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iefer\projects\ccr2018\"/>
    </mc:Choice>
  </mc:AlternateContent>
  <bookViews>
    <workbookView xWindow="0" yWindow="0" windowWidth="28800" windowHeight="12435" activeTab="11"/>
  </bookViews>
  <sheets>
    <sheet name="Sheet1" sheetId="2" r:id="rId1"/>
    <sheet name="fluoride" sheetId="3" r:id="rId2"/>
    <sheet name="Sheet3" sheetId="11" r:id="rId3"/>
    <sheet name="inorganics" sheetId="4" r:id="rId4"/>
    <sheet name="crypto" sheetId="5" r:id="rId5"/>
    <sheet name="nswc_dbps" sheetId="6" r:id="rId6"/>
    <sheet name="vocs" sheetId="7" r:id="rId7"/>
    <sheet name="socs" sheetId="8" r:id="rId8"/>
    <sheet name="Sheet8" sheetId="9" r:id="rId9"/>
    <sheet name="pk_im_webfwk_public (1)" sheetId="1" r:id="rId10"/>
    <sheet name="lead and copper" sheetId="10" r:id="rId11"/>
    <sheet name="ucmr4" sheetId="12" r:id="rId12"/>
  </sheets>
  <calcPr calcId="152511"/>
  <pivotCaches>
    <pivotCache cacheId="0" r:id="rId13"/>
  </pivotCaches>
</workbook>
</file>

<file path=xl/calcChain.xml><?xml version="1.0" encoding="utf-8"?>
<calcChain xmlns="http://schemas.openxmlformats.org/spreadsheetml/2006/main">
  <c r="V40" i="12" l="1"/>
  <c r="U40" i="12"/>
  <c r="T40" i="12"/>
  <c r="P37" i="12"/>
  <c r="P6" i="12" s="1"/>
  <c r="P36" i="12"/>
  <c r="P5" i="12" s="1"/>
  <c r="P35" i="12"/>
  <c r="P7" i="12" s="1"/>
  <c r="P22" i="12"/>
  <c r="P3" i="12" s="1"/>
  <c r="P21" i="12"/>
  <c r="P2" i="12" s="1"/>
  <c r="P20" i="12"/>
  <c r="P4" i="12" s="1"/>
  <c r="J40" i="12"/>
  <c r="I40" i="12"/>
  <c r="H40" i="12"/>
  <c r="D35" i="12"/>
  <c r="D7" i="12" s="1"/>
  <c r="D37" i="12"/>
  <c r="D6" i="12" s="1"/>
  <c r="D36" i="12"/>
  <c r="D5" i="12" s="1"/>
  <c r="D22" i="12"/>
  <c r="D3" i="12" s="1"/>
  <c r="D21" i="12"/>
  <c r="D20" i="12"/>
  <c r="D4" i="12" s="1"/>
  <c r="D2" i="12"/>
  <c r="R37" i="12"/>
  <c r="R6" i="12" s="1"/>
  <c r="Q37" i="12"/>
  <c r="R36" i="12"/>
  <c r="R5" i="12" s="1"/>
  <c r="Q36" i="12"/>
  <c r="R35" i="12"/>
  <c r="R7" i="12" s="1"/>
  <c r="Q35" i="12"/>
  <c r="R22" i="12"/>
  <c r="R3" i="12" s="1"/>
  <c r="Q22" i="12"/>
  <c r="R21" i="12"/>
  <c r="R2" i="12" s="1"/>
  <c r="Q21" i="12"/>
  <c r="R20" i="12"/>
  <c r="R4" i="12" s="1"/>
  <c r="Q20" i="12"/>
  <c r="F37" i="12"/>
  <c r="F36" i="12"/>
  <c r="F35" i="12"/>
  <c r="F22" i="12"/>
  <c r="F21" i="12"/>
  <c r="F20" i="12"/>
  <c r="T3" i="12" l="1"/>
  <c r="T4" i="12"/>
  <c r="V6" i="12"/>
  <c r="V7" i="12"/>
  <c r="V2" i="12"/>
  <c r="T2" i="12"/>
  <c r="U2" i="12"/>
  <c r="V3" i="12"/>
  <c r="T6" i="12"/>
  <c r="V4" i="12"/>
  <c r="V5" i="12"/>
  <c r="U5" i="12"/>
  <c r="T5" i="12"/>
  <c r="U6" i="12"/>
  <c r="U3" i="12"/>
  <c r="U4" i="12"/>
  <c r="J6" i="12"/>
  <c r="H6" i="12"/>
  <c r="H2" i="12"/>
  <c r="J2" i="12"/>
  <c r="H4" i="12"/>
  <c r="J4" i="12"/>
  <c r="H7" i="12"/>
  <c r="J7" i="12"/>
  <c r="I7" i="12"/>
  <c r="I6" i="12"/>
  <c r="I2" i="12"/>
  <c r="I4" i="12"/>
  <c r="J3" i="12"/>
  <c r="I3" i="12"/>
  <c r="H3" i="12"/>
  <c r="H5" i="12"/>
  <c r="J5" i="12"/>
  <c r="I5" i="12"/>
  <c r="T7" i="12"/>
  <c r="U7" i="12"/>
  <c r="K100" i="10"/>
  <c r="K99" i="10"/>
  <c r="K98" i="10"/>
  <c r="B39" i="3"/>
  <c r="B38" i="3"/>
  <c r="B37" i="3"/>
</calcChain>
</file>

<file path=xl/sharedStrings.xml><?xml version="1.0" encoding="utf-8"?>
<sst xmlns="http://schemas.openxmlformats.org/spreadsheetml/2006/main" count="52921" uniqueCount="896">
  <si>
    <t>Sample Group</t>
  </si>
  <si>
    <t>Source ID</t>
  </si>
  <si>
    <t>Well #</t>
  </si>
  <si>
    <t>Sample ID</t>
  </si>
  <si>
    <t>Sample Date</t>
  </si>
  <si>
    <t>Sample Time (24-hour clock)</t>
  </si>
  <si>
    <t>Description</t>
  </si>
  <si>
    <t>Type</t>
  </si>
  <si>
    <t>Reported Date</t>
  </si>
  <si>
    <t>Reason</t>
  </si>
  <si>
    <t>Source</t>
  </si>
  <si>
    <t># Samples</t>
  </si>
  <si>
    <t>Collector</t>
  </si>
  <si>
    <t>Lab Id</t>
  </si>
  <si>
    <t>Lab Name</t>
  </si>
  <si>
    <t># Results</t>
  </si>
  <si>
    <t>Reason for No Results</t>
  </si>
  <si>
    <t>Lab Comments</t>
  </si>
  <si>
    <t>Code</t>
  </si>
  <si>
    <t>Storet Code</t>
  </si>
  <si>
    <t>Result</t>
  </si>
  <si>
    <t>Units</t>
  </si>
  <si>
    <t>Qualifier</t>
  </si>
  <si>
    <t>Limit of Detection</t>
  </si>
  <si>
    <t>Limit of Quantification</t>
  </si>
  <si>
    <t>MCL</t>
  </si>
  <si>
    <t>MCL Units</t>
  </si>
  <si>
    <t>Inorganics</t>
  </si>
  <si>
    <t>(none)</t>
  </si>
  <si>
    <t>IA098843</t>
  </si>
  <si>
    <t>Compliance</t>
  </si>
  <si>
    <t>SDWA</t>
  </si>
  <si>
    <t>Distribution System</t>
  </si>
  <si>
    <t>READING</t>
  </si>
  <si>
    <t>Wisconsin State Laboratory of Hygiene</t>
  </si>
  <si>
    <t>PH</t>
  </si>
  <si>
    <t>PH LAB</t>
  </si>
  <si>
    <t>SU</t>
  </si>
  <si>
    <t>No problem</t>
  </si>
  <si>
    <t>ALKALINITY,TOTAL</t>
  </si>
  <si>
    <t>ALKALINITY TOTAL CACO3</t>
  </si>
  <si>
    <t>MG/L</t>
  </si>
  <si>
    <t>ARSENIC</t>
  </si>
  <si>
    <t>ARSENIC TOTAL</t>
  </si>
  <si>
    <t>UG/L</t>
  </si>
  <si>
    <t>Non-detect</t>
  </si>
  <si>
    <t>CADMIUM</t>
  </si>
  <si>
    <t>CADMIUM TOTAL</t>
  </si>
  <si>
    <t>CHLORIDE</t>
  </si>
  <si>
    <t>CHROMIUM</t>
  </si>
  <si>
    <t>CHROMIUM TOTAL</t>
  </si>
  <si>
    <t>COLOR</t>
  </si>
  <si>
    <t>FLUORIDE</t>
  </si>
  <si>
    <t>FLUORIDE TOTAL</t>
  </si>
  <si>
    <t>BARIUM</t>
  </si>
  <si>
    <t>BARIUM TOTAL</t>
  </si>
  <si>
    <t>CALCIUM</t>
  </si>
  <si>
    <t>CALCIUM TOTAL</t>
  </si>
  <si>
    <t>COPPER</t>
  </si>
  <si>
    <t>COPPER TOTAL</t>
  </si>
  <si>
    <t>IRON</t>
  </si>
  <si>
    <t>MAGNESIUM</t>
  </si>
  <si>
    <t>MAGNESIUM TOTAL</t>
  </si>
  <si>
    <t>MANGANESE</t>
  </si>
  <si>
    <t>SODIUM</t>
  </si>
  <si>
    <t>SODIUM TOTAL</t>
  </si>
  <si>
    <t>ZINC</t>
  </si>
  <si>
    <t>ZINC TOTAL</t>
  </si>
  <si>
    <t>HARDNESS, TOTAL (CAC03)</t>
  </si>
  <si>
    <t>HARDNESS TOTAL CACO3</t>
  </si>
  <si>
    <t>LEAD</t>
  </si>
  <si>
    <t>LEAD TOTAL</t>
  </si>
  <si>
    <t>MERCURY</t>
  </si>
  <si>
    <t>MERCURY TOTAL</t>
  </si>
  <si>
    <t>SELENIUM</t>
  </si>
  <si>
    <t>SELENIUM TOTAL</t>
  </si>
  <si>
    <t>SILVER</t>
  </si>
  <si>
    <t>SILVER TOTAL</t>
  </si>
  <si>
    <t>SULFATE</t>
  </si>
  <si>
    <t>SULFATE TOTAL</t>
  </si>
  <si>
    <t>RESIDUE, TOT, FILT (TDS)</t>
  </si>
  <si>
    <t>SOLIDS, TOTAL</t>
  </si>
  <si>
    <t>NITRATE-NITRITE (N03+N02)</t>
  </si>
  <si>
    <t>NITRATE+NITRITE</t>
  </si>
  <si>
    <t>Between LOD and LOQ</t>
  </si>
  <si>
    <t>Volatile Organics</t>
  </si>
  <si>
    <t>O37556</t>
  </si>
  <si>
    <t>Well</t>
  </si>
  <si>
    <t>C HASSELDAHL</t>
  </si>
  <si>
    <t>En Chem, Inc. (Deming Way)</t>
  </si>
  <si>
    <t>BENZENE</t>
  </si>
  <si>
    <t>BROMOBENZENE</t>
  </si>
  <si>
    <t>BROMODICHLOROMETHANE</t>
  </si>
  <si>
    <t>BROMOFORM</t>
  </si>
  <si>
    <t>BROMOMETHANE</t>
  </si>
  <si>
    <t>CARBON TETRACHLORIDE</t>
  </si>
  <si>
    <t>MONOCHLOROBENZENE (CHLOROBE..)</t>
  </si>
  <si>
    <t>CHLOROBENZENE</t>
  </si>
  <si>
    <t>CHLOROETHANE</t>
  </si>
  <si>
    <t>CHLOROFORM</t>
  </si>
  <si>
    <t>CHLOROMETHANE (METHYLCHLORIDE)</t>
  </si>
  <si>
    <t>CHLOROMETHANE</t>
  </si>
  <si>
    <t>O-CHLOROTOLUENE</t>
  </si>
  <si>
    <t>P-CHLOROTOLUENE</t>
  </si>
  <si>
    <t>DIBROMOMETHANE</t>
  </si>
  <si>
    <t>DIBROMOCHLOROMETHANE</t>
  </si>
  <si>
    <t>1,2-DIBROMO-3-CHLOROPRO.(DBCP)</t>
  </si>
  <si>
    <t>1,2-DIBROMO-3-CHLOROPROPA</t>
  </si>
  <si>
    <t>Not reported</t>
  </si>
  <si>
    <t>O-DICHLOROBENZENE</t>
  </si>
  <si>
    <t xml:space="preserve">1,2-DICHLOROBENZENE (O-) </t>
  </si>
  <si>
    <t>M-DICHLOROBENZENE</t>
  </si>
  <si>
    <t xml:space="preserve">1,3-DICHLOROBENZENE (M-) </t>
  </si>
  <si>
    <t>P-DICHLOROBENZENE</t>
  </si>
  <si>
    <t>1,4-DICHLOROBENZENE (P-)</t>
  </si>
  <si>
    <t>1,1-DICHLOROETHANE</t>
  </si>
  <si>
    <t>1,2-DICHLOROETHANE</t>
  </si>
  <si>
    <t>1,1-DICHLOROETHYLENE</t>
  </si>
  <si>
    <t>CIS-1,2-DICHLOROETHYLENE</t>
  </si>
  <si>
    <t>1,2-DICHLOROETHYLENE  CIS</t>
  </si>
  <si>
    <t>TRANS-1,2-DICHLOROETHYLENE</t>
  </si>
  <si>
    <t>1,2-DICHLOROETHYLENE, TRA</t>
  </si>
  <si>
    <t>DICHLOROMETHANE</t>
  </si>
  <si>
    <t>1,3-DICHLOROPROPANE</t>
  </si>
  <si>
    <t>1,1-DICHLOROPROPENE</t>
  </si>
  <si>
    <t>2,2-DICHLOROPROPANE</t>
  </si>
  <si>
    <t>1,3-DICHLOROPROPENE</t>
  </si>
  <si>
    <t>ETHYLBENZENE</t>
  </si>
  <si>
    <t>ETHYL BENZENE</t>
  </si>
  <si>
    <t>ETHYLENE DIBROMIDE (EDB)</t>
  </si>
  <si>
    <t>STYRENE</t>
  </si>
  <si>
    <t>1,1,1,2-TETRACHLOROETHANE</t>
  </si>
  <si>
    <t>1,1,1,2 TETRACHLOROETHANE</t>
  </si>
  <si>
    <t>1,1,2,2-TETRACHLOROETHANE</t>
  </si>
  <si>
    <t>1,1,2,2 TETRACHLOROETHANE</t>
  </si>
  <si>
    <t>TETRACHLOROETHYLENE</t>
  </si>
  <si>
    <t>TOLUENE</t>
  </si>
  <si>
    <t>1,1,1-TRICHLOROETHANE</t>
  </si>
  <si>
    <t>1,1,2-TRICHLOROETHANE</t>
  </si>
  <si>
    <t>TRICHLOROETHYLENE</t>
  </si>
  <si>
    <t>1,2,3-TRICHLOROPROPANE</t>
  </si>
  <si>
    <t>VINYL CHLORIDE</t>
  </si>
  <si>
    <t>O-XYLENE</t>
  </si>
  <si>
    <t>XYLENE O</t>
  </si>
  <si>
    <t>P-XYLENE</t>
  </si>
  <si>
    <t>XYLENE META &amp; PARA</t>
  </si>
  <si>
    <t>1,2-DICHLOROPROPANE</t>
  </si>
  <si>
    <t>TTHM</t>
  </si>
  <si>
    <t>TTHM IN WATER,(SUMMATION)</t>
  </si>
  <si>
    <t>XYLENES, TOTAL</t>
  </si>
  <si>
    <t>XYLENE TOTAL</t>
  </si>
  <si>
    <t>O45989</t>
  </si>
  <si>
    <t>O39953</t>
  </si>
  <si>
    <t>IB065576</t>
  </si>
  <si>
    <t>WERDIN</t>
  </si>
  <si>
    <t>MBAS</t>
  </si>
  <si>
    <t>Synthetic Organics</t>
  </si>
  <si>
    <t>Entry Point</t>
  </si>
  <si>
    <t>Eurofins Eaton Analytical, Inc. - Indiana</t>
  </si>
  <si>
    <t>CHLORDANE</t>
  </si>
  <si>
    <t>2,4-D</t>
  </si>
  <si>
    <t>ENDRIN</t>
  </si>
  <si>
    <t>HEPTACHLOR</t>
  </si>
  <si>
    <t>HEPTACHLOR EPOXIDE</t>
  </si>
  <si>
    <t>METHOXYCHLOR</t>
  </si>
  <si>
    <t>2,4,5-TP (SILVEX)</t>
  </si>
  <si>
    <t>TOXAPHENE</t>
  </si>
  <si>
    <t>O12623</t>
  </si>
  <si>
    <t>BAY ENVIRONMENTAL - NOW UNCERTIFIED</t>
  </si>
  <si>
    <t>I12623</t>
  </si>
  <si>
    <t>NICKEL</t>
  </si>
  <si>
    <t>NICKEL TOTAL</t>
  </si>
  <si>
    <t>NITRATE (N03-N)</t>
  </si>
  <si>
    <t>NITRATE</t>
  </si>
  <si>
    <t>NITRITE (N02-N)</t>
  </si>
  <si>
    <t>NITRITE</t>
  </si>
  <si>
    <t>THALLIUM TOTAL</t>
  </si>
  <si>
    <t>ANTIMONY TOTAL</t>
  </si>
  <si>
    <t>BERYLLIUM TOTAL</t>
  </si>
  <si>
    <t>CYANIDE</t>
  </si>
  <si>
    <t>CADMIUM DISS</t>
  </si>
  <si>
    <t>O5491725</t>
  </si>
  <si>
    <t>OXAMYL (VYDATE)</t>
  </si>
  <si>
    <t>PCB, TOTAL</t>
  </si>
  <si>
    <t>PCB TOTAL</t>
  </si>
  <si>
    <t>PENTACHLOROPHENOL</t>
  </si>
  <si>
    <t>PICLORAM</t>
  </si>
  <si>
    <t>PICLORAM (TORDON)</t>
  </si>
  <si>
    <t>PROPACHLOR (RAMROD)</t>
  </si>
  <si>
    <t>PROPACHLOR</t>
  </si>
  <si>
    <t>SIMAZINE</t>
  </si>
  <si>
    <t>ALACHLOR (LASSO)</t>
  </si>
  <si>
    <t>ALDICARB SULFOXIDE</t>
  </si>
  <si>
    <t>ALDICARB SULFONE</t>
  </si>
  <si>
    <t>ALDICARB TOTAL</t>
  </si>
  <si>
    <t>ALDICARB (TEMIK)</t>
  </si>
  <si>
    <t>ALDRIN</t>
  </si>
  <si>
    <t>ATRAZINE</t>
  </si>
  <si>
    <t>BENZO(A)PYRENE</t>
  </si>
  <si>
    <t>BENZO (A) PYRENE</t>
  </si>
  <si>
    <t>BUTACHLOR (MACHETE)</t>
  </si>
  <si>
    <t>BUTACHLOR</t>
  </si>
  <si>
    <t>CARBARYL</t>
  </si>
  <si>
    <t>CARBOFURAN</t>
  </si>
  <si>
    <t>X104</t>
  </si>
  <si>
    <t>CHLORDANE, ALPHA</t>
  </si>
  <si>
    <t>CHLORDANE ALPHA</t>
  </si>
  <si>
    <t>X105</t>
  </si>
  <si>
    <t>CHLORDANE, GAMMA</t>
  </si>
  <si>
    <t>CHLORDANE GAMMA</t>
  </si>
  <si>
    <t>DALAPON</t>
  </si>
  <si>
    <t>DICAMBA</t>
  </si>
  <si>
    <t>DIELDRIN</t>
  </si>
  <si>
    <t>DI(2-ETHYLHEXYL) ADIPATE</t>
  </si>
  <si>
    <t>DI(2-ETHYLHEXYL)ADIPATE</t>
  </si>
  <si>
    <t>DI(2-ETHYLHEXYL) PHTHALATE</t>
  </si>
  <si>
    <t>DI(2-ETHYLHEXYL)PHTHALATE</t>
  </si>
  <si>
    <t>DINOSEB</t>
  </si>
  <si>
    <t>DIQUAT</t>
  </si>
  <si>
    <t>ENDOTHALL</t>
  </si>
  <si>
    <t>GLYPHOSATE</t>
  </si>
  <si>
    <t>GLYPHOSATE (ROUND-UP)</t>
  </si>
  <si>
    <t>HEXACHLOROBENZENE (HCB)</t>
  </si>
  <si>
    <t>HEXACHLOROBENZENE</t>
  </si>
  <si>
    <t>HEXACHLOROCYCLOPENTADIENE</t>
  </si>
  <si>
    <t>3-HYDROXYCARBOFURAN</t>
  </si>
  <si>
    <t>BHC-GAMMA (LINDANE)</t>
  </si>
  <si>
    <t>BHC GAMMA (LINDANE)</t>
  </si>
  <si>
    <t>METHOMYL</t>
  </si>
  <si>
    <t>METOLACHLOR (DUAL)</t>
  </si>
  <si>
    <t>METRIBUZIN (SENCOR)</t>
  </si>
  <si>
    <t>Total Trihalomethane Sample</t>
  </si>
  <si>
    <t>O1246</t>
  </si>
  <si>
    <t>O14163</t>
  </si>
  <si>
    <t>O6163543</t>
  </si>
  <si>
    <t>I14162</t>
  </si>
  <si>
    <t>Nitrate</t>
  </si>
  <si>
    <t>I1245</t>
  </si>
  <si>
    <t>O8443139</t>
  </si>
  <si>
    <t>O2961</t>
  </si>
  <si>
    <t>I2961</t>
  </si>
  <si>
    <t>O9469670</t>
  </si>
  <si>
    <t>O4137</t>
  </si>
  <si>
    <t>O5087</t>
  </si>
  <si>
    <t>Radioactivity</t>
  </si>
  <si>
    <t>R013611</t>
  </si>
  <si>
    <t>Grab</t>
  </si>
  <si>
    <t>GROSS ALPHA, INCL. R &amp; U</t>
  </si>
  <si>
    <t>GROSS ALPHA, INCLUDING URANIUM &amp; RADON</t>
  </si>
  <si>
    <t>PCI/L</t>
  </si>
  <si>
    <t>GROSS BETA PARTICLE ACTIVITY</t>
  </si>
  <si>
    <t>GROSS BETA</t>
  </si>
  <si>
    <t>O114361</t>
  </si>
  <si>
    <t>1,2,4-TRICHLOROBENZENE</t>
  </si>
  <si>
    <t>HASSELDAHL,C</t>
  </si>
  <si>
    <t>EVERT,A</t>
  </si>
  <si>
    <t>UNCERTIFIED OR UNKNOWN CHEM LAB</t>
  </si>
  <si>
    <t>2,3,7,8-TCDD (DIOXIN)</t>
  </si>
  <si>
    <t>Fluoride from fluoridation</t>
  </si>
  <si>
    <t>II001337</t>
  </si>
  <si>
    <t>FLUORIDE TOTAL OPERATOR VALUE</t>
  </si>
  <si>
    <t>Field Result</t>
  </si>
  <si>
    <t>II003404</t>
  </si>
  <si>
    <t>IG025257</t>
  </si>
  <si>
    <t>IG028270</t>
  </si>
  <si>
    <t>IG033410</t>
  </si>
  <si>
    <t>IH003086</t>
  </si>
  <si>
    <t>IH007961</t>
  </si>
  <si>
    <t>IH011979</t>
  </si>
  <si>
    <t>IH015579</t>
  </si>
  <si>
    <t>IH023246</t>
  </si>
  <si>
    <t>IH029615</t>
  </si>
  <si>
    <t>II005827</t>
  </si>
  <si>
    <t>IH022097</t>
  </si>
  <si>
    <t>II009517</t>
  </si>
  <si>
    <t>II011369</t>
  </si>
  <si>
    <t>II012103</t>
  </si>
  <si>
    <t>II014111</t>
  </si>
  <si>
    <t>II015563</t>
  </si>
  <si>
    <t>II017877</t>
  </si>
  <si>
    <t>II019194</t>
  </si>
  <si>
    <t>II023155</t>
  </si>
  <si>
    <t>II024776</t>
  </si>
  <si>
    <t>IJ002587</t>
  </si>
  <si>
    <t>IJ004150</t>
  </si>
  <si>
    <t>IJ008379</t>
  </si>
  <si>
    <t>IJ009623</t>
  </si>
  <si>
    <t>IJ010496</t>
  </si>
  <si>
    <t>IJ014553</t>
  </si>
  <si>
    <t>IJ014946</t>
  </si>
  <si>
    <t>IJ015992</t>
  </si>
  <si>
    <t>IJ017170</t>
  </si>
  <si>
    <t>ALUMINUM</t>
  </si>
  <si>
    <t>ALUMINUM TOTAL</t>
  </si>
  <si>
    <t>IJ019207</t>
  </si>
  <si>
    <t>IJ021830</t>
  </si>
  <si>
    <t>IJ026057</t>
  </si>
  <si>
    <t>IK002566</t>
  </si>
  <si>
    <t>IK004643</t>
  </si>
  <si>
    <t>IK006618</t>
  </si>
  <si>
    <t>IK010821</t>
  </si>
  <si>
    <t>IK012118</t>
  </si>
  <si>
    <t>IK015140</t>
  </si>
  <si>
    <t>IK016825</t>
  </si>
  <si>
    <t>IK017941</t>
  </si>
  <si>
    <t>IK019252</t>
  </si>
  <si>
    <t>IK021488</t>
  </si>
  <si>
    <t>IK026349</t>
  </si>
  <si>
    <t>A. EVERT</t>
  </si>
  <si>
    <t>IK029760</t>
  </si>
  <si>
    <t>IL001337</t>
  </si>
  <si>
    <t>IL003179</t>
  </si>
  <si>
    <t>IL007566</t>
  </si>
  <si>
    <t>IL009486</t>
  </si>
  <si>
    <t>IL010940</t>
  </si>
  <si>
    <t>IL013281</t>
  </si>
  <si>
    <t>G ENGEL</t>
  </si>
  <si>
    <t>IL015161</t>
  </si>
  <si>
    <t>IL016767</t>
  </si>
  <si>
    <t>572962+64</t>
  </si>
  <si>
    <t>IL018769</t>
  </si>
  <si>
    <t>IL020770</t>
  </si>
  <si>
    <t>IL023213</t>
  </si>
  <si>
    <t>IL025845</t>
  </si>
  <si>
    <t>IM000565</t>
  </si>
  <si>
    <t>IM003186</t>
  </si>
  <si>
    <t>IM006126</t>
  </si>
  <si>
    <t>A EVERT</t>
  </si>
  <si>
    <t>IM009930</t>
  </si>
  <si>
    <t>IM012007</t>
  </si>
  <si>
    <t>IM013539</t>
  </si>
  <si>
    <t>IM014546</t>
  </si>
  <si>
    <t>IM016569</t>
  </si>
  <si>
    <t>IM018303</t>
  </si>
  <si>
    <t>Total Organic Carbon Finished Water</t>
  </si>
  <si>
    <t>CARBON, TOTAL-ORGANIC</t>
  </si>
  <si>
    <t>CARBON TOTAL ORGANIC</t>
  </si>
  <si>
    <t>Total Organic Carbon Raw Water</t>
  </si>
  <si>
    <t>711031-32</t>
  </si>
  <si>
    <t>Raw Water</t>
  </si>
  <si>
    <t>iced</t>
  </si>
  <si>
    <t>702339+3470</t>
  </si>
  <si>
    <t>708422-23+25-29</t>
  </si>
  <si>
    <t>708430-32</t>
  </si>
  <si>
    <t>IM019848</t>
  </si>
  <si>
    <t>Haloacetic Acids</t>
  </si>
  <si>
    <t>DICHLOROACETIC ACID</t>
  </si>
  <si>
    <t>DIBROMOACETIC ACID</t>
  </si>
  <si>
    <t>HAA5</t>
  </si>
  <si>
    <t>Total Haloacetic acids (HAA5)</t>
  </si>
  <si>
    <t>MONOBROMOACETIC ACID</t>
  </si>
  <si>
    <t>MONOCHLOROACETIC ACID</t>
  </si>
  <si>
    <t>TRICHLOROACETIC ACID</t>
  </si>
  <si>
    <t>720809-10</t>
  </si>
  <si>
    <t>IM022338</t>
  </si>
  <si>
    <t>RL081440</t>
  </si>
  <si>
    <t>730674-75</t>
  </si>
  <si>
    <t>743576-77</t>
  </si>
  <si>
    <t>IM027614</t>
  </si>
  <si>
    <t>E KIEFER</t>
  </si>
  <si>
    <t>757324-25</t>
  </si>
  <si>
    <t>IN002442</t>
  </si>
  <si>
    <t>770167-68</t>
  </si>
  <si>
    <t>IN005280</t>
  </si>
  <si>
    <t>IN006774</t>
  </si>
  <si>
    <t>782191-92</t>
  </si>
  <si>
    <t>IN009436</t>
  </si>
  <si>
    <t>798041-42</t>
  </si>
  <si>
    <t>808083-84</t>
  </si>
  <si>
    <t>E KEIFER</t>
  </si>
  <si>
    <t>IN011059</t>
  </si>
  <si>
    <t>EVERT, A</t>
  </si>
  <si>
    <t>Eno River Labs, LLC</t>
  </si>
  <si>
    <t>iced/wet</t>
  </si>
  <si>
    <t>IN011798</t>
  </si>
  <si>
    <t>822721-22</t>
  </si>
  <si>
    <t>IN013773</t>
  </si>
  <si>
    <t>843177-78</t>
  </si>
  <si>
    <t>843579-80</t>
  </si>
  <si>
    <t>IN014650</t>
  </si>
  <si>
    <t>848669-70</t>
  </si>
  <si>
    <t>IN015269</t>
  </si>
  <si>
    <t>856560-61</t>
  </si>
  <si>
    <t>KIEFER, E</t>
  </si>
  <si>
    <t>870111-12</t>
  </si>
  <si>
    <t>IN018116</t>
  </si>
  <si>
    <t>882852-53</t>
  </si>
  <si>
    <t>IN020056</t>
  </si>
  <si>
    <t>893803-04</t>
  </si>
  <si>
    <t>ice/wet</t>
  </si>
  <si>
    <t>IN024936</t>
  </si>
  <si>
    <t>IO000792</t>
  </si>
  <si>
    <t>908538-39</t>
  </si>
  <si>
    <t>IO003594</t>
  </si>
  <si>
    <t>924704-05</t>
  </si>
  <si>
    <t>848669-7OA</t>
  </si>
  <si>
    <t>937788-89</t>
  </si>
  <si>
    <t>IO006843</t>
  </si>
  <si>
    <t>IO010025</t>
  </si>
  <si>
    <t>953891-92</t>
  </si>
  <si>
    <t>IO011267</t>
  </si>
  <si>
    <t>964164-65</t>
  </si>
  <si>
    <t>IO013083</t>
  </si>
  <si>
    <t>976490-91</t>
  </si>
  <si>
    <t>IO014634</t>
  </si>
  <si>
    <t>IO014634a</t>
  </si>
  <si>
    <t>990911-12</t>
  </si>
  <si>
    <t>990914+17</t>
  </si>
  <si>
    <t>NITRATE AS N</t>
  </si>
  <si>
    <t>NITRITE (NO2-N) TOTAL</t>
  </si>
  <si>
    <t>IO015803</t>
  </si>
  <si>
    <t>998076-77</t>
  </si>
  <si>
    <t>IO016437</t>
  </si>
  <si>
    <t>1008437-38</t>
  </si>
  <si>
    <t>IO018423</t>
  </si>
  <si>
    <t>1021970-71</t>
  </si>
  <si>
    <t>IO020618</t>
  </si>
  <si>
    <t>1035750-51</t>
  </si>
  <si>
    <t>IO024786</t>
  </si>
  <si>
    <t>1054358-59</t>
  </si>
  <si>
    <t>IP000676</t>
  </si>
  <si>
    <t>IP004003</t>
  </si>
  <si>
    <t>D ZIEGE</t>
  </si>
  <si>
    <t>1066208-09</t>
  </si>
  <si>
    <t>1081206-07</t>
  </si>
  <si>
    <t>IP007396</t>
  </si>
  <si>
    <t>110056+58</t>
  </si>
  <si>
    <t>IP010576</t>
  </si>
  <si>
    <t>1112043-44</t>
  </si>
  <si>
    <t>IP013799</t>
  </si>
  <si>
    <t>IP015094</t>
  </si>
  <si>
    <t>IP016831</t>
  </si>
  <si>
    <t>Northern Lake Service Inc. (Crandon)</t>
  </si>
  <si>
    <t>IP017992</t>
  </si>
  <si>
    <t>IP019634</t>
  </si>
  <si>
    <t>IP021190</t>
  </si>
  <si>
    <t>IP023309</t>
  </si>
  <si>
    <t>IP026464</t>
  </si>
  <si>
    <t>IQ000161</t>
  </si>
  <si>
    <t>IQ004423</t>
  </si>
  <si>
    <t>IQ006682</t>
  </si>
  <si>
    <t>IQ010539</t>
  </si>
  <si>
    <t>IQ012038</t>
  </si>
  <si>
    <t>IQ013265</t>
  </si>
  <si>
    <t>IQ015784</t>
  </si>
  <si>
    <t>A CEGIELSKI</t>
  </si>
  <si>
    <t>IQ016714</t>
  </si>
  <si>
    <t>IQ018235</t>
  </si>
  <si>
    <t>IQ021496</t>
  </si>
  <si>
    <t>IQ024071</t>
  </si>
  <si>
    <t>IR000658</t>
  </si>
  <si>
    <t>IR003653</t>
  </si>
  <si>
    <t>IR006771</t>
  </si>
  <si>
    <t>TOC contracted out to Marquette University.</t>
  </si>
  <si>
    <t>TOC contracted out to Marquette University</t>
  </si>
  <si>
    <t>IR009243</t>
  </si>
  <si>
    <t>IR010999</t>
  </si>
  <si>
    <t>IR013324</t>
  </si>
  <si>
    <t>J LEE</t>
  </si>
  <si>
    <t>J. LEE</t>
  </si>
  <si>
    <t>IR014587</t>
  </si>
  <si>
    <t>1568567,69</t>
  </si>
  <si>
    <t>Iced / Wet</t>
  </si>
  <si>
    <t>IR015787</t>
  </si>
  <si>
    <t>1585949-50</t>
  </si>
  <si>
    <t>IR017052</t>
  </si>
  <si>
    <t>1597492-93</t>
  </si>
  <si>
    <t>1606971,73</t>
  </si>
  <si>
    <t>IR018220</t>
  </si>
  <si>
    <t>IR021944</t>
  </si>
  <si>
    <t>1631170-71</t>
  </si>
  <si>
    <t>1586011-12</t>
  </si>
  <si>
    <t>IR025691</t>
  </si>
  <si>
    <t>1650438-39</t>
  </si>
  <si>
    <t>1663913-14</t>
  </si>
  <si>
    <t>IS002548</t>
  </si>
  <si>
    <t>IS004686</t>
  </si>
  <si>
    <t>1688272-73</t>
  </si>
  <si>
    <t>IS008186</t>
  </si>
  <si>
    <t>IS010231</t>
  </si>
  <si>
    <t>1727144-45</t>
  </si>
  <si>
    <t>IS011116</t>
  </si>
  <si>
    <t>1738773-74</t>
  </si>
  <si>
    <t>IS012841</t>
  </si>
  <si>
    <t>1760851-52</t>
  </si>
  <si>
    <t>IS014039</t>
  </si>
  <si>
    <t>1779907,09</t>
  </si>
  <si>
    <t>IS014928</t>
  </si>
  <si>
    <t>1795363,65</t>
  </si>
  <si>
    <t>IS015189</t>
  </si>
  <si>
    <t>1801056,58</t>
  </si>
  <si>
    <t>1829108,10</t>
  </si>
  <si>
    <t>IS017657</t>
  </si>
  <si>
    <t>1834844-46</t>
  </si>
  <si>
    <t>Iced / Wet-DTP entered EP 100 (per prev samples)</t>
  </si>
  <si>
    <t>1831095-96,99</t>
  </si>
  <si>
    <t>Composite</t>
  </si>
  <si>
    <t>COMBINED URANIUM</t>
  </si>
  <si>
    <t>URANIUM TOTAL</t>
  </si>
  <si>
    <t>RADIUM-228</t>
  </si>
  <si>
    <t>RADIUM-228, TOTAL</t>
  </si>
  <si>
    <t>RADIUM-226</t>
  </si>
  <si>
    <t>RADIUM-226 DISS</t>
  </si>
  <si>
    <t>DICHLORODIFLUOROMETHANE</t>
  </si>
  <si>
    <t>HEXACHLOROBUTADIENE</t>
  </si>
  <si>
    <t>ISOPROPYLBENZENE</t>
  </si>
  <si>
    <t>1,3,5-TRIMETHYLBENZENE</t>
  </si>
  <si>
    <t>METHYL-TERT-BUTYL-ETHER</t>
  </si>
  <si>
    <t>METHYL T-BUTYL ETHER</t>
  </si>
  <si>
    <t>NAPHTHALENE</t>
  </si>
  <si>
    <t>P-ISOPROPYLTOLUENE (P-CYMENE)</t>
  </si>
  <si>
    <t>ISOPROPYLTOLUENE P</t>
  </si>
  <si>
    <t>TRICHLOROFLUOROMETHANE</t>
  </si>
  <si>
    <t>1,2,4-TRIMETHYLBENZENE</t>
  </si>
  <si>
    <t>RADIUM, (226 + 228)</t>
  </si>
  <si>
    <t>RADIUM 226 + 228 TOTAL</t>
  </si>
  <si>
    <t>1831097-98,100-02,05</t>
  </si>
  <si>
    <t>Iced / Wet - DTP removed "0" PCB result,not req&amp;lab not cert</t>
  </si>
  <si>
    <t>IS020533</t>
  </si>
  <si>
    <t>1845879-80</t>
  </si>
  <si>
    <t>IS022879</t>
  </si>
  <si>
    <t>A GEGIELSKI</t>
  </si>
  <si>
    <t>1863884-85</t>
  </si>
  <si>
    <t>IT002270</t>
  </si>
  <si>
    <t>1891290-91</t>
  </si>
  <si>
    <t>1917795-96</t>
  </si>
  <si>
    <t>IT005092</t>
  </si>
  <si>
    <t>1936370,72</t>
  </si>
  <si>
    <t>IT007755</t>
  </si>
  <si>
    <t>IT010959</t>
  </si>
  <si>
    <t>1964133-34</t>
  </si>
  <si>
    <t>E. KIEFER</t>
  </si>
  <si>
    <t>1980643-44</t>
  </si>
  <si>
    <t>IT012290</t>
  </si>
  <si>
    <t>IT013305</t>
  </si>
  <si>
    <t>1993733-34</t>
  </si>
  <si>
    <t>IT014437</t>
  </si>
  <si>
    <t>2009665-66</t>
  </si>
  <si>
    <t>D. ZIEGE</t>
  </si>
  <si>
    <t>2025820-21</t>
  </si>
  <si>
    <t>IT016229</t>
  </si>
  <si>
    <t>IT017729</t>
  </si>
  <si>
    <t>2040553-54</t>
  </si>
  <si>
    <t>2040681,83</t>
  </si>
  <si>
    <t>2040848-49</t>
  </si>
  <si>
    <t>Ambient</t>
  </si>
  <si>
    <t>RADIUM 226</t>
  </si>
  <si>
    <t>GROSS ALPHA, EXCL. R &amp; U</t>
  </si>
  <si>
    <t>GROSS ALPHA, EXCLUDING URANIUM AND RADIUM (CALC)</t>
  </si>
  <si>
    <t>2059392-93</t>
  </si>
  <si>
    <t>IT019690</t>
  </si>
  <si>
    <t>2079253-54</t>
  </si>
  <si>
    <t>IT023559</t>
  </si>
  <si>
    <t>IT024209</t>
  </si>
  <si>
    <t>2083576-77</t>
  </si>
  <si>
    <t>2104431-32</t>
  </si>
  <si>
    <t>IU000827</t>
  </si>
  <si>
    <t>IU004242</t>
  </si>
  <si>
    <t>2129573-74</t>
  </si>
  <si>
    <t>IU007197</t>
  </si>
  <si>
    <t>2148132-33</t>
  </si>
  <si>
    <t>IU009444</t>
  </si>
  <si>
    <t>2167619-20</t>
  </si>
  <si>
    <t>IU010779</t>
  </si>
  <si>
    <t>2182959-60</t>
  </si>
  <si>
    <t>2194163-64</t>
  </si>
  <si>
    <t>IU011503</t>
  </si>
  <si>
    <t>2211543-44</t>
  </si>
  <si>
    <t>IU012789</t>
  </si>
  <si>
    <t>2223817-18</t>
  </si>
  <si>
    <t>IU013751</t>
  </si>
  <si>
    <t>E KIEFFER</t>
  </si>
  <si>
    <t>2223606-07</t>
  </si>
  <si>
    <t>Disinfection Byproducts (TTHM, HAA5)</t>
  </si>
  <si>
    <t>IU015122</t>
  </si>
  <si>
    <t>2236557-58</t>
  </si>
  <si>
    <t>IU016257</t>
  </si>
  <si>
    <t>2248303-04</t>
  </si>
  <si>
    <t>IU020166</t>
  </si>
  <si>
    <t>2267728-29</t>
  </si>
  <si>
    <t>2281447-48</t>
  </si>
  <si>
    <t>IU022758</t>
  </si>
  <si>
    <t>IV001640</t>
  </si>
  <si>
    <t>2300054-55</t>
  </si>
  <si>
    <t>IV004795</t>
  </si>
  <si>
    <t>2318783-84</t>
  </si>
  <si>
    <t>IV007492</t>
  </si>
  <si>
    <t>2329802-03</t>
  </si>
  <si>
    <t>IV009715</t>
  </si>
  <si>
    <t>2350001-02</t>
  </si>
  <si>
    <t>IV010944</t>
  </si>
  <si>
    <t>2364030-31</t>
  </si>
  <si>
    <t>IV012150</t>
  </si>
  <si>
    <t>2378445-46</t>
  </si>
  <si>
    <t>Investigation</t>
  </si>
  <si>
    <t>IV013358</t>
  </si>
  <si>
    <t>IV013721</t>
  </si>
  <si>
    <t>IV015020</t>
  </si>
  <si>
    <t>IV016408</t>
  </si>
  <si>
    <t>DIQUAT BY HPLC</t>
  </si>
  <si>
    <t>IV018500</t>
  </si>
  <si>
    <t>IV021718</t>
  </si>
  <si>
    <t>IW000866</t>
  </si>
  <si>
    <t>The matrix spike recovered below QC limits.  The contr</t>
  </si>
  <si>
    <t>IW003612</t>
  </si>
  <si>
    <t>IW006536</t>
  </si>
  <si>
    <t>IW009076</t>
  </si>
  <si>
    <t>IW010023</t>
  </si>
  <si>
    <t>IW011044</t>
  </si>
  <si>
    <t>IW011967</t>
  </si>
  <si>
    <t>IW012912</t>
  </si>
  <si>
    <t>IW014146</t>
  </si>
  <si>
    <t>IW016312</t>
  </si>
  <si>
    <t>IW018410</t>
  </si>
  <si>
    <t>IW021310</t>
  </si>
  <si>
    <t>IX001587</t>
  </si>
  <si>
    <t>IX004024</t>
  </si>
  <si>
    <t>IX007256</t>
  </si>
  <si>
    <t>IX009929</t>
  </si>
  <si>
    <t>E KIETER</t>
  </si>
  <si>
    <t>IX011782</t>
  </si>
  <si>
    <t>IX012845</t>
  </si>
  <si>
    <t>IX014296</t>
  </si>
  <si>
    <t>IX015742</t>
  </si>
  <si>
    <t>IX017248</t>
  </si>
  <si>
    <t>IX019220</t>
  </si>
  <si>
    <t>ERICJ KIEFER</t>
  </si>
  <si>
    <t>ERIC J KIEFER</t>
  </si>
  <si>
    <t>Total Organic Carbon Raw Water (no alkalinity)</t>
  </si>
  <si>
    <t xml:space="preserve"> E KIEFER</t>
  </si>
  <si>
    <t>Long-Term 2 Enhanced SW Treat Rule</t>
  </si>
  <si>
    <t>NORTH SHORE WATER COMMISSION</t>
  </si>
  <si>
    <t>LT2 Testing</t>
  </si>
  <si>
    <t>E. COLI</t>
  </si>
  <si>
    <t>E Coli - Colilert Quantitray</t>
  </si>
  <si>
    <t>/100 ML</t>
  </si>
  <si>
    <t>Good</t>
  </si>
  <si>
    <t>X114</t>
  </si>
  <si>
    <t>CRYPTO RESUSPEND TOTAL VOLUME</t>
  </si>
  <si>
    <t>CRYPTO/GIARDIA AMOUNT RESUSPENDED TOTAL VOLUME</t>
  </si>
  <si>
    <t>ML</t>
  </si>
  <si>
    <t xml:space="preserve"> </t>
  </si>
  <si>
    <t>X116</t>
  </si>
  <si>
    <t>CRYPTO PACKED PELLET VOLUME</t>
  </si>
  <si>
    <t>CRYPTOSPORIDIUM/GIARDIA PACKED PELLET VOLUME</t>
  </si>
  <si>
    <t>X117</t>
  </si>
  <si>
    <t>CRYPTO VOLUME SAMPLE FILTERED</t>
  </si>
  <si>
    <t>CRYPTOSPORIDIUM/GIARDIA VOLUME OF SAMPLE FILTERED</t>
  </si>
  <si>
    <t>LITERS</t>
  </si>
  <si>
    <t>X113</t>
  </si>
  <si>
    <t>CRYPTO RESUSPEND PELLET EXAMIN</t>
  </si>
  <si>
    <t>CRYPTO/GIARDIA AMOUNT OF RESUSPENDED PELLET EXAMIN</t>
  </si>
  <si>
    <t>CRYPTOSPORIDIUM</t>
  </si>
  <si>
    <t>OOCYSTS/L</t>
  </si>
  <si>
    <t>X115</t>
  </si>
  <si>
    <t>CRYPTO NUMBER LITERS EXAMINED</t>
  </si>
  <si>
    <t>CRYPTOSPORIDIUM/GIARDIA # OF LITERS EXAMINED</t>
  </si>
  <si>
    <t>TURBIDITY</t>
  </si>
  <si>
    <t>NTU</t>
  </si>
  <si>
    <t>ERIC KIEFER</t>
  </si>
  <si>
    <t>B. ANGELL</t>
  </si>
  <si>
    <t>good</t>
  </si>
  <si>
    <t>392499-D</t>
  </si>
  <si>
    <t>Core Laboratories, Inc. (Indianapolis)</t>
  </si>
  <si>
    <t>Description2</t>
  </si>
  <si>
    <t>Description3</t>
  </si>
  <si>
    <t>Row Labels</t>
  </si>
  <si>
    <t>Grand Total</t>
  </si>
  <si>
    <t>Average of Result</t>
  </si>
  <si>
    <t>AVE</t>
  </si>
  <si>
    <t>MIN</t>
  </si>
  <si>
    <t>MAX</t>
  </si>
  <si>
    <t>(All)</t>
  </si>
  <si>
    <t>(Multiple Items)</t>
  </si>
  <si>
    <t>Column Labels</t>
  </si>
  <si>
    <t>Limit of Quantitation</t>
  </si>
  <si>
    <t>ANNUAL</t>
  </si>
  <si>
    <t>Site ID</t>
  </si>
  <si>
    <t>Lead Result</t>
  </si>
  <si>
    <t>Copper Result</t>
  </si>
  <si>
    <t>Lead 90th Pct</t>
  </si>
  <si>
    <t>Copper 90th Pct</t>
  </si>
  <si>
    <t>Sample Time</t>
  </si>
  <si>
    <t>Date Reported</t>
  </si>
  <si>
    <t>Lab ID</t>
  </si>
  <si>
    <t>Lab</t>
  </si>
  <si>
    <t>Lead and copper</t>
  </si>
  <si>
    <t>D-218</t>
  </si>
  <si>
    <t>D VOLLMERS</t>
  </si>
  <si>
    <t>D-409</t>
  </si>
  <si>
    <t>K WISTH</t>
  </si>
  <si>
    <t>D-411</t>
  </si>
  <si>
    <t>A TERRANOVA</t>
  </si>
  <si>
    <t>D-061</t>
  </si>
  <si>
    <t>M MEINHARDT</t>
  </si>
  <si>
    <t>D-410</t>
  </si>
  <si>
    <t>N HAMMETTER</t>
  </si>
  <si>
    <t>D-018</t>
  </si>
  <si>
    <t>M OLLA</t>
  </si>
  <si>
    <t>D-020</t>
  </si>
  <si>
    <t>M KEHMAN</t>
  </si>
  <si>
    <t>D-002</t>
  </si>
  <si>
    <t>L BOSLER</t>
  </si>
  <si>
    <t>D-404</t>
  </si>
  <si>
    <t>T WYLIE</t>
  </si>
  <si>
    <t>D-262</t>
  </si>
  <si>
    <t>B LUECK</t>
  </si>
  <si>
    <t>D-043</t>
  </si>
  <si>
    <t>J GENZEL</t>
  </si>
  <si>
    <t>D-265</t>
  </si>
  <si>
    <t>P MITCHELL</t>
  </si>
  <si>
    <t>D-260</t>
  </si>
  <si>
    <t>M MACNEIL</t>
  </si>
  <si>
    <t>D-059</t>
  </si>
  <si>
    <t>G ANTON</t>
  </si>
  <si>
    <t>D-203</t>
  </si>
  <si>
    <t>T CLEMENTI</t>
  </si>
  <si>
    <t>D-252</t>
  </si>
  <si>
    <t>J BOETTINGER</t>
  </si>
  <si>
    <t>D-026</t>
  </si>
  <si>
    <t>B ELVER</t>
  </si>
  <si>
    <t>D-233</t>
  </si>
  <si>
    <t>J LEVEK</t>
  </si>
  <si>
    <t>D-206</t>
  </si>
  <si>
    <t>T WHITE</t>
  </si>
  <si>
    <t>D-034</t>
  </si>
  <si>
    <t>M GRIMM</t>
  </si>
  <si>
    <t>D-243</t>
  </si>
  <si>
    <t>T DUFFY</t>
  </si>
  <si>
    <t>D-211</t>
  </si>
  <si>
    <t>R ALWOOD</t>
  </si>
  <si>
    <t>D-220</t>
  </si>
  <si>
    <t>J LOYOLA</t>
  </si>
  <si>
    <t>D-042</t>
  </si>
  <si>
    <t>P SIMPSON</t>
  </si>
  <si>
    <t>D-246</t>
  </si>
  <si>
    <t>G WALTER</t>
  </si>
  <si>
    <t>D-403</t>
  </si>
  <si>
    <t>D BROOKS</t>
  </si>
  <si>
    <t>D-266</t>
  </si>
  <si>
    <t>M KRUEGER</t>
  </si>
  <si>
    <t>D-027</t>
  </si>
  <si>
    <t>J TOPETZES</t>
  </si>
  <si>
    <t>D-239</t>
  </si>
  <si>
    <t>R NOOGE</t>
  </si>
  <si>
    <t>D-257</t>
  </si>
  <si>
    <t>H ELLINAS</t>
  </si>
  <si>
    <t>D-248</t>
  </si>
  <si>
    <t>L POMMERT</t>
  </si>
  <si>
    <t>D-229</t>
  </si>
  <si>
    <t>H GRIMM</t>
  </si>
  <si>
    <t>D-238</t>
  </si>
  <si>
    <t>E GETTINGER</t>
  </si>
  <si>
    <t>D-258</t>
  </si>
  <si>
    <t>S LEINWEBER</t>
  </si>
  <si>
    <t>D-236</t>
  </si>
  <si>
    <t>E MATKOM</t>
  </si>
  <si>
    <t>D-249</t>
  </si>
  <si>
    <t>K WEITZEL</t>
  </si>
  <si>
    <t>D-232</t>
  </si>
  <si>
    <t>D DREES</t>
  </si>
  <si>
    <t>D-048</t>
  </si>
  <si>
    <t>L MOORE</t>
  </si>
  <si>
    <t>D-241</t>
  </si>
  <si>
    <t>A GREGORY</t>
  </si>
  <si>
    <t>D-207</t>
  </si>
  <si>
    <t>K KHAIRA</t>
  </si>
  <si>
    <t>D-214</t>
  </si>
  <si>
    <t>K HALMA</t>
  </si>
  <si>
    <t>D-261</t>
  </si>
  <si>
    <t>W KASULKE</t>
  </si>
  <si>
    <t>D-228</t>
  </si>
  <si>
    <t>H TRINH</t>
  </si>
  <si>
    <t>D-204</t>
  </si>
  <si>
    <t>B VANEVENHOVER</t>
  </si>
  <si>
    <t>D-254</t>
  </si>
  <si>
    <t>R ITTICHERIA</t>
  </si>
  <si>
    <t>D-030</t>
  </si>
  <si>
    <t>K HELLER</t>
  </si>
  <si>
    <t>D-263</t>
  </si>
  <si>
    <t>A HAINS</t>
  </si>
  <si>
    <t>D-022</t>
  </si>
  <si>
    <t>J BOYCE</t>
  </si>
  <si>
    <t>D-271</t>
  </si>
  <si>
    <t>M KROHN</t>
  </si>
  <si>
    <t>D-006</t>
  </si>
  <si>
    <t>M MUELLER</t>
  </si>
  <si>
    <t>D-244</t>
  </si>
  <si>
    <t>M BONNER</t>
  </si>
  <si>
    <t>D-270</t>
  </si>
  <si>
    <t>M DIMILO</t>
  </si>
  <si>
    <t>D-237</t>
  </si>
  <si>
    <t>M ZABORSKE</t>
  </si>
  <si>
    <t>D-066</t>
  </si>
  <si>
    <t>D GWIDT</t>
  </si>
  <si>
    <t>D-221</t>
  </si>
  <si>
    <t>N MAIER</t>
  </si>
  <si>
    <t>D-259</t>
  </si>
  <si>
    <t>J HUMPHREY</t>
  </si>
  <si>
    <t>D-269</t>
  </si>
  <si>
    <t>M NOLAN</t>
  </si>
  <si>
    <t>D-230</t>
  </si>
  <si>
    <t>R HABERLI</t>
  </si>
  <si>
    <t>D-212</t>
  </si>
  <si>
    <t>D NUSS</t>
  </si>
  <si>
    <t>D-053</t>
  </si>
  <si>
    <t>R STRELKA</t>
  </si>
  <si>
    <t>D-007</t>
  </si>
  <si>
    <t>B OLLENBURG</t>
  </si>
  <si>
    <t>D-010</t>
  </si>
  <si>
    <t>J KALMER</t>
  </si>
  <si>
    <t>D-024</t>
  </si>
  <si>
    <t>M HELLER</t>
  </si>
  <si>
    <t>D-033</t>
  </si>
  <si>
    <t>J VANLOON</t>
  </si>
  <si>
    <t>D-036</t>
  </si>
  <si>
    <t>M CICHY</t>
  </si>
  <si>
    <t>D-253</t>
  </si>
  <si>
    <t>E STUCKSLAGER</t>
  </si>
  <si>
    <t>D-242</t>
  </si>
  <si>
    <t>J ORCHARD</t>
  </si>
  <si>
    <t>D-247</t>
  </si>
  <si>
    <t>D LEUNG</t>
  </si>
  <si>
    <t>D-225</t>
  </si>
  <si>
    <t>T CIOFANI</t>
  </si>
  <si>
    <t>D-227</t>
  </si>
  <si>
    <t>A KLISTER</t>
  </si>
  <si>
    <t>D-205</t>
  </si>
  <si>
    <t>B TETZLAFF</t>
  </si>
  <si>
    <t>D-267</t>
  </si>
  <si>
    <t>D DANG</t>
  </si>
  <si>
    <t>D-256</t>
  </si>
  <si>
    <t>L OUSTERLING</t>
  </si>
  <si>
    <t>D-234</t>
  </si>
  <si>
    <t>C KUSKE</t>
  </si>
  <si>
    <t>D-251</t>
  </si>
  <si>
    <t>K DEMET</t>
  </si>
  <si>
    <t>D-202</t>
  </si>
  <si>
    <t>D TYK</t>
  </si>
  <si>
    <t>D-264</t>
  </si>
  <si>
    <t>B TRAUDT</t>
  </si>
  <si>
    <t>D-037</t>
  </si>
  <si>
    <t>P OPICHKA</t>
  </si>
  <si>
    <t>D-065</t>
  </si>
  <si>
    <t>D LONG</t>
  </si>
  <si>
    <t>D-215</t>
  </si>
  <si>
    <t>J RUNNOE</t>
  </si>
  <si>
    <t>D-226</t>
  </si>
  <si>
    <t>P SMITH</t>
  </si>
  <si>
    <t>D-245</t>
  </si>
  <si>
    <t>C MILAD</t>
  </si>
  <si>
    <t>D-407</t>
  </si>
  <si>
    <t>R TROST</t>
  </si>
  <si>
    <t>D-210</t>
  </si>
  <si>
    <t>A CHERUBINI</t>
  </si>
  <si>
    <t>D-201</t>
  </si>
  <si>
    <t>E PERRY</t>
  </si>
  <si>
    <t>D-208</t>
  </si>
  <si>
    <t>D KOGLER</t>
  </si>
  <si>
    <t>D-219</t>
  </si>
  <si>
    <t>G DAVIS</t>
  </si>
  <si>
    <t>D-217</t>
  </si>
  <si>
    <t>T KOCH</t>
  </si>
  <si>
    <t>D-071</t>
  </si>
  <si>
    <t>H HOY</t>
  </si>
  <si>
    <t>D-223</t>
  </si>
  <si>
    <t>C LIERMAN</t>
  </si>
  <si>
    <t>D-017</t>
  </si>
  <si>
    <t>J PECK</t>
  </si>
  <si>
    <t>D-015</t>
  </si>
  <si>
    <t>A HARRIS</t>
  </si>
  <si>
    <t>D-028</t>
  </si>
  <si>
    <t>D CAMPION</t>
  </si>
  <si>
    <t>Units2</t>
  </si>
  <si>
    <t>SSS03</t>
  </si>
  <si>
    <t>Glendale</t>
  </si>
  <si>
    <t>HAA6Br</t>
  </si>
  <si>
    <t>HAA9</t>
  </si>
  <si>
    <t>SSS16</t>
  </si>
  <si>
    <t>Bromochloroacetic Acid</t>
  </si>
  <si>
    <t>Bromodichloroacetic Acid</t>
  </si>
  <si>
    <t>Chlorodibromoacetic Acid</t>
  </si>
  <si>
    <t>Dibromoacetic Acid</t>
  </si>
  <si>
    <t>Dichloroacetic Acid</t>
  </si>
  <si>
    <t>Monobromoacetic Acid</t>
  </si>
  <si>
    <t>Monochloroacetic Acid</t>
  </si>
  <si>
    <t>Tribromoacetic Acid</t>
  </si>
  <si>
    <t>Trichloroacetic Acid</t>
  </si>
  <si>
    <t>HAA6BR</t>
  </si>
  <si>
    <t>min</t>
  </si>
  <si>
    <t>ave</t>
  </si>
  <si>
    <t>max</t>
  </si>
  <si>
    <t>Manganese</t>
  </si>
  <si>
    <t>SSS01</t>
  </si>
  <si>
    <t>SSS02</t>
  </si>
  <si>
    <t>Whitefish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</si>
</sst>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 indent="2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4" fontId="0" fillId="0" borderId="0" xfId="0" applyNumberFormat="1" applyAlignment="1">
      <alignment horizontal="left" inden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ic Kiefer" refreshedDate="43159.561655092592" createdVersion="5" refreshedVersion="5" minRefreshableVersion="3" recordCount="3990">
  <cacheSource type="worksheet">
    <worksheetSource name="Table1"/>
  </cacheSource>
  <cacheFields count="29">
    <cacheField name="Sample Group" numFmtId="0">
      <sharedItems count="13">
        <s v="Inorganics"/>
        <s v="Volatile Organics"/>
        <s v="Synthetic Organics"/>
        <s v="Total Trihalomethane Sample"/>
        <s v="Nitrate"/>
        <s v="Radioactivity"/>
        <s v="Fluoride from fluoridation"/>
        <s v="Total Organic Carbon Finished Water"/>
        <s v="Total Organic Carbon Raw Water"/>
        <s v="Haloacetic Acids"/>
        <s v="Disinfection Byproducts (TTHM, HAA5)"/>
        <s v="Total Organic Carbon Raw Water (no alkalinity)"/>
        <s v="Long-Term 2 Enhanced SW Treat Rule"/>
      </sharedItems>
    </cacheField>
    <cacheField name="Source ID" numFmtId="0">
      <sharedItems containsMixedTypes="1" containsNumber="1" containsInteger="1" minValue="1" maxValue="100" count="3">
        <s v="(none)"/>
        <n v="100"/>
        <n v="1"/>
      </sharedItems>
    </cacheField>
    <cacheField name="Well #" numFmtId="0">
      <sharedItems/>
    </cacheField>
    <cacheField name="Sample ID" numFmtId="0">
      <sharedItems containsMixedTypes="1" containsNumber="1" containsInteger="1" minValue="1055" maxValue="11532221153224" count="930">
        <s v="IA098843"/>
        <s v="O37556"/>
        <s v="O45989"/>
        <s v="O39953"/>
        <s v="IB065576"/>
        <n v="94576"/>
        <s v="O12623"/>
        <s v="I12623"/>
        <s v="O5491725"/>
        <s v="O1246"/>
        <s v="O14163"/>
        <s v="O6163543"/>
        <s v="I14162"/>
        <s v="I1245"/>
        <s v="O8443139"/>
        <s v="O2961"/>
        <s v="I2961"/>
        <s v="O9469670"/>
        <s v="O4137"/>
        <s v="O5087"/>
        <s v="R013611"/>
        <s v="O114361"/>
        <n v="13455761"/>
        <n v="7655"/>
        <n v="14380506"/>
        <n v="155768"/>
        <n v="169967"/>
        <n v="169968"/>
        <n v="17828588"/>
        <n v="188093"/>
        <n v="196000"/>
        <n v="203807"/>
        <n v="203804"/>
        <n v="203797"/>
        <n v="203796"/>
        <n v="61947"/>
        <n v="211758"/>
        <n v="226703"/>
        <n v="238135"/>
        <n v="247973"/>
        <n v="24797172"/>
        <n v="259466"/>
        <s v="II001337"/>
        <n v="271703"/>
        <s v="II003404"/>
        <s v="IG025257"/>
        <s v="IG028270"/>
        <s v="IG033410"/>
        <s v="IH003086"/>
        <s v="IH007961"/>
        <s v="IH011979"/>
        <s v="IH015579"/>
        <s v="IH023246"/>
        <s v="IH029615"/>
        <s v="II005827"/>
        <s v="IH022097"/>
        <s v="II009517"/>
        <n v="288004"/>
        <s v="II011369"/>
        <s v="II012103"/>
        <s v="II014111"/>
        <s v="II015563"/>
        <n v="303485"/>
        <n v="30348889"/>
        <n v="303487"/>
        <n v="30348690"/>
        <n v="30401718"/>
        <n v="29792"/>
        <s v="II017877"/>
        <s v="II019194"/>
        <s v="II023155"/>
        <s v="II024776"/>
        <n v="326546"/>
        <s v="IJ002587"/>
        <s v="IJ004150"/>
        <n v="341741"/>
        <s v="IJ008379"/>
        <s v="IJ009623"/>
        <s v="IJ010496"/>
        <n v="361652"/>
        <s v="IJ014553"/>
        <s v="IJ014946"/>
        <s v="IJ015992"/>
        <s v="IJ017170"/>
        <n v="392050"/>
        <n v="392500"/>
        <n v="392498"/>
        <s v="IJ019207"/>
        <n v="392499"/>
        <s v="IJ021830"/>
        <n v="408399"/>
        <s v="IJ026057"/>
        <s v="IK002566"/>
        <s v="IK004643"/>
        <n v="429365"/>
        <s v="IK006618"/>
        <s v="IK010821"/>
        <s v="IK012118"/>
        <s v="IK015140"/>
        <n v="454721"/>
        <s v="IK016825"/>
        <s v="IK017941"/>
        <s v="IK019252"/>
        <n v="474786"/>
        <n v="47478889"/>
        <s v="IK021488"/>
        <s v="IK026349"/>
        <n v="492202"/>
        <s v="IK029760"/>
        <s v="IL001337"/>
        <s v="IL003179"/>
        <n v="518457"/>
        <s v="IL007566"/>
        <s v="IL009486"/>
        <s v="IL010940"/>
        <n v="546053"/>
        <s v="IL013281"/>
        <s v="IL015161"/>
        <s v="IL016767"/>
        <s v="572962+64"/>
        <n v="572961"/>
        <s v="IL018769"/>
        <s v="IL020770"/>
        <s v="IL023213"/>
        <n v="598050"/>
        <s v="IL025845"/>
        <s v="IM000565"/>
        <s v="IM003186"/>
        <s v="IM006126"/>
        <n v="637471"/>
        <s v="IM009930"/>
        <s v="IM012007"/>
        <s v="IM013539"/>
        <n v="668724"/>
        <s v="IM014546"/>
        <s v="IM016569"/>
        <s v="IM018303"/>
        <n v="711030"/>
        <s v="711031-32"/>
        <n v="703471"/>
        <s v="702339+3470"/>
        <n v="708424"/>
        <s v="708422-23+25-29"/>
        <s v="708430-32"/>
        <s v="IM019848"/>
        <n v="713180"/>
        <n v="713177"/>
        <n v="713178"/>
        <n v="713183"/>
        <n v="713184"/>
        <n v="713181"/>
        <n v="713182"/>
        <n v="713179"/>
        <n v="81440"/>
        <n v="720808"/>
        <s v="720809-10"/>
        <s v="IM022338"/>
        <s v="RL081440"/>
        <n v="730673"/>
        <s v="730674-75"/>
        <n v="726498"/>
        <n v="726497"/>
        <n v="726496"/>
        <n v="726495"/>
        <n v="726494"/>
        <n v="726493"/>
        <n v="726492"/>
        <n v="726491"/>
        <n v="74575"/>
        <s v="743576-77"/>
        <s v="IM027614"/>
        <s v="757324-25"/>
        <n v="757323"/>
        <s v="IN002442"/>
        <s v="770167-68"/>
        <n v="770166"/>
        <n v="766775"/>
        <n v="766776"/>
        <n v="766774"/>
        <n v="766773"/>
        <n v="766771"/>
        <n v="766769"/>
        <n v="766770"/>
        <n v="766772"/>
        <s v="IN005280"/>
        <s v="IN006774"/>
        <s v="782191-92"/>
        <n v="782190"/>
        <s v="IN009436"/>
        <s v="798041-42"/>
        <n v="798040"/>
        <n v="808082"/>
        <s v="808083-84"/>
        <s v="IN011059"/>
        <n v="708433"/>
        <s v="IN011798"/>
        <n v="816123"/>
        <n v="816128"/>
        <n v="816122"/>
        <n v="816124"/>
        <n v="816126"/>
        <n v="816129"/>
        <n v="816127"/>
        <n v="816125"/>
        <n v="822720"/>
        <s v="822721-22"/>
        <s v="IN013773"/>
        <n v="843176"/>
        <s v="843177-78"/>
        <n v="843575"/>
        <n v="843577"/>
        <n v="843572"/>
        <n v="843574"/>
        <n v="843576"/>
        <s v="843579-80"/>
        <n v="843570"/>
        <n v="843571"/>
        <n v="843573"/>
        <s v="IN014650"/>
        <n v="848668"/>
        <s v="848669-70"/>
        <s v="IN015269"/>
        <s v="856560-61"/>
        <n v="856562"/>
        <n v="870113"/>
        <s v="870111-12"/>
        <s v="IN018116"/>
        <n v="882851"/>
        <s v="882852-53"/>
        <s v="IN020056"/>
        <s v="893803-04"/>
        <n v="893802"/>
        <s v="IN024936"/>
        <s v="IO000792"/>
        <s v="908538-39"/>
        <n v="908537"/>
        <s v="IO003594"/>
        <n v="882703"/>
        <n v="882702"/>
        <n v="882701"/>
        <n v="882700"/>
        <n v="882699"/>
        <n v="882698"/>
        <n v="882696"/>
        <n v="882697"/>
        <n v="924703"/>
        <s v="924704-05"/>
        <s v="848669-7OA"/>
        <s v="937788-89"/>
        <n v="937787"/>
        <n v="937841"/>
        <n v="937843"/>
        <n v="937845"/>
        <n v="937847"/>
        <n v="937846"/>
        <n v="937844"/>
        <n v="937842"/>
        <n v="937840"/>
        <s v="IO006843"/>
        <s v="IO010025"/>
        <n v="953167"/>
        <n v="953168"/>
        <n v="953169"/>
        <n v="953170"/>
        <n v="953171"/>
        <n v="953172"/>
        <n v="953173"/>
        <n v="953174"/>
        <n v="953890"/>
        <s v="953891-92"/>
        <s v="IO011267"/>
        <s v="964164-65"/>
        <n v="964166"/>
        <s v="IO013083"/>
        <s v="976490-91"/>
        <n v="976492"/>
        <s v="IO014634"/>
        <s v="IO014634a"/>
        <n v="990915"/>
        <n v="990916"/>
        <s v="990911-12"/>
        <n v="990913"/>
        <s v="990914+17"/>
        <s v="IO015803"/>
        <s v="998076-77"/>
        <n v="998078"/>
        <s v="IO016437"/>
        <s v="1008437-38"/>
        <n v="1008439"/>
        <s v="IO018423"/>
        <s v="1021970-71"/>
        <n v="1021972"/>
        <n v="1021973"/>
        <n v="1021974"/>
        <s v="IO020618"/>
        <n v="1035752"/>
        <s v="1035750-51"/>
        <s v="IO024786"/>
        <s v="1054358-59"/>
        <s v="IP000676"/>
        <n v="1054357"/>
        <s v="IP004003"/>
        <n v="1066206"/>
        <n v="1066207"/>
        <s v="1066208-09"/>
        <n v="1066210"/>
        <s v="1081206-07"/>
        <n v="1081208"/>
        <s v="IP007396"/>
        <n v="1100357"/>
        <s v="110056+58"/>
        <s v="IP010576"/>
        <n v="1130347"/>
        <n v="1130346"/>
        <n v="1112045"/>
        <s v="1112043-44"/>
        <s v="IP013799"/>
        <s v="IP015094"/>
        <n v="11366101136611"/>
        <n v="1136612"/>
        <n v="11532221153224"/>
        <n v="1153223"/>
        <s v="IP016831"/>
        <n v="360653"/>
        <n v="360652"/>
        <s v="IP017992"/>
        <n v="360654"/>
        <n v="360655"/>
        <n v="360656"/>
        <n v="360658"/>
        <n v="361825"/>
        <n v="361651"/>
        <s v="IP019634"/>
        <n v="363415"/>
        <n v="363416"/>
        <n v="360657"/>
        <s v="IP021190"/>
        <n v="366502"/>
        <n v="366503"/>
        <n v="366510"/>
        <n v="366511"/>
        <s v="IP023309"/>
        <n v="369529"/>
        <n v="369530"/>
        <s v="IP026464"/>
        <n v="373784"/>
        <n v="373785"/>
        <s v="IQ000161"/>
        <n v="378650"/>
        <n v="378651"/>
        <n v="378648"/>
        <n v="378649"/>
        <s v="IQ004423"/>
        <n v="381759"/>
        <n v="381760"/>
        <s v="IQ006682"/>
        <n v="384273"/>
        <n v="384274"/>
        <s v="IQ010539"/>
        <n v="389495"/>
        <n v="389496"/>
        <n v="389497"/>
        <n v="389494"/>
        <s v="IQ012038"/>
        <n v="391204"/>
        <n v="391205"/>
        <s v="IQ013265"/>
        <n v="393882"/>
        <n v="393883"/>
        <n v="395724"/>
        <n v="395725"/>
        <n v="395726"/>
        <n v="395727"/>
        <n v="395728"/>
        <s v="IQ015784"/>
        <n v="397139"/>
        <n v="397140"/>
        <n v="398959"/>
        <n v="398960"/>
        <s v="IQ016714"/>
        <s v="IQ018235"/>
        <n v="401569"/>
        <n v="401570"/>
        <n v="401571"/>
        <n v="401572"/>
        <s v="IQ021496"/>
        <n v="404349"/>
        <n v="404350"/>
        <s v="IQ024071"/>
        <n v="407409"/>
        <n v="407410"/>
        <s v="IR000658"/>
        <n v="412328"/>
        <n v="412329"/>
        <n v="412330"/>
        <n v="412331"/>
        <s v="IR003653"/>
        <s v="IR006771"/>
        <n v="414146"/>
        <n v="414147"/>
        <n v="417471"/>
        <n v="417472"/>
        <s v="IR009243"/>
        <n v="422008"/>
        <n v="422009"/>
        <n v="422010"/>
        <n v="422011"/>
        <s v="IR010999"/>
        <n v="424067"/>
        <n v="424068"/>
        <s v="IR013324"/>
        <n v="427063"/>
        <n v="427064"/>
        <s v="IR014587"/>
        <s v="1568567,69"/>
        <n v="1568568"/>
        <n v="1569348"/>
        <n v="1569349"/>
        <s v="IR015787"/>
        <s v="1585949-50"/>
        <s v="IR017052"/>
        <n v="1597491"/>
        <s v="1597492-93"/>
        <s v="1606971,73"/>
        <n v="1606972"/>
        <s v="IR018220"/>
        <n v="1615147"/>
        <n v="1615148"/>
        <s v="IR021944"/>
        <s v="1631170-71"/>
        <n v="1631172"/>
        <s v="1586011-12"/>
        <n v="1586013"/>
        <s v="IR025691"/>
        <s v="1650438-39"/>
        <n v="1650440"/>
        <s v="1663913-14"/>
        <n v="1663915"/>
        <n v="1663933"/>
        <n v="1663934"/>
        <s v="IS002548"/>
        <s v="IS004686"/>
        <s v="1688272-73"/>
        <n v="1688274"/>
        <s v="IS008186"/>
        <n v="1712995"/>
        <n v="1713620"/>
        <n v="1713621"/>
        <s v="IS010231"/>
        <n v="1727096"/>
        <n v="1727097"/>
        <s v="1727144-45"/>
        <n v="1727146"/>
        <s v="IS011116"/>
        <s v="1738773-74"/>
        <n v="1738775"/>
        <s v="IS012841"/>
        <s v="1760851-52"/>
        <n v="1760853"/>
        <s v="IS014039"/>
        <s v="1779907,09"/>
        <n v="1779938"/>
        <n v="1779939"/>
        <n v="1779908"/>
        <s v="IS014928"/>
        <s v="1795363,65"/>
        <n v="1795364"/>
        <s v="IS015189"/>
        <s v="1801056,58"/>
        <n v="1801057"/>
        <s v="1829108,10"/>
        <n v="1829109"/>
        <s v="IS017657"/>
        <n v="1835013"/>
        <n v="1835014"/>
        <s v="1834844-46"/>
        <s v="1831095-96,99"/>
        <n v="1831103"/>
        <s v="1831097-98,100-02,05"/>
        <s v="IS020533"/>
        <s v="1845879-80"/>
        <n v="1845881"/>
        <s v="IS022879"/>
        <s v="1863884-85"/>
        <n v="1863886"/>
        <s v="IT002270"/>
        <s v="1891290-91"/>
        <n v="1891292"/>
        <s v="1917795-96"/>
        <n v="1917797"/>
        <s v="IT005092"/>
        <s v="1936370,72"/>
        <n v="1936371"/>
        <s v="IT007755"/>
        <s v="IT010959"/>
        <n v="1960782"/>
        <n v="1960783"/>
        <n v="1960781"/>
        <s v="1964133-34"/>
        <n v="1964135"/>
        <n v="1980646"/>
        <n v="1980647"/>
        <s v="1980643-44"/>
        <n v="1980645"/>
        <s v="IT012290"/>
        <s v="IT013305"/>
        <s v="1993733-34"/>
        <n v="1993735"/>
        <s v="IT014437"/>
        <s v="2009665-66"/>
        <n v="2009667"/>
        <n v="2026116"/>
        <n v="2026117"/>
        <s v="2025820-21"/>
        <n v="2025822"/>
        <s v="IT016229"/>
        <s v="IT017729"/>
        <s v="2040553-54"/>
        <s v="2040681,83"/>
        <n v="2040682"/>
        <s v="2040848-49"/>
        <s v="2059392-93"/>
        <n v="2059394"/>
        <n v="2059398"/>
        <n v="2059399"/>
        <s v="IT019690"/>
        <s v="2079253-54"/>
        <n v="2079255"/>
        <s v="IT023559"/>
        <s v="IT024209"/>
        <s v="2083576-77"/>
        <n v="2083578"/>
        <n v="2104437"/>
        <n v="2104436"/>
        <s v="2104431-32"/>
        <n v="2104433"/>
        <s v="IU000827"/>
        <s v="IU004242"/>
        <s v="2129573-74"/>
        <n v="2129575"/>
        <s v="IU007197"/>
        <s v="2148132-33"/>
        <n v="2148134"/>
        <s v="IU009444"/>
        <s v="2167619-20"/>
        <n v="2167621"/>
        <n v="2167640"/>
        <n v="2167641"/>
        <s v="IU010779"/>
        <s v="2182959-60"/>
        <n v="2182961"/>
        <s v="2194163-64"/>
        <n v="2194165"/>
        <s v="IU011503"/>
        <s v="2211543-44"/>
        <n v="2211545"/>
        <s v="IU012789"/>
        <s v="2223817-18"/>
        <n v="2223819"/>
        <s v="IU013751"/>
        <s v="2223606-07"/>
        <n v="2223987"/>
        <n v="2223988"/>
        <s v="IU015122"/>
        <s v="2236557-58"/>
        <n v="2236559"/>
        <s v="IU016257"/>
        <n v="2248305"/>
        <s v="2248303-04"/>
        <n v="2248315"/>
        <n v="2248316"/>
        <s v="IU020166"/>
        <s v="2267728-29"/>
        <n v="2267730"/>
        <n v="2281449"/>
        <s v="2281447-48"/>
        <s v="IU022758"/>
        <s v="IV001640"/>
        <n v="2299612"/>
        <n v="2299613"/>
        <s v="2300054-55"/>
        <n v="2300056"/>
        <s v="IV004795"/>
        <s v="2318783-84"/>
        <n v="2318785"/>
        <s v="IV007492"/>
        <s v="2329802-03"/>
        <n v="2329804"/>
        <s v="IV009715"/>
        <n v="2346895"/>
        <n v="2346894"/>
        <s v="2350001-02"/>
        <n v="2350003"/>
        <s v="IV010944"/>
        <s v="2364030-31"/>
        <n v="2364032"/>
        <s v="IV012150"/>
        <s v="2378445-46"/>
        <n v="2378447"/>
        <n v="597243"/>
        <n v="597239"/>
        <n v="597241"/>
        <s v="IV013358"/>
        <n v="598313"/>
        <n v="598314"/>
        <n v="598315"/>
        <n v="598316"/>
        <n v="598317"/>
        <s v="IV013721"/>
        <n v="600101"/>
        <n v="600102"/>
        <n v="598318"/>
        <n v="604365"/>
        <n v="604366"/>
        <s v="IV015020"/>
        <s v="IV016408"/>
        <n v="611469"/>
        <n v="611470"/>
        <n v="607229"/>
        <n v="607230"/>
        <n v="607232"/>
        <n v="607233"/>
        <n v="607231"/>
        <s v="IV018500"/>
        <n v="617478"/>
        <n v="617479"/>
        <n v="617480"/>
        <s v="IV021718"/>
        <s v="IW000866"/>
        <n v="621010"/>
        <n v="621011"/>
        <n v="621012"/>
        <n v="621013"/>
        <s v="IW003612"/>
        <n v="627944"/>
        <n v="627945"/>
        <s v="IW006536"/>
        <n v="633147"/>
        <n v="633148"/>
        <n v="633089"/>
        <s v="IW009076"/>
        <n v="639613"/>
        <n v="639614"/>
        <n v="639615"/>
        <n v="642251"/>
        <n v="642252"/>
        <s v="IW010023"/>
        <s v="IW011044"/>
        <n v="645321"/>
        <n v="645322"/>
        <s v="IW011967"/>
        <n v="648906"/>
        <n v="648907"/>
        <n v="648908"/>
        <n v="648909"/>
        <s v="IW012912"/>
        <n v="651597"/>
        <n v="651598"/>
        <s v="IW014146"/>
        <n v="656118"/>
        <n v="656119"/>
        <s v="IW016312"/>
        <n v="659480"/>
        <n v="659481"/>
        <n v="659482"/>
        <s v="IW018410"/>
        <n v="662893"/>
        <n v="662894"/>
        <s v="IW021310"/>
        <n v="669133"/>
        <n v="669134"/>
        <s v="IX001587"/>
        <n v="673136"/>
        <n v="673137"/>
        <n v="673138"/>
        <s v="IX004024"/>
        <n v="677590"/>
        <n v="677591"/>
        <s v="IX007256"/>
        <n v="683092"/>
        <n v="683093"/>
        <n v="689168"/>
        <n v="689170"/>
        <n v="689169"/>
        <s v="IX009929"/>
        <s v="IX011782"/>
        <n v="694742"/>
        <n v="694743"/>
        <s v="IX012845"/>
        <n v="698065"/>
        <n v="698066"/>
        <s v="IX014296"/>
        <n v="702374"/>
        <n v="702375"/>
        <n v="702376"/>
        <n v="702377"/>
        <n v="705580"/>
        <n v="705581"/>
        <s v="IX015742"/>
        <n v="710334"/>
        <n v="710335"/>
        <s v="IX017248"/>
        <s v="IX019220"/>
        <n v="715205"/>
        <n v="715207"/>
        <n v="715206"/>
        <n v="71957001"/>
        <n v="718094"/>
        <n v="718095"/>
        <n v="80325001"/>
        <n v="726285"/>
        <n v="726284"/>
        <n v="86415001"/>
        <n v="731370"/>
        <n v="731371"/>
        <n v="731372"/>
        <n v="93132001"/>
        <n v="740182"/>
        <n v="740183"/>
        <n v="98643001"/>
        <n v="745716"/>
        <n v="745714"/>
        <n v="745715"/>
        <n v="104847001"/>
        <n v="753043"/>
        <n v="753045"/>
        <n v="753044"/>
        <n v="110181001"/>
        <n v="759379"/>
        <n v="759380"/>
        <n v="114469001"/>
        <n v="763442"/>
        <n v="763443"/>
        <n v="116474001"/>
        <n v="766372"/>
        <n v="766373"/>
        <n v="120426001"/>
        <n v="771570"/>
        <n v="771569"/>
        <n v="122213001"/>
        <n v="773450"/>
        <n v="773449"/>
        <n v="128002001"/>
        <n v="780526"/>
        <n v="780525"/>
        <n v="781357"/>
        <n v="780524"/>
        <n v="780527"/>
        <n v="781356"/>
        <n v="780528"/>
        <n v="133085001"/>
        <n v="785676"/>
        <n v="785677"/>
        <n v="794066"/>
        <n v="794065"/>
        <n v="137217001"/>
        <n v="803533"/>
        <n v="803534"/>
        <n v="146139001"/>
        <n v="803372"/>
        <n v="151086001"/>
        <n v="809375"/>
        <n v="809376"/>
        <n v="819127"/>
        <n v="819128"/>
        <n v="158596001"/>
        <n v="161417001"/>
        <n v="822614"/>
        <n v="822615"/>
        <n v="169077001"/>
        <n v="831801"/>
        <n v="831802"/>
        <n v="171004001"/>
        <n v="833593"/>
        <n v="833594"/>
        <n v="176930001"/>
        <n v="840202"/>
        <n v="840203"/>
        <n v="842195"/>
        <n v="842194"/>
        <n v="842196"/>
        <n v="178607001"/>
        <n v="182165001"/>
        <n v="845996"/>
        <n v="845995"/>
        <n v="845994"/>
        <n v="188451001"/>
        <n v="854547"/>
        <n v="854577"/>
        <n v="854548"/>
        <n v="192191001"/>
        <n v="860833"/>
        <n v="860834"/>
        <n v="863433"/>
        <n v="863432"/>
        <n v="197902001"/>
        <n v="204785001"/>
        <n v="869888"/>
        <n v="869889"/>
        <n v="213135001"/>
        <n v="877703"/>
        <n v="877704"/>
        <n v="880521"/>
        <n v="215587001"/>
        <n v="880522"/>
        <n v="889660"/>
        <n v="889661"/>
        <n v="224611001"/>
        <n v="227304001"/>
        <n v="892441"/>
        <n v="892442"/>
        <n v="896202"/>
        <n v="896203"/>
        <n v="231036001"/>
        <n v="237252001"/>
        <n v="902603"/>
        <n v="902604"/>
        <n v="240495001"/>
        <n v="905856"/>
        <n v="905857"/>
        <n v="909875"/>
        <n v="910015"/>
        <n v="244443001"/>
        <n v="910016"/>
        <n v="248703001"/>
        <n v="914680"/>
        <n v="914679"/>
        <n v="254055001"/>
        <n v="920113"/>
        <n v="920114"/>
        <n v="262033001"/>
        <n v="929103"/>
        <n v="929102"/>
        <n v="266199001"/>
        <n v="932778"/>
        <n v="932779"/>
        <n v="273059001"/>
        <n v="940073"/>
        <n v="940074"/>
        <n v="279298001"/>
        <n v="946493"/>
        <n v="946492"/>
        <n v="1055"/>
        <n v="285003001"/>
        <n v="3567436"/>
        <n v="954206"/>
        <n v="954207"/>
        <n v="1061"/>
        <n v="3585788"/>
        <n v="958931"/>
        <n v="958932"/>
        <n v="289427001"/>
        <n v="1062"/>
        <n v="966238"/>
        <n v="966237"/>
        <n v="3604054"/>
        <n v="293381001"/>
        <n v="1065"/>
        <n v="296798001"/>
        <n v="970170"/>
        <n v="970171"/>
        <n v="3622823"/>
        <n v="300267001"/>
        <n v="1071"/>
        <n v="973448"/>
        <n v="973447"/>
        <n v="3642145"/>
        <n v="1075"/>
        <n v="977925"/>
        <n v="977926"/>
        <n v="304703001"/>
        <n v="1083"/>
        <n v="311032001"/>
        <n v="983908"/>
        <n v="983909"/>
        <n v="3676825"/>
        <n v="983836"/>
        <n v="983834"/>
        <n v="983835"/>
        <n v="1099"/>
        <n v="316859001"/>
        <n v="3696443"/>
        <n v="320269001"/>
        <n v="992791"/>
        <n v="992790"/>
        <n v="3659041"/>
        <n v="995363"/>
        <n v="995362"/>
        <n v="1111"/>
        <n v="1112"/>
        <n v="3721864"/>
        <n v="1114"/>
        <n v="1005513"/>
        <n v="1005514"/>
        <n v="329911001"/>
        <n v="3735032"/>
        <n v="1004629"/>
        <n v="1133"/>
        <n v="338127001"/>
        <n v="1013152"/>
        <n v="1013153"/>
        <n v="1167"/>
        <n v="344072001"/>
        <n v="1019433"/>
        <n v="1019432"/>
        <n v="3763240"/>
        <n v="3782928"/>
        <n v="1192"/>
        <n v="349996001"/>
        <n v="3801669"/>
        <n v="1025060"/>
        <n v="1025058"/>
        <n v="1025059"/>
        <n v="1209"/>
        <n v="354939001"/>
        <n v="1029615"/>
        <n v="1029616"/>
        <n v="3820665"/>
        <n v="1219"/>
        <n v="1033104"/>
        <n v="1033103"/>
        <n v="359275001"/>
        <n v="3837739"/>
        <n v="1226"/>
        <n v="1037349"/>
        <n v="1037350"/>
        <n v="3853654"/>
        <n v="363376001"/>
        <n v="1236"/>
        <s v="392499-D"/>
      </sharedItems>
    </cacheField>
    <cacheField name="Sample Date" numFmtId="14">
      <sharedItems containsSemiMixedTypes="0" containsNonDate="0" containsDate="1" containsString="0" minDate="1989-03-21T00:00:00" maxDate="2018-02-21T00:00:00" count="377">
        <d v="1990-06-07T00:00:00"/>
        <d v="1989-03-21T00:00:00"/>
        <d v="1989-12-19T00:00:00"/>
        <d v="1989-06-19T00:00:00"/>
        <d v="1991-02-12T00:00:00"/>
        <d v="1992-08-14T00:00:00"/>
        <d v="1993-03-11T00:00:00"/>
        <d v="1993-03-02T00:00:00"/>
        <d v="1993-09-28T00:00:00"/>
        <d v="1993-05-25T00:00:00"/>
        <d v="1993-09-21T00:00:00"/>
        <d v="1993-12-06T00:00:00"/>
        <d v="1994-02-22T00:00:00"/>
        <d v="1994-04-20T00:00:00"/>
        <d v="1994-03-16T00:00:00"/>
        <d v="1994-05-25T00:00:00"/>
        <d v="1994-10-11T00:00:00"/>
        <d v="1994-09-15T00:00:00"/>
        <d v="1994-12-06T00:00:00"/>
        <d v="1995-02-21T00:00:00"/>
        <d v="1995-04-27T00:00:00"/>
        <d v="1995-06-27T00:00:00"/>
        <d v="1995-09-06T00:00:00"/>
        <d v="1995-11-03T00:00:00"/>
        <d v="1996-01-22T00:00:00"/>
        <d v="1996-02-05T00:00:00"/>
        <d v="1996-04-04T00:00:00"/>
        <d v="1996-07-29T00:00:00"/>
        <d v="1996-10-22T00:00:00"/>
        <d v="1997-02-04T00:00:00"/>
        <d v="1997-05-14T00:00:00"/>
        <d v="1997-07-13T00:00:00"/>
        <d v="1997-07-21T00:00:00"/>
        <d v="1997-08-04T00:00:00"/>
        <d v="1996-04-08T00:00:00"/>
        <d v="1996-05-14T00:00:00"/>
        <d v="1996-06-26T00:00:00"/>
        <d v="1996-07-25T00:00:00"/>
        <d v="1996-09-09T00:00:00"/>
        <d v="1996-10-28T00:00:00"/>
        <d v="1996-12-16T00:00:00"/>
        <d v="1997-04-25T00:00:00"/>
        <d v="1997-06-23T00:00:00"/>
        <d v="1997-09-04T00:00:00"/>
        <d v="1997-04-11T00:00:00"/>
        <d v="1997-10-27T00:00:00"/>
        <d v="1997-10-14T00:00:00"/>
        <d v="1997-11-20T00:00:00"/>
        <d v="1997-12-05T00:00:00"/>
        <d v="1998-01-12T00:00:00"/>
        <d v="1998-02-12T00:00:00"/>
        <d v="1998-01-26T00:00:00"/>
        <d v="1998-01-29T00:00:00"/>
        <d v="1998-01-27T00:00:00"/>
        <d v="1998-03-19T00:00:00"/>
        <d v="1998-04-07T00:00:00"/>
        <d v="1998-05-22T00:00:00"/>
        <d v="1998-06-09T00:00:00"/>
        <d v="1998-05-26T00:00:00"/>
        <d v="1998-07-24T00:00:00"/>
        <d v="1998-08-07T00:00:00"/>
        <d v="1998-08-04T00:00:00"/>
        <d v="1998-09-30T00:00:00"/>
        <d v="1998-10-19T00:00:00"/>
        <d v="1998-11-02T00:00:00"/>
        <d v="1998-12-21T00:00:00"/>
        <d v="1999-01-05T00:00:00"/>
        <d v="1999-02-05T00:00:00"/>
        <d v="1999-03-04T00:00:00"/>
        <d v="1999-03-02T00:00:00"/>
        <d v="1999-03-03T00:00:00"/>
        <d v="1999-04-13T00:00:00"/>
        <d v="1999-05-11T00:00:00"/>
        <d v="1999-06-17T00:00:00"/>
        <d v="1999-07-22T00:00:00"/>
        <d v="1999-08-13T00:00:00"/>
        <d v="1999-08-09T00:00:00"/>
        <d v="1999-09-02T00:00:00"/>
        <d v="1999-10-19T00:00:00"/>
        <d v="1999-11-04T00:00:00"/>
        <d v="1999-12-16T00:00:00"/>
        <d v="1999-11-22T00:00:00"/>
        <d v="2000-01-24T00:00:00"/>
        <d v="2000-02-08T00:00:00"/>
        <d v="2000-03-02T00:00:00"/>
        <d v="2000-02-29T00:00:00"/>
        <d v="2000-04-06T00:00:00"/>
        <d v="2000-05-19T00:00:00"/>
        <d v="2000-05-08T00:00:00"/>
        <d v="2000-06-12T00:00:00"/>
        <d v="2000-07-17T00:00:00"/>
        <d v="2000-08-07T00:00:00"/>
        <d v="2000-07-31T00:00:00"/>
        <d v="2000-09-18T00:00:00"/>
        <d v="2000-10-12T00:00:00"/>
        <d v="2000-11-02T00:00:00"/>
        <d v="2000-10-31T00:00:00"/>
        <d v="2000-12-13T00:00:00"/>
        <d v="2001-01-24T00:00:00"/>
        <d v="2001-02-19T00:00:00"/>
        <d v="2001-02-08T00:00:00"/>
        <d v="2001-03-20T00:00:00"/>
        <d v="2001-04-13T00:00:00"/>
        <d v="2001-05-07T00:00:00"/>
        <d v="2001-04-24T00:00:00"/>
        <d v="2001-06-04T00:00:00"/>
        <d v="2001-07-10T00:00:00"/>
        <d v="2001-08-06T00:00:00"/>
        <d v="2001-09-04T00:00:00"/>
        <d v="2001-07-31T00:00:00"/>
        <d v="2001-10-08T00:00:00"/>
        <d v="2001-11-13T00:00:00"/>
        <d v="2001-12-10T00:00:00"/>
        <d v="2001-10-24T00:00:00"/>
        <d v="2002-01-11T00:00:00"/>
        <d v="2002-02-14T00:00:00"/>
        <d v="2002-03-12T00:00:00"/>
        <d v="2002-03-06T00:00:00"/>
        <d v="2002-02-12T00:00:00"/>
        <d v="2002-02-26T00:00:00"/>
        <d v="2002-04-08T00:00:00"/>
        <d v="2002-04-02T00:00:00"/>
        <d v="2002-05-07T00:00:00"/>
        <d v="2002-05-01T00:00:00"/>
        <d v="2002-04-18T00:00:00"/>
        <d v="2002-06-03T00:00:00"/>
        <d v="2002-06-26T00:00:00"/>
        <d v="2002-07-02T00:00:00"/>
        <d v="2002-07-30T00:00:00"/>
        <d v="2002-08-01T00:00:00"/>
        <d v="2002-07-24T00:00:00"/>
        <d v="2002-08-27T00:00:00"/>
        <d v="2002-09-16T00:00:00"/>
        <d v="2002-09-03T00:00:00"/>
        <d v="2002-10-14T00:00:00"/>
        <d v="2002-10-02T00:00:00"/>
        <d v="2002-10-30T00:00:00"/>
        <d v="2002-11-11T00:00:00"/>
        <d v="2002-12-03T00:00:00"/>
        <d v="2002-11-18T00:00:00"/>
        <d v="2003-01-22T00:00:00"/>
        <d v="2003-01-27T00:00:00"/>
        <d v="2003-01-28T00:00:00"/>
        <d v="2003-02-17T00:00:00"/>
        <d v="2003-02-10T00:00:00"/>
        <d v="2003-03-03T00:00:00"/>
        <d v="2003-04-02T00:00:00"/>
        <d v="2003-04-22T00:00:00"/>
        <d v="2003-05-06T00:00:00"/>
        <d v="2003-05-12T00:00:00"/>
        <d v="2003-06-02T00:00:00"/>
        <d v="2003-06-26T00:00:00"/>
        <d v="2003-07-07T00:00:00"/>
        <d v="2003-07-01T00:00:00"/>
        <d v="2003-08-06T00:00:00"/>
        <d v="2003-09-03T00:00:00"/>
        <d v="2003-09-12T00:00:00"/>
        <d v="2003-10-13T00:00:00"/>
        <d v="2003-10-08T00:00:00"/>
        <d v="2003-11-04T00:00:00"/>
        <d v="2003-11-06T00:00:00"/>
        <d v="2003-12-04T00:00:00"/>
        <d v="2003-12-08T00:00:00"/>
        <d v="2004-01-19T00:00:00"/>
        <d v="2004-02-23T00:00:00"/>
        <d v="2004-02-09T00:00:00"/>
        <d v="2004-03-03T00:00:00"/>
        <d v="2004-04-06T00:00:00"/>
        <d v="2004-04-05T00:00:00"/>
        <d v="2004-05-06T00:00:00"/>
        <d v="2004-06-14T00:00:00"/>
        <d v="2004-07-06T00:00:00"/>
        <d v="2004-08-05T00:00:00"/>
        <d v="2004-07-08T00:00:00"/>
        <d v="2004-09-09T00:00:00"/>
        <d v="2004-10-07T00:00:00"/>
        <d v="2004-10-13T00:00:00"/>
        <d v="2004-11-11T00:00:00"/>
        <d v="2004-12-07T00:00:00"/>
        <d v="2004-11-10T00:00:00"/>
        <d v="2005-01-10T00:00:00"/>
        <d v="2005-01-17T00:00:00"/>
        <d v="2005-02-08T00:00:00"/>
        <d v="2005-02-10T00:00:00"/>
        <d v="2005-03-07T00:00:00"/>
        <d v="2005-04-04T00:00:00"/>
        <d v="2005-05-02T00:00:00"/>
        <d v="2005-06-01T00:00:00"/>
        <d v="2005-06-08T00:00:00"/>
        <d v="2005-07-05T00:00:00"/>
        <d v="2005-07-18T00:00:00"/>
        <d v="2005-08-15T00:00:00"/>
        <d v="2005-09-06T00:00:00"/>
        <d v="2005-10-13T00:00:00"/>
        <d v="2005-10-21T00:00:00"/>
        <d v="2005-11-07T00:00:00"/>
        <d v="2005-11-09T00:00:00"/>
        <d v="2005-12-09T00:00:00"/>
        <d v="2005-12-15T00:00:00"/>
        <d v="2006-01-16T00:00:00"/>
        <d v="2006-02-07T00:00:00"/>
        <d v="2006-03-06T00:00:00"/>
        <d v="2006-04-04T00:00:00"/>
        <d v="2006-05-03T00:00:00"/>
        <d v="2006-06-01T00:00:00"/>
        <d v="2006-07-10T00:00:00"/>
        <d v="2006-07-19T00:00:00"/>
        <d v="2006-08-08T00:00:00"/>
        <d v="2006-09-11T00:00:00"/>
        <d v="2006-10-04T00:00:00"/>
        <d v="2006-10-17T00:00:00"/>
        <d v="2006-11-07T00:00:00"/>
        <d v="2006-12-13T00:00:00"/>
        <d v="2007-01-15T00:00:00"/>
        <d v="2007-01-16T00:00:00"/>
        <d v="2007-02-15T00:00:00"/>
        <d v="2007-02-20T00:00:00"/>
        <d v="2007-03-14T00:00:00"/>
        <d v="2007-04-03T00:00:00"/>
        <d v="2007-04-17T00:00:00"/>
        <d v="2007-05-16T00:00:00"/>
        <d v="2007-06-18T00:00:00"/>
        <d v="2007-07-10T00:00:00"/>
        <d v="2007-07-25T00:00:00"/>
        <d v="2007-08-15T00:00:00"/>
        <d v="2007-09-24T00:00:00"/>
        <d v="2007-09-25T00:00:00"/>
        <d v="2007-10-17T00:00:00"/>
        <d v="2007-11-06T00:00:00"/>
        <d v="2007-12-13T00:00:00"/>
        <d v="2008-01-24T00:00:00"/>
        <d v="2008-01-23T00:00:00"/>
        <d v="2008-02-21T00:00:00"/>
        <d v="2008-03-03T00:00:00"/>
        <d v="2008-04-15T00:00:00"/>
        <d v="2008-04-24T00:00:00"/>
        <d v="2008-04-17T00:00:00"/>
        <d v="2008-05-12T00:00:00"/>
        <d v="2008-06-09T00:00:00"/>
        <d v="2008-07-17T00:00:00"/>
        <d v="2008-08-21T00:00:00"/>
        <d v="2008-09-16T00:00:00"/>
        <d v="2008-10-27T00:00:00"/>
        <d v="2008-10-21T00:00:00"/>
        <d v="2008-11-20T00:00:00"/>
        <d v="2008-12-16T00:00:00"/>
        <d v="2009-01-22T00:00:00"/>
        <d v="2009-02-19T00:00:00"/>
        <d v="2009-03-18T00:00:00"/>
        <d v="2009-03-19T00:00:00"/>
        <d v="2009-02-09T00:00:00"/>
        <d v="2009-04-23T00:00:00"/>
        <d v="2009-05-28T00:00:00"/>
        <d v="2009-06-04T00:00:00"/>
        <d v="2009-07-09T00:00:00"/>
        <d v="2009-08-18T00:00:00"/>
        <d v="2009-09-17T00:00:00"/>
        <d v="2009-10-22T00:00:00"/>
        <d v="2009-11-18T00:00:00"/>
        <d v="2009-12-10T00:00:00"/>
        <d v="2010-01-21T00:00:00"/>
        <d v="2010-02-17T00:00:00"/>
        <d v="2010-03-16T00:00:00"/>
        <d v="2010-04-08T00:00:00"/>
        <d v="2010-05-19T00:00:00"/>
        <d v="2010-06-16T00:00:00"/>
        <d v="2010-07-20T00:00:00"/>
        <d v="2010-08-23T00:00:00"/>
        <d v="2010-09-13T00:00:00"/>
        <d v="2010-10-12T00:00:00"/>
        <d v="2010-10-19T00:00:00"/>
        <d v="2010-11-16T00:00:00"/>
        <d v="2010-12-14T00:00:00"/>
        <d v="2011-01-10T00:00:00"/>
        <d v="2011-01-28T00:00:00"/>
        <d v="2011-01-19T00:00:00"/>
        <d v="2011-02-10T00:00:00"/>
        <d v="2011-03-16T00:00:00"/>
        <d v="2011-03-14T00:00:00"/>
        <d v="2011-04-12T00:00:00"/>
        <d v="2011-05-11T00:00:00"/>
        <d v="2011-06-20T00:00:00"/>
        <d v="2011-07-12T00:00:00"/>
        <d v="2011-08-16T00:00:00"/>
        <d v="2011-08-22T00:00:00"/>
        <d v="2011-09-15T00:00:00"/>
        <d v="2011-10-25T00:00:00"/>
        <d v="2011-11-15T00:00:00"/>
        <d v="2011-12-12T00:00:00"/>
        <d v="2011-12-13T00:00:00"/>
        <d v="2012-01-24T00:00:00"/>
        <d v="2012-02-20T00:00:00"/>
        <d v="2012-03-21T00:00:00"/>
        <d v="2012-03-27T00:00:00"/>
        <d v="2012-04-23T00:00:00"/>
        <d v="2012-05-15T00:00:00"/>
        <d v="2012-06-18T00:00:00"/>
        <d v="2012-06-20T00:00:00"/>
        <d v="2012-07-17T00:00:00"/>
        <d v="2012-08-13T00:00:00"/>
        <d v="2012-09-12T00:00:00"/>
        <d v="2012-10-15T00:00:00"/>
        <d v="2012-11-19T00:00:00"/>
        <d v="2012-12-11T00:00:00"/>
        <d v="2013-01-23T00:00:00"/>
        <d v="2013-02-18T00:00:00"/>
        <d v="2013-03-19T00:00:00"/>
        <d v="2013-04-18T00:00:00"/>
        <d v="2013-05-07T00:00:00"/>
        <d v="2013-06-18T00:00:00"/>
        <d v="2013-07-16T00:00:00"/>
        <d v="2013-08-20T00:00:00"/>
        <d v="2013-08-27T00:00:00"/>
        <d v="2013-09-17T00:00:00"/>
        <d v="2013-10-15T00:00:00"/>
        <d v="2013-10-16T00:00:00"/>
        <d v="2013-11-19T00:00:00"/>
        <d v="2013-12-17T00:00:00"/>
        <d v="2014-01-14T00:00:00"/>
        <d v="2014-02-17T00:00:00"/>
        <d v="2014-02-20T00:00:00"/>
        <d v="2014-03-06T00:00:00"/>
        <d v="2014-04-15T00:00:00"/>
        <d v="2014-04-21T00:00:00"/>
        <d v="2014-05-14T00:00:00"/>
        <d v="2014-06-03T00:00:00"/>
        <d v="2014-07-16T00:00:00"/>
        <d v="2014-08-11T00:00:00"/>
        <d v="2014-09-17T00:00:00"/>
        <d v="2014-10-01T00:00:00"/>
        <d v="2014-11-17T00:00:00"/>
        <d v="2014-12-02T00:00:00"/>
        <d v="2015-01-22T00:00:00"/>
        <d v="2015-02-05T00:00:00"/>
        <d v="2015-03-03T00:00:00"/>
        <d v="2015-04-15T00:00:00"/>
        <d v="2015-05-07T00:00:00"/>
        <d v="2015-05-20T00:00:00"/>
        <d v="2015-06-03T00:00:00"/>
        <d v="2015-07-09T00:00:00"/>
        <d v="2015-08-18T00:00:00"/>
        <d v="2015-09-02T00:00:00"/>
        <d v="2015-10-19T00:00:00"/>
        <d v="2015-11-03T00:00:00"/>
        <d v="2015-12-02T00:00:00"/>
        <d v="2016-01-25T00:00:00"/>
        <d v="2016-02-17T00:00:00"/>
        <d v="2016-03-14T00:00:00"/>
        <d v="2016-04-11T00:00:00"/>
        <d v="2016-05-09T00:00:00"/>
        <d v="2016-06-20T00:00:00"/>
        <d v="2016-06-22T00:00:00"/>
        <d v="2016-07-12T00:00:00"/>
        <d v="2016-08-17T00:00:00"/>
        <d v="2016-09-19T00:00:00"/>
        <d v="2016-10-18T00:00:00"/>
        <d v="2016-11-14T00:00:00"/>
        <d v="2016-12-13T00:00:00"/>
        <d v="2017-01-17T00:00:00"/>
        <d v="2017-02-13T00:00:00"/>
        <d v="2017-02-21T00:00:00"/>
        <d v="2017-03-21T00:00:00"/>
        <d v="2017-03-15T00:00:00"/>
        <d v="2017-04-18T00:00:00"/>
        <d v="2017-05-17T00:00:00"/>
        <d v="2017-06-05T00:00:00"/>
        <d v="2017-06-20T00:00:00"/>
        <d v="2017-06-27T00:00:00"/>
        <d v="2017-07-18T00:00:00"/>
        <d v="2017-08-22T00:00:00"/>
        <d v="2017-09-19T00:00:00"/>
        <d v="2017-10-17T00:00:00"/>
        <d v="2017-10-18T00:00:00"/>
        <d v="2017-11-14T00:00:00"/>
        <d v="2017-12-12T00:00:00"/>
        <d v="2018-01-16T00:00:00"/>
        <d v="2018-02-20T00:00:00"/>
      </sharedItems>
    </cacheField>
    <cacheField name="Sample Time (24-hour clock)" numFmtId="0">
      <sharedItems containsSemiMixedTypes="0" containsString="0" containsNumber="1" containsInteger="1" minValue="15" maxValue="2000"/>
    </cacheField>
    <cacheField name="Description" numFmtId="0">
      <sharedItems containsNonDate="0" containsString="0" containsBlank="1"/>
    </cacheField>
    <cacheField name="Type" numFmtId="0">
      <sharedItems count="5">
        <s v="Compliance"/>
        <s v="Grab"/>
        <s v="Raw Water"/>
        <s v="Composite"/>
        <s v="Investigation"/>
      </sharedItems>
    </cacheField>
    <cacheField name="Reported Date" numFmtId="0">
      <sharedItems containsSemiMixedTypes="0" containsNonDate="0" containsDate="1" containsString="0" minDate="1989-04-19T00:00:00" maxDate="2018-02-22T00:00:00"/>
    </cacheField>
    <cacheField name="Reason" numFmtId="0">
      <sharedItems count="1">
        <s v="SDWA"/>
      </sharedItems>
    </cacheField>
    <cacheField name="Source" numFmtId="0">
      <sharedItems count="3">
        <s v="Distribution System"/>
        <s v="Well"/>
        <s v="Entry Point"/>
      </sharedItems>
    </cacheField>
    <cacheField name="# Samples" numFmtId="0">
      <sharedItems containsSemiMixedTypes="0" containsString="0" containsNumber="1" containsInteger="1" minValue="1" maxValue="1"/>
    </cacheField>
    <cacheField name="Collector" numFmtId="0">
      <sharedItems containsBlank="1" count="27">
        <s v="READING"/>
        <s v="C HASSELDAHL"/>
        <s v="WERDIN"/>
        <m/>
        <s v="HASSELDAHL,C"/>
        <s v="EVERT,A"/>
        <s v="A. EVERT"/>
        <s v="G ENGEL"/>
        <s v="A EVERT"/>
        <s v="E KIEFER"/>
        <s v="E KEIFER"/>
        <s v="EVERT, A"/>
        <s v="KIEFER, E"/>
        <s v="D ZIEGE"/>
        <s v="A CEGIELSKI"/>
        <s v="J LEE"/>
        <s v="J. LEE"/>
        <s v="A GEGIELSKI"/>
        <s v="E. KIEFER"/>
        <s v="D. ZIEGE"/>
        <s v="E KIEFFER"/>
        <s v="E KIETER"/>
        <s v="ERICJ KIEFER"/>
        <s v="ERIC J KIEFER"/>
        <s v=" E KIEFER"/>
        <s v="ERIC KIEFER"/>
        <s v="B. ANGELL"/>
      </sharedItems>
    </cacheField>
    <cacheField name="Lab Id" numFmtId="0">
      <sharedItems containsSemiMixedTypes="0" containsString="0" containsNumber="1" containsInteger="1" minValue="154" maxValue="999869530"/>
    </cacheField>
    <cacheField name="Lab Name" numFmtId="0">
      <sharedItems/>
    </cacheField>
    <cacheField name="# Results" numFmtId="0">
      <sharedItems containsSemiMixedTypes="0" containsString="0" containsNumber="1" containsInteger="1" minValue="0" maxValue="50"/>
    </cacheField>
    <cacheField name="Reason for No Results" numFmtId="0">
      <sharedItems containsNonDate="0" containsString="0" containsBlank="1"/>
    </cacheField>
    <cacheField name="Lab Comments" numFmtId="0">
      <sharedItems containsBlank="1"/>
    </cacheField>
    <cacheField name="Code" numFmtId="0">
      <sharedItems containsBlank="1" containsMixedTypes="1" containsNumber="1" containsInteger="1" minValue="100" maxValue="4100"/>
    </cacheField>
    <cacheField name="Description2" numFmtId="0">
      <sharedItems containsBlank="1" count="154">
        <s v="PH"/>
        <s v="ALKALINITY,TOTAL"/>
        <s v="ARSENIC"/>
        <s v="CADMIUM"/>
        <s v="CHLORIDE"/>
        <s v="CHROMIUM"/>
        <s v="COLOR"/>
        <s v="FLUORIDE"/>
        <s v="BARIUM"/>
        <s v="CALCIUM"/>
        <s v="COPPER"/>
        <s v="IRON"/>
        <s v="MAGNESIUM"/>
        <s v="MANGANESE"/>
        <s v="SODIUM"/>
        <s v="ZINC"/>
        <s v="HARDNESS, TOTAL (CAC03)"/>
        <s v="LEAD"/>
        <s v="MERCURY"/>
        <s v="SELENIUM"/>
        <s v="SILVER"/>
        <s v="SULFATE"/>
        <s v="RESIDUE, TOT, FILT (TDS)"/>
        <s v="NITRATE-NITRITE (N03+N02)"/>
        <s v="BENZENE"/>
        <s v="BROMOBENZENE"/>
        <s v="BROMODICHLOROMETHANE"/>
        <s v="BROMOFORM"/>
        <s v="BROMOMETHANE"/>
        <s v="CARBON TETRACHLORIDE"/>
        <s v="MONOCHLOROBENZENE (CHLOROBE..)"/>
        <s v="CHLOROETHANE"/>
        <s v="CHLOROFORM"/>
        <s v="CHLOROMETHANE (METHYLCHLORIDE)"/>
        <s v="O-CHLOROTOLUENE"/>
        <s v="P-CHLOROTOLUENE"/>
        <s v="DIBROMOMETHANE"/>
        <s v="DIBROMOCHLOROMETHANE"/>
        <s v="1,2-DIBROMO-3-CHLOROPRO.(DBCP)"/>
        <s v="O-DICHLOROBENZENE"/>
        <s v="M-DICHLOROBENZENE"/>
        <s v="P-DICHLOROBENZENE"/>
        <s v="1,1-DICHLOROETHANE"/>
        <s v="1,2-DICHLOROETHANE"/>
        <s v="1,1-DICHLOROETHYLENE"/>
        <s v="CIS-1,2-DICHLOROETHYLENE"/>
        <s v="TRANS-1,2-DICHLOROETHYLENE"/>
        <s v="DICHLOROMETHANE"/>
        <s v="1,3-DICHLOROPROPANE"/>
        <s v="1,1-DICHLOROPROPENE"/>
        <s v="2,2-DICHLOROPROPANE"/>
        <s v="1,3-DICHLOROPROPENE"/>
        <s v="ETHYLBENZENE"/>
        <s v="ETHYLENE DIBROMIDE (EDB)"/>
        <s v="STYRENE"/>
        <s v="1,1,1,2-TETRACHLOROETHANE"/>
        <s v="1,1,2,2-TETRACHLOROETHANE"/>
        <s v="TETRACHLOROETHYLENE"/>
        <s v="TOLUENE"/>
        <s v="1,1,1-TRICHLOROETHANE"/>
        <s v="1,1,2-TRICHLOROETHANE"/>
        <s v="TRICHLOROETHYLENE"/>
        <s v="1,2,3-TRICHLOROPROPANE"/>
        <s v="VINYL CHLORIDE"/>
        <s v="O-XYLENE"/>
        <s v="P-XYLENE"/>
        <s v="1,2-DICHLOROPROPANE"/>
        <s v="TTHM"/>
        <s v="XYLENES, TOTAL"/>
        <s v="MBAS"/>
        <s v="CHLORDANE"/>
        <s v="2,4-D"/>
        <s v="ENDRIN"/>
        <s v="HEPTACHLOR"/>
        <s v="HEPTACHLOR EPOXIDE"/>
        <s v="METHOXYCHLOR"/>
        <s v="2,4,5-TP (SILVEX)"/>
        <s v="TOXAPHENE"/>
        <s v="NICKEL"/>
        <s v="NITRATE (N03-N)"/>
        <s v="NITRITE (N02-N)"/>
        <s v="THALLIUM TOTAL"/>
        <s v="ANTIMONY TOTAL"/>
        <s v="BERYLLIUM TOTAL"/>
        <s v="CYANIDE"/>
        <s v="OXAMYL (VYDATE)"/>
        <s v="PCB, TOTAL"/>
        <s v="PENTACHLOROPHENOL"/>
        <s v="PICLORAM"/>
        <s v="PROPACHLOR (RAMROD)"/>
        <s v="SIMAZINE"/>
        <s v="ALACHLOR (LASSO)"/>
        <s v="ALDICARB SULFOXIDE"/>
        <s v="ALDICARB SULFONE"/>
        <s v="ALDICARB TOTAL"/>
        <s v="ALDRIN"/>
        <s v="ATRAZINE"/>
        <s v="BENZO(A)PYRENE"/>
        <s v="BUTACHLOR (MACHETE)"/>
        <s v="CARBARYL"/>
        <s v="CARBOFURAN"/>
        <s v="CHLORDANE, ALPHA"/>
        <s v="CHLORDANE, GAMMA"/>
        <s v="DALAPON"/>
        <s v="DICAMBA"/>
        <s v="DIELDRIN"/>
        <s v="DI(2-ETHYLHEXYL) ADIPATE"/>
        <s v="DI(2-ETHYLHEXYL) PHTHALATE"/>
        <s v="DINOSEB"/>
        <s v="DIQUAT"/>
        <s v="ENDOTHALL"/>
        <s v="GLYPHOSATE"/>
        <s v="HEXACHLOROBENZENE (HCB)"/>
        <s v="HEXACHLOROCYCLOPENTADIENE"/>
        <s v="3-HYDROXYCARBOFURAN"/>
        <s v="BHC-GAMMA (LINDANE)"/>
        <s v="METHOMYL"/>
        <s v="METOLACHLOR (DUAL)"/>
        <s v="METRIBUZIN (SENCOR)"/>
        <s v="GROSS ALPHA, INCL. R &amp; U"/>
        <s v="GROSS BETA PARTICLE ACTIVITY"/>
        <s v="1,2,4-TRICHLOROBENZENE"/>
        <s v="2,3,7,8-TCDD (DIOXIN)"/>
        <s v="ALUMINUM"/>
        <s v="CARBON, TOTAL-ORGANIC"/>
        <s v="DICHLOROACETIC ACID"/>
        <s v="DIBROMOACETIC ACID"/>
        <s v="HAA5"/>
        <s v="MONOBROMOACETIC ACID"/>
        <s v="MONOCHLOROACETIC ACID"/>
        <s v="TRICHLOROACETIC ACID"/>
        <s v="COMBINED URANIUM"/>
        <s v="RADIUM-228"/>
        <s v="RADIUM-226"/>
        <s v="DICHLORODIFLUOROMETHANE"/>
        <s v="HEXACHLOROBUTADIENE"/>
        <s v="ISOPROPYLBENZENE"/>
        <s v="1,3,5-TRIMETHYLBENZENE"/>
        <s v="METHYL-TERT-BUTYL-ETHER"/>
        <s v="NAPHTHALENE"/>
        <s v="P-ISOPROPYLTOLUENE (P-CYMENE)"/>
        <s v="TRICHLOROFLUOROMETHANE"/>
        <s v="1,2,4-TRIMETHYLBENZENE"/>
        <s v="RADIUM, (226 + 228)"/>
        <s v="GROSS ALPHA, EXCL. R &amp; U"/>
        <s v="E. COLI"/>
        <s v="CRYPTO RESUSPEND TOTAL VOLUME"/>
        <s v="CRYPTO PACKED PELLET VOLUME"/>
        <s v="CRYPTO VOLUME SAMPLE FILTERED"/>
        <s v="CRYPTO RESUSPEND PELLET EXAMIN"/>
        <s v="CRYPTOSPORIDIUM"/>
        <s v="CRYPTO NUMBER LITERS EXAMINED"/>
        <s v="TURBIDITY"/>
        <m/>
      </sharedItems>
    </cacheField>
    <cacheField name="Storet Code" numFmtId="0">
      <sharedItems containsString="0" containsBlank="1" containsNumber="1" containsInteger="1" minValue="76" maxValue="99951"/>
    </cacheField>
    <cacheField name="Description3" numFmtId="0">
      <sharedItems containsBlank="1" count="160">
        <s v="PH LAB"/>
        <s v="ALKALINITY TOTAL CACO3"/>
        <s v="ARSENIC TOTAL"/>
        <s v="CADMIUM TOTAL"/>
        <s v="CHLORIDE"/>
        <s v="CHROMIUM TOTAL"/>
        <s v="COLOR"/>
        <s v="FLUORIDE TOTAL"/>
        <s v="BARIUM TOTAL"/>
        <s v="CALCIUM TOTAL"/>
        <s v="COPPER TOTAL"/>
        <s v="IRON"/>
        <s v="MAGNESIUM TOTAL"/>
        <s v="MANGANESE"/>
        <s v="SODIUM TOTAL"/>
        <s v="ZINC TOTAL"/>
        <s v="HARDNESS TOTAL CACO3"/>
        <s v="LEAD TOTAL"/>
        <s v="MERCURY TOTAL"/>
        <s v="SELENIUM TOTAL"/>
        <s v="SILVER TOTAL"/>
        <s v="SULFATE TOTAL"/>
        <s v="SOLIDS, TOTAL"/>
        <s v="NITRATE+NITRITE"/>
        <s v="BENZENE"/>
        <s v="BROMOBENZENE"/>
        <s v="BROMODICHLOROMETHANE"/>
        <s v="BROMOFORM"/>
        <s v="BROMOMETHANE"/>
        <s v="CARBON TETRACHLORIDE"/>
        <s v="CHLOROBENZENE"/>
        <s v="CHLOROETHANE"/>
        <s v="CHLOROFORM"/>
        <s v="CHLOROMETHANE"/>
        <s v="O-CHLOROTOLUENE"/>
        <s v="P-CHLOROTOLUENE"/>
        <s v="DIBROMOMETHANE"/>
        <s v="DIBROMOCHLOROMETHANE"/>
        <s v="1,2-DIBROMO-3-CHLOROPROPA"/>
        <s v="1,2-DICHLOROBENZENE (O-) "/>
        <s v="1,3-DICHLOROBENZENE (M-) "/>
        <s v="1,4-DICHLOROBENZENE (P-)"/>
        <s v="1,1-DICHLOROETHANE"/>
        <s v="1,2-DICHLOROETHANE"/>
        <s v="1,1-DICHLOROETHYLENE"/>
        <s v="1,2-DICHLOROETHYLENE  CIS"/>
        <s v="1,2-DICHLOROETHYLENE, TRA"/>
        <s v="DICHLOROMETHANE"/>
        <s v="1,3-DICHLOROPROPANE"/>
        <s v="1,1-DICHLOROPROPENE"/>
        <s v="2,2-DICHLOROPROPANE"/>
        <s v="1,3-DICHLOROPROPENE"/>
        <s v="ETHYL BENZENE"/>
        <s v="ETHYLENE DIBROMIDE (EDB)"/>
        <s v="STYRENE"/>
        <s v="1,1,1,2 TETRACHLOROETHANE"/>
        <s v="1,1,2,2 TETRACHLOROETHANE"/>
        <s v="TETRACHLOROETHYLENE"/>
        <s v="TOLUENE"/>
        <s v="1,1,1-TRICHLOROETHANE"/>
        <s v="1,1,2-TRICHLOROETHANE"/>
        <s v="TRICHLOROETHYLENE"/>
        <s v="1,2,3-TRICHLOROPROPANE"/>
        <s v="VINYL CHLORIDE"/>
        <s v="XYLENE O"/>
        <s v="XYLENE META &amp; PARA"/>
        <s v="1,2-DICHLOROPROPANE"/>
        <s v="TTHM IN WATER,(SUMMATION)"/>
        <s v="XYLENE TOTAL"/>
        <s v="MBAS"/>
        <s v="CHLORDANE"/>
        <s v="2,4-D"/>
        <s v="ENDRIN"/>
        <s v="HEPTACHLOR"/>
        <s v="HEPTACHLOR EPOXIDE"/>
        <s v="METHOXYCHLOR"/>
        <s v="2,4,5-TP (SILVEX)"/>
        <s v="TOXAPHENE"/>
        <s v="NICKEL TOTAL"/>
        <s v="NITRATE"/>
        <s v="NITRITE"/>
        <s v="THALLIUM TOTAL"/>
        <s v="ANTIMONY TOTAL"/>
        <s v="BERYLLIUM TOTAL"/>
        <s v="CYANIDE"/>
        <s v="CADMIUM DISS"/>
        <s v="OXAMYL (VYDATE)"/>
        <s v="PCB TOTAL"/>
        <s v="PENTACHLOROPHENOL"/>
        <s v="PICLORAM (TORDON)"/>
        <s v="PROPACHLOR"/>
        <s v="SIMAZINE"/>
        <s v="ALACHLOR (LASSO)"/>
        <s v="ALDICARB SULFOXIDE"/>
        <s v="ALDICARB SULFONE"/>
        <s v="ALDICARB (TEMIK)"/>
        <s v="ALDRIN"/>
        <s v="ATRAZINE"/>
        <s v="BENZO (A) PYRENE"/>
        <s v="BUTACHLOR"/>
        <s v="CARBARYL"/>
        <s v="CARBOFURAN"/>
        <s v="CHLORDANE ALPHA"/>
        <s v="CHLORDANE GAMMA"/>
        <s v="DALAPON"/>
        <s v="DICAMBA"/>
        <s v="DIELDRIN"/>
        <s v="DI(2-ETHYLHEXYL)ADIPATE"/>
        <s v="DI(2-ETHYLHEXYL)PHTHALATE"/>
        <s v="DINOSEB"/>
        <s v="DIQUAT"/>
        <s v="ENDOTHALL"/>
        <s v="GLYPHOSATE (ROUND-UP)"/>
        <s v="HEXACHLOROBENZENE"/>
        <s v="HEXACHLOROCYCLOPENTADIENE"/>
        <s v="3-HYDROXYCARBOFURAN"/>
        <s v="BHC GAMMA (LINDANE)"/>
        <s v="METHOMYL"/>
        <s v="METOLACHLOR (DUAL)"/>
        <s v="METRIBUZIN (SENCOR)"/>
        <s v="GROSS ALPHA, INCLUDING URANIUM &amp; RADON"/>
        <s v="GROSS BETA"/>
        <s v="1,2,4-TRICHLOROBENZENE"/>
        <s v="2,3,7,8-TCDD (DIOXIN)"/>
        <s v="FLUORIDE TOTAL OPERATOR VALUE"/>
        <s v="ALUMINUM TOTAL"/>
        <s v="CARBON TOTAL ORGANIC"/>
        <s v="DICHLOROACETIC ACID"/>
        <s v="DIBROMOACETIC ACID"/>
        <s v="Total Haloacetic acids (HAA5)"/>
        <s v="MONOBROMOACETIC ACID"/>
        <s v="MONOCHLOROACETIC ACID"/>
        <s v="TRICHLOROACETIC ACID"/>
        <s v="NITRATE AS N"/>
        <s v="NITRITE (NO2-N) TOTAL"/>
        <s v="URANIUM TOTAL"/>
        <s v="RADIUM-228, TOTAL"/>
        <s v="RADIUM-226 DISS"/>
        <s v="DICHLORODIFLUOROMETHANE"/>
        <s v="HEXACHLOROBUTADIENE"/>
        <s v="ISOPROPYLBENZENE"/>
        <s v="1,3,5-TRIMETHYLBENZENE"/>
        <s v="METHYL T-BUTYL ETHER"/>
        <s v="NAPHTHALENE"/>
        <s v="ISOPROPYLTOLUENE P"/>
        <s v="TRICHLOROFLUOROMETHANE"/>
        <s v="1,2,4-TRIMETHYLBENZENE"/>
        <s v="RADIUM 226 + 228 TOTAL"/>
        <s v="RADIUM 226"/>
        <s v="GROSS ALPHA, EXCLUDING URANIUM AND RADIUM (CALC)"/>
        <s v="DIQUAT BY HPLC"/>
        <s v="E Coli - Colilert Quantitray"/>
        <s v="CRYPTO/GIARDIA AMOUNT RESUSPENDED TOTAL VOLUME"/>
        <s v="CRYPTOSPORIDIUM/GIARDIA PACKED PELLET VOLUME"/>
        <s v="CRYPTOSPORIDIUM/GIARDIA VOLUME OF SAMPLE FILTERED"/>
        <s v="CRYPTO/GIARDIA AMOUNT OF RESUSPENDED PELLET EXAMIN"/>
        <s v="CRYPTOSPORIDIUM"/>
        <s v="CRYPTOSPORIDIUM/GIARDIA # OF LITERS EXAMINED"/>
        <s v="TURBIDITY"/>
        <m/>
      </sharedItems>
    </cacheField>
    <cacheField name="Result" numFmtId="0">
      <sharedItems containsString="0" containsBlank="1" containsNumber="1" minValue="-0.75" maxValue="700" count="515">
        <n v="7.9"/>
        <n v="106"/>
        <n v="10"/>
        <n v="0.5"/>
        <n v="3"/>
        <n v="5"/>
        <n v="0.7"/>
        <n v="40"/>
        <n v="34"/>
        <n v="20"/>
        <n v="0.09"/>
        <n v="12"/>
        <n v="6.9"/>
        <n v="700"/>
        <n v="130"/>
        <n v="7"/>
        <n v="0"/>
        <n v="26.5"/>
        <n v="186"/>
        <n v="0.1"/>
        <n v="1.6"/>
        <n v="2.2400000000000002"/>
        <n v="3.84"/>
        <n v="6"/>
        <n v="9.44"/>
        <n v="1.74"/>
        <n v="17.18"/>
        <n v="7.8"/>
        <n v="0.6"/>
        <n v="37"/>
        <n v="11"/>
        <n v="140"/>
        <n v="0.3"/>
        <n v="28"/>
        <n v="180"/>
        <n v="7.1"/>
        <n v="4.2"/>
        <n v="2.9"/>
        <n v="0.82"/>
        <n v="139"/>
        <n v="0.05"/>
        <n v="10.3"/>
        <n v="7.6"/>
        <n v="5.48"/>
        <n v="28.3"/>
        <n v="110"/>
        <n v="3.2000000000000001E-2"/>
        <n v="38.799999999999997"/>
        <n v="9.26"/>
        <n v="7.2"/>
        <n v="3.3"/>
        <n v="21.5"/>
        <n v="2.4"/>
        <n v="21.3"/>
        <n v="0.25"/>
        <n v="2.8"/>
        <n v="22"/>
        <n v="0.37"/>
        <n v="5.4"/>
        <n v="6.7"/>
        <n v="2.7"/>
        <n v="5.7"/>
        <n v="8.5"/>
        <n v="0.2"/>
        <n v="2.2999999999999998"/>
        <n v="2.5"/>
        <n v="5.5"/>
        <n v="6.6"/>
        <n v="14.8"/>
        <n v="6.0000000000000002E-5"/>
        <n v="4.8999999999999998E-4"/>
        <n v="0.8"/>
        <n v="5.5999999999999999E-3"/>
        <n v="0.21"/>
        <n v="7.3"/>
        <n v="2.9999999999999997E-4"/>
        <n v="16.600000000000001"/>
        <n v="21.2"/>
        <n v="9.3000000000000007"/>
        <n v="17.399999999999999"/>
        <n v="3.9"/>
        <n v="5.2"/>
        <n v="2.1"/>
        <n v="11.5"/>
        <n v="2.6"/>
        <n v="19.7"/>
        <n v="6.1"/>
        <n v="8.0000000000000004E-4"/>
        <n v="2.1000000000000001E-2"/>
        <n v="1.4E-3"/>
        <n v="0.17"/>
        <n v="27"/>
        <n v="13"/>
        <n v="6.3"/>
        <n v="1.9"/>
        <n v="21.4"/>
        <n v="15.8"/>
        <n v="15"/>
        <n v="5.9"/>
        <n v="23.9"/>
        <n v="6.8"/>
        <n v="5.0999999999999996"/>
        <n v="14.2"/>
        <n v="3.7"/>
        <n v="9.6999999999999993"/>
        <n v="15.3"/>
        <n v="17.7"/>
        <n v="9.8000000000000007"/>
        <n v="16.2"/>
        <n v="7.7"/>
        <n v="4.8"/>
        <n v="4.0999999999999996"/>
        <n v="2"/>
        <n v="17.2"/>
        <n v="9"/>
        <n v="5.8"/>
        <n v="0.83"/>
        <n v="0.79"/>
        <n v="17.5"/>
        <n v="8.6"/>
        <n v="0.89"/>
        <n v="0.74"/>
        <n v="1.07"/>
        <n v="1.06"/>
        <n v="0.9"/>
        <n v="0.93"/>
        <n v="0.98"/>
        <n v="1.04"/>
        <n v="1.03"/>
        <n v="1"/>
        <n v="0.76"/>
        <n v="0.68"/>
        <n v="0.91"/>
        <n v="0.71"/>
        <n v="0.55000000000000004"/>
        <n v="0.88"/>
        <n v="0.77"/>
        <n v="8.6999999999999993"/>
        <n v="0.99"/>
        <n v="0.92"/>
        <n v="1.22"/>
        <n v="0.84"/>
        <n v="1.19"/>
        <n v="1.1000000000000001"/>
        <n v="3.4"/>
        <n v="1.9E-3"/>
        <n v="2.3E-2"/>
        <n v="36"/>
        <n v="9.9"/>
        <n v="2.8999999999999998E-3"/>
        <n v="3.5000000000000001E-3"/>
        <n v="0.13"/>
        <n v="5.4000000000000003E-3"/>
        <n v="6.0000000000000001E-3"/>
        <n v="7.5"/>
        <n v="1.1100000000000001"/>
        <n v="1.01"/>
        <n v="1.1299999999999999"/>
        <n v="1.05"/>
        <n v="6.5"/>
        <n v="20.5"/>
        <n v="0.97"/>
        <n v="8.9"/>
        <n v="0.4"/>
        <n v="14"/>
        <n v="0.95"/>
        <n v="9.1999999999999993"/>
        <n v="4.4000000000000004"/>
        <n v="1.0900000000000001"/>
        <n v="1.02"/>
        <n v="8.1999999999999993"/>
        <n v="14.7"/>
        <n v="1.7000000000000001E-2"/>
        <n v="35"/>
        <n v="18"/>
        <n v="1.6999999999999999E-3"/>
        <n v="5.0000000000000001E-4"/>
        <n v="8.9999999999999998E-4"/>
        <n v="0.03"/>
        <n v="7.4"/>
        <n v="150"/>
        <n v="1.1200000000000001"/>
        <n v="1.2"/>
        <n v="22.7"/>
        <n v="17"/>
        <n v="4.7"/>
        <n v="31.7"/>
        <n v="3.8"/>
        <n v="19.899999999999999"/>
        <n v="0.94"/>
        <n v="4"/>
        <n v="11.1"/>
        <n v="1.9E-2"/>
        <n v="7.4000000000000003E-3"/>
        <n v="8.6999999999999994E-3"/>
        <n v="9.1"/>
        <n v="24"/>
        <n v="1.1499999999999999"/>
        <n v="1.31"/>
        <n v="6.4"/>
        <n v="17.3"/>
        <n v="1.27"/>
        <n v="0.86"/>
        <n v="9.5"/>
        <n v="4.9000000000000004"/>
        <n v="28.8"/>
        <n v="1.17"/>
        <n v="8"/>
        <n v="1.1399999999999999"/>
        <n v="1.23"/>
        <n v="1.7999999999999999E-2"/>
        <n v="1.6000000000000001E-3"/>
        <n v="2.0999999999999999E-3"/>
        <n v="23"/>
        <n v="3.2"/>
        <n v="11.6"/>
        <n v="1.26"/>
        <n v="1.08"/>
        <n v="9.6"/>
        <n v="19.2"/>
        <n v="1.35"/>
        <n v="1.39"/>
        <n v="1.1599999999999999"/>
        <n v="1.24"/>
        <n v="4.3"/>
        <n v="20.3"/>
        <n v="1.25"/>
        <n v="1.34"/>
        <n v="1.44"/>
        <n v="1.5"/>
        <n v="1.3"/>
        <n v="1.4"/>
        <n v="3.1"/>
        <n v="1.8"/>
        <n v="5.0000000000000001E-3"/>
        <n v="1.8E-3"/>
        <n v="5.6"/>
        <n v="2.2000000000000002"/>
        <n v="5.3"/>
        <n v="3.6"/>
        <n v="14.3"/>
        <n v="15.5"/>
        <n v="8.4"/>
        <n v="3.5"/>
        <n v="10.8"/>
        <n v="14.5"/>
        <n v="22.9"/>
        <n v="22.1"/>
        <n v="19"/>
        <n v="22.8"/>
        <n v="10.7"/>
        <n v="8.3000000000000007"/>
        <n v="24.4"/>
        <n v="1.7"/>
        <n v="10.5"/>
        <n v="4.5999999999999996"/>
        <n v="27.6"/>
        <n v="23.7"/>
        <n v="8.1"/>
        <n v="1.18"/>
        <n v="18.100000000000001"/>
        <n v="4.5"/>
        <n v="21.6"/>
        <n v="13.3"/>
        <n v="1.37"/>
        <n v="2.3999999999999998E-3"/>
        <n v="26"/>
        <n v="13.7"/>
        <n v="8.8000000000000007"/>
        <n v="1.28"/>
        <n v="1.38"/>
        <n v="0.85"/>
        <n v="0.78"/>
        <n v="11.7"/>
        <n v="6.2"/>
        <n v="18.2"/>
        <n v="18.600000000000001"/>
        <n v="17.899999999999999"/>
        <n v="16"/>
        <n v="31.5"/>
        <n v="27.7"/>
        <n v="21.7"/>
        <n v="20.100000000000001"/>
        <n v="0.81"/>
        <n v="0.73"/>
        <n v="10.6"/>
        <n v="0.01"/>
        <n v="4.5999999999999999E-3"/>
        <n v="30"/>
        <n v="120"/>
        <n v="15.6"/>
        <n v="1.47"/>
        <n v="100"/>
        <n v="0.87"/>
        <n v="0.69"/>
        <n v="0.63"/>
        <n v="30.6"/>
        <n v="104"/>
        <n v="18.8"/>
        <n v="1.76"/>
        <n v="1.21"/>
        <n v="0.48"/>
        <n v="0.72"/>
        <n v="0.31"/>
        <n v="0.36"/>
        <n v="13.56"/>
        <n v="8.61"/>
        <n v="0.96"/>
        <n v="0.35"/>
        <n v="20.25"/>
        <n v="16.22"/>
        <n v="26.2"/>
        <n v="0.66"/>
        <n v="25.66"/>
        <n v="12.6"/>
        <n v="0.64"/>
        <n v="0.43"/>
        <n v="12.13"/>
        <n v="8.49"/>
        <n v="0.26"/>
        <n v="1.42"/>
        <n v="1.48"/>
        <n v="27.34"/>
        <n v="14.1"/>
        <n v="13.51"/>
        <n v="8.4700000000000006"/>
        <n v="0.56999999999999995"/>
        <n v="0.28000000000000003"/>
        <n v="19.18"/>
        <n v="8.89"/>
        <n v="0.49"/>
        <n v="1.46"/>
        <n v="125"/>
        <n v="1.29"/>
        <n v="9.4000000000000004E-3"/>
        <n v="4.7000000000000002E-3"/>
        <n v="0.02"/>
        <n v="1.82"/>
        <n v="1.67"/>
        <n v="108"/>
        <n v="13.8"/>
        <n v="1.73"/>
        <n v="105"/>
        <n v="1.59"/>
        <n v="1.61"/>
        <n v="118"/>
        <n v="0.75"/>
        <n v="1.64"/>
        <n v="1.78"/>
        <n v="1.54"/>
        <n v="1.92"/>
        <n v="1.65"/>
        <n v="1.66"/>
        <n v="1.58"/>
        <n v="1.68"/>
        <n v="107"/>
        <n v="1.32"/>
        <n v="1.69"/>
        <n v="1.71"/>
        <n v="109"/>
        <n v="1.45"/>
        <n v="1.51"/>
        <n v="102"/>
        <n v="1.75"/>
        <n v="1.52"/>
        <n v="18.899999999999999"/>
        <n v="0.47"/>
        <n v="7.0000000000000007E-2"/>
        <n v="-0.75"/>
        <n v="0.51"/>
        <n v="1.88"/>
        <n v="2.09"/>
        <n v="1.79"/>
        <n v="1.72"/>
        <n v="1.81"/>
        <n v="24.1"/>
        <n v="1.86"/>
        <n v="1.63"/>
        <n v="11.2"/>
        <n v="2.0099999999999998"/>
        <n v="1.55"/>
        <n v="25"/>
        <n v="1.95"/>
        <n v="0.34"/>
        <n v="0.46"/>
        <n v="0.11"/>
        <n v="0.23333329999999999"/>
        <n v="96.4"/>
        <n v="1.97"/>
        <n v="14.4"/>
        <n v="1.85"/>
        <n v="111"/>
        <n v="81.5"/>
        <n v="1.43"/>
        <n v="2.06"/>
        <n v="115"/>
        <n v="1.91"/>
        <n v="10.199999999999999"/>
        <n v="2.0699999999999998"/>
        <n v="1.93"/>
        <n v="19.8"/>
        <n v="16.399999999999999"/>
        <n v="2.11"/>
        <n v="1.56"/>
        <n v="20.6"/>
        <n v="4.8099999999999996"/>
        <n v="8.7000000000000001E-4"/>
        <n v="0.33"/>
        <n v="2.5999999999999998E-4"/>
        <n v="12.87"/>
        <n v="0.15"/>
        <n v="16.75"/>
        <n v="1.4E-2"/>
        <n v="8.9700000000000006"/>
        <n v="0.67"/>
        <n v="12.9"/>
        <n v="0.52"/>
        <n v="7.95"/>
        <n v="11.39"/>
        <n v="12.3"/>
        <n v="9.4"/>
        <n v="2.1000000000000001E-4"/>
        <n v="9.3000000000000005E-4"/>
        <n v="16.7"/>
        <n v="8.31"/>
        <n v="15.4"/>
        <n v="7.51"/>
        <n v="1.7000000000000001E-4"/>
        <n v="8.07"/>
        <n v="6.4999999999999997E-4"/>
        <n v="0.23"/>
        <n v="97"/>
        <n v="12.83"/>
        <n v="6.0999999999999997E-4"/>
        <n v="0.53"/>
        <n v="11.88"/>
        <n v="0.65"/>
        <n v="0.18"/>
        <n v="6.45"/>
        <n v="0.76100000000000001"/>
        <n v="0.69199999999999995"/>
        <n v="98"/>
        <n v="0.754"/>
        <n v="0.22"/>
        <n v="96"/>
        <n v="16.12"/>
        <n v="0.74199999999999999"/>
        <n v="0.72499999999999998"/>
        <n v="0.42"/>
        <n v="25.2"/>
        <n v="12.7"/>
        <n v="0.72199999999999998"/>
        <n v="15.37"/>
        <n v="8.6300000000000008"/>
        <n v="0.27"/>
        <n v="0.68200000000000005"/>
        <n v="0.747"/>
        <n v="0.80300000000000005"/>
        <n v="0.73299999999999998"/>
        <n v="0.70299999999999996"/>
        <n v="3.5E-4"/>
        <n v="7.9000000000000001E-4"/>
        <n v="0.32"/>
        <n v="1.9000000000000001E-4"/>
        <n v="6.8999999999999997E-4"/>
        <n v="0.73899999999999999"/>
        <n v="0.749"/>
        <n v="0.78600000000000003"/>
        <n v="4.3999999999999997E-2"/>
        <n v="0.81299999999999994"/>
        <n v="0.70599999999999996"/>
        <n v="0.73799999999999999"/>
        <n v="0.77300000000000002"/>
        <n v="0.69299999999999995"/>
        <n v="0.75800000000000001"/>
        <n v="0.78500000000000003"/>
        <n v="5.1000000000000004E-4"/>
        <n v="1.8000000000000001E-4"/>
        <n v="5.5999999999999995E-4"/>
        <n v="0.752"/>
        <n v="0.73399999999999999"/>
        <n v="0.71799999999999997"/>
        <n v="0.78300000000000003"/>
        <n v="0.74399999999999999"/>
        <n v="0.72299999999999998"/>
        <n v="0.745"/>
        <n v="0.90500000000000003"/>
        <n v="0.82199999999999995"/>
        <n v="0.80100000000000005"/>
        <n v="0.80900000000000005"/>
        <n v="1.1999999999999999E-3"/>
        <n v="0.89400000000000002"/>
        <n v="0.79800000000000004"/>
        <n v="0.79500000000000004"/>
        <n v="0.76600000000000001"/>
        <n v="0.71299999999999997"/>
        <n v="0.753"/>
        <n v="0.78200000000000003"/>
        <n v="11.25"/>
        <n v="0.79300000000000004"/>
        <n v="0.73199999999999998"/>
        <n v="0.28999999999999998"/>
        <n v="0.75700000000000001"/>
        <n v="0.748"/>
        <n v="6.7000000000000002E-4"/>
        <n v="0.72799999999999998"/>
        <n v="0.41"/>
        <n v="0.70899999999999996"/>
        <n v="0.68799999999999994"/>
        <n v="0.69699999999999995"/>
        <n v="0.24"/>
        <n v="0.76700000000000002"/>
        <n v="11.4"/>
        <n v="0.63600000000000001"/>
        <m/>
      </sharedItems>
    </cacheField>
    <cacheField name="Units" numFmtId="0">
      <sharedItems containsBlank="1"/>
    </cacheField>
    <cacheField name="Qualifier" numFmtId="0">
      <sharedItems containsBlank="1" count="6">
        <s v="No problem"/>
        <s v="Non-detect"/>
        <s v="Between LOD and LOQ"/>
        <s v="Not reported"/>
        <s v="Field Result"/>
        <m/>
      </sharedItems>
    </cacheField>
    <cacheField name="Limit of Detection" numFmtId="0">
      <sharedItems containsString="0" containsBlank="1" containsNumber="1" minValue="5.0000000000000004E-6" maxValue="25"/>
    </cacheField>
    <cacheField name="Limit of Quantification" numFmtId="0">
      <sharedItems containsBlank="1" containsMixedTypes="1" containsNumber="1" minValue="5.0000000000000004E-6" maxValue="40" count="186">
        <m/>
        <n v="0.08"/>
        <n v="0.5"/>
        <n v="1"/>
        <n v="1.6"/>
        <n v="40"/>
        <n v="1.1000000000000001"/>
        <n v="1.54"/>
        <n v="0.96"/>
        <n v="1.63"/>
        <n v="1.1599999999999999"/>
        <n v="1.25"/>
        <n v="10.199999999999999"/>
        <n v="1.19"/>
        <n v="1.1200000000000001"/>
        <n v="1.18"/>
        <n v="1.55"/>
        <n v="3.1"/>
        <n v="1.23"/>
        <n v="1.39"/>
        <n v="1.35"/>
        <n v="1.1100000000000001"/>
        <n v="1.36"/>
        <n v="1.29"/>
        <n v="1.27"/>
        <n v="1.3"/>
        <n v="1.68"/>
        <n v="1.28"/>
        <n v="1.51"/>
        <n v="1.03"/>
        <n v="1.49"/>
        <n v="1.33"/>
        <n v="1.34"/>
        <n v="1.45"/>
        <n v="1.94"/>
        <n v="1.73"/>
        <n v="2.61"/>
        <n v="0.93"/>
        <n v="1.1299999999999999"/>
        <n v="2.3199999999999998"/>
        <n v="1.17"/>
        <n v="1.76"/>
        <n v="2"/>
        <n v="0.1"/>
        <n v="1.7"/>
        <n v="0.56000000000000005"/>
        <n v="1.4999999999999999E-2"/>
        <n v="1.2"/>
        <n v="3.0000000000000001E-3"/>
        <n v="7.6"/>
        <n v="5"/>
        <n v="2.1"/>
        <n v="4.5"/>
        <n v="2.6"/>
        <n v="0.42"/>
        <n v="0.56999999999999995"/>
        <n v="0.72"/>
        <n v="0.55000000000000004"/>
        <n v="0.51"/>
        <n v="0.41"/>
        <n v="0.44"/>
        <n v="0.82"/>
        <n v="0.49"/>
        <n v="0.52"/>
        <n v="0.48"/>
        <n v="0.47"/>
        <n v="0.35"/>
        <n v="0.59"/>
        <n v="0.54"/>
        <n v="0.64"/>
        <n v="0.46"/>
        <n v="0.4"/>
        <n v="0.66"/>
        <n v="0.36"/>
        <n v="0.6"/>
        <n v="0.61"/>
        <n v="0.39"/>
        <n v="0.34"/>
        <n v="0.38"/>
        <n v="2.2000000000000002"/>
        <n v="1.4"/>
        <n v="3.2"/>
        <n v="4.2"/>
        <n v="1.5"/>
        <n v="0.3"/>
        <n v="0.26"/>
        <n v="0.17"/>
        <n v="0.33"/>
        <n v="0.18"/>
        <n v="0.2"/>
        <n v="1.8"/>
        <n v="0.37"/>
        <n v="0.63"/>
        <n v="4"/>
        <n v="0.76"/>
        <n v="2.7"/>
        <n v="3.4"/>
        <n v="0.02"/>
        <n v="7.4999999999999997E-2"/>
        <n v="7.1"/>
        <n v="3.9"/>
        <n v="10"/>
        <n v="3.5000000000000001E-3"/>
        <n v="0.01"/>
        <n v="2.9999999999999997E-4"/>
        <n v="1E-3"/>
        <n v="2E-3"/>
        <n v="4.0000000000000002E-4"/>
        <n v="1E-4"/>
        <n v="2.39"/>
        <n v="2.4"/>
        <n v="6"/>
        <n v="9"/>
        <n v="0.9"/>
        <n v="0.7"/>
        <n v="0.04"/>
        <n v="7.0000000000000007E-2"/>
        <n v="5.0000000000000004E-6"/>
        <n v="6.3000000000000003E-4"/>
        <n v="0.31"/>
        <n v="0.91"/>
        <n v="0.27"/>
        <n v="2.0000000000000001E-4"/>
        <n v="4.0000000000000001E-3"/>
        <n v="2.5000000000000001E-4"/>
        <n v="0.43"/>
        <n v="0.87"/>
        <n v="0.94"/>
        <n v="0.57999999999999996"/>
        <n v="0.53"/>
        <n v="0.86"/>
        <n v="0.79"/>
        <n v="6.9000000000000006E-2"/>
        <n v="0.23"/>
        <n v="0.45"/>
        <n v="16"/>
        <n v="0.12"/>
        <n v="0.09"/>
        <n v="0.16"/>
        <n v="0.13"/>
        <n v="6.6000000000000003E-2"/>
        <n v="9.7000000000000003E-2"/>
        <n v="3.5000000000000003E-2"/>
        <n v="4.3999999999999997E-2"/>
        <n v="6.2E-2"/>
        <n v="9.5000000000000001E-2"/>
        <n v="9.6000000000000002E-2"/>
        <n v="0.11"/>
        <n v="8.3000000000000001E-4"/>
        <n v="3.5E-4"/>
        <n v="0.85"/>
        <n v="3"/>
        <n v="0.65"/>
        <n v="0.14000000000000001"/>
        <n v="0.32"/>
        <n v="0.62"/>
        <n v="0.68"/>
        <n v="0.05"/>
        <n v="0.69"/>
        <n v="0.22"/>
        <n v="0.78"/>
        <n v="0.74"/>
        <n v="2.4E-2"/>
        <n v="5.0000000000000002E-5"/>
        <s v=" "/>
        <n v="8.8999999999999996E-2"/>
        <n v="0.73"/>
        <n v="1.9"/>
        <n v="6.3E-2"/>
        <n v="6.7000000000000004E-2"/>
        <n v="0.81"/>
        <n v="8.1000000000000003E-2"/>
        <n v="2.9000000000000001E-2"/>
        <n v="0.25"/>
        <n v="3.6999999999999998E-2"/>
        <n v="0.99"/>
        <n v="5.3999999999999999E-2"/>
        <n v="6.5000000000000002E-2"/>
        <n v="5.2"/>
        <n v="8.2000000000000003E-2"/>
        <n v="0.83"/>
        <n v="4.7E-2"/>
        <n v="4.9000000000000002E-2"/>
        <n v="0.89"/>
        <n v="0.71"/>
        <n v="9.5"/>
      </sharedItems>
    </cacheField>
    <cacheField name="MCL" numFmtId="0">
      <sharedItems containsString="0" containsBlank="1" containsNumber="1" minValue="3.0000000000000001E-5" maxValue="10000"/>
    </cacheField>
    <cacheField name="MCL Uni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90"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925"/>
    <x v="0"/>
    <n v="403"/>
    <x v="0"/>
    <x v="0"/>
    <s v="SU"/>
    <x v="0"/>
    <m/>
    <x v="0"/>
    <m/>
    <m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927"/>
    <x v="1"/>
    <n v="410"/>
    <x v="1"/>
    <x v="1"/>
    <s v="M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05"/>
    <x v="2"/>
    <n v="1002"/>
    <x v="2"/>
    <x v="2"/>
    <s v="UG/L"/>
    <x v="1"/>
    <m/>
    <x v="0"/>
    <n v="0.01"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15"/>
    <x v="3"/>
    <n v="1027"/>
    <x v="3"/>
    <x v="3"/>
    <s v="UG/L"/>
    <x v="0"/>
    <m/>
    <x v="0"/>
    <n v="5.0000000000000001E-3"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17"/>
    <x v="4"/>
    <n v="940"/>
    <x v="4"/>
    <x v="2"/>
    <s v="M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20"/>
    <x v="5"/>
    <n v="1034"/>
    <x v="5"/>
    <x v="4"/>
    <s v="UG/L"/>
    <x v="1"/>
    <m/>
    <x v="0"/>
    <n v="0.1"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905"/>
    <x v="6"/>
    <n v="80"/>
    <x v="6"/>
    <x v="5"/>
    <s v="SU"/>
    <x v="1"/>
    <m/>
    <x v="0"/>
    <m/>
    <m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25"/>
    <x v="7"/>
    <n v="951"/>
    <x v="7"/>
    <x v="6"/>
    <s v="MG/L"/>
    <x v="0"/>
    <m/>
    <x v="0"/>
    <n v="4"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10"/>
    <x v="8"/>
    <n v="1007"/>
    <x v="8"/>
    <x v="7"/>
    <s v="UG/L"/>
    <x v="1"/>
    <m/>
    <x v="0"/>
    <n v="2"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16"/>
    <x v="9"/>
    <n v="916"/>
    <x v="9"/>
    <x v="8"/>
    <s v="M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22"/>
    <x v="10"/>
    <n v="1042"/>
    <x v="10"/>
    <x v="9"/>
    <s v="UG/L"/>
    <x v="1"/>
    <m/>
    <x v="0"/>
    <m/>
    <s v="U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28"/>
    <x v="11"/>
    <n v="74010"/>
    <x v="11"/>
    <x v="10"/>
    <s v="M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31"/>
    <x v="12"/>
    <n v="927"/>
    <x v="12"/>
    <x v="11"/>
    <s v="M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32"/>
    <x v="13"/>
    <n v="1055"/>
    <x v="13"/>
    <x v="7"/>
    <s v="UG/L"/>
    <x v="1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52"/>
    <x v="14"/>
    <n v="929"/>
    <x v="14"/>
    <x v="12"/>
    <s v="M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95"/>
    <x v="15"/>
    <n v="1092"/>
    <x v="15"/>
    <x v="13"/>
    <s v="U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915"/>
    <x v="16"/>
    <n v="900"/>
    <x v="16"/>
    <x v="14"/>
    <s v="M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30"/>
    <x v="17"/>
    <n v="1051"/>
    <x v="17"/>
    <x v="15"/>
    <s v="UG/L"/>
    <x v="0"/>
    <m/>
    <x v="0"/>
    <m/>
    <s v="U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35"/>
    <x v="18"/>
    <n v="71900"/>
    <x v="18"/>
    <x v="16"/>
    <s v="UG/L"/>
    <x v="1"/>
    <n v="0.03"/>
    <x v="1"/>
    <n v="2E-3"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45"/>
    <x v="19"/>
    <n v="1147"/>
    <x v="19"/>
    <x v="5"/>
    <s v="UG/L"/>
    <x v="1"/>
    <n v="0.03"/>
    <x v="1"/>
    <n v="0.05"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50"/>
    <x v="20"/>
    <n v="1077"/>
    <x v="20"/>
    <x v="3"/>
    <s v="UG/L"/>
    <x v="1"/>
    <n v="0.03"/>
    <x v="1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55"/>
    <x v="21"/>
    <n v="945"/>
    <x v="21"/>
    <x v="17"/>
    <s v="M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57"/>
    <x v="22"/>
    <n v="500"/>
    <x v="22"/>
    <x v="18"/>
    <s v="MG/L"/>
    <x v="0"/>
    <m/>
    <x v="0"/>
    <m/>
    <s v="MG/L"/>
  </r>
  <r>
    <x v="0"/>
    <x v="0"/>
    <s v="(none)"/>
    <x v="0"/>
    <x v="0"/>
    <n v="948"/>
    <m/>
    <x v="0"/>
    <d v="1990-08-07T00:00:00"/>
    <x v="0"/>
    <x v="0"/>
    <n v="1"/>
    <x v="0"/>
    <n v="113133790"/>
    <s v="Wisconsin State Laboratory of Hygiene"/>
    <n v="24"/>
    <m/>
    <m/>
    <n v="1038"/>
    <x v="23"/>
    <n v="630"/>
    <x v="23"/>
    <x v="19"/>
    <s v="MG/L"/>
    <x v="2"/>
    <n v="0.1"/>
    <x v="2"/>
    <n v="10"/>
    <s v="M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90"/>
    <x v="24"/>
    <n v="34030"/>
    <x v="24"/>
    <x v="16"/>
    <s v="UG/L"/>
    <x v="1"/>
    <n v="0.5"/>
    <x v="3"/>
    <n v="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93"/>
    <x v="25"/>
    <n v="81555"/>
    <x v="25"/>
    <x v="16"/>
    <s v="UG/L"/>
    <x v="1"/>
    <n v="0.01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43"/>
    <x v="26"/>
    <n v="32101"/>
    <x v="26"/>
    <x v="16"/>
    <s v="UG/L"/>
    <x v="2"/>
    <n v="2E-3"/>
    <x v="3"/>
    <n v="8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42"/>
    <x v="27"/>
    <n v="32104"/>
    <x v="27"/>
    <x v="16"/>
    <s v="UG/L"/>
    <x v="1"/>
    <n v="4.0000000000000001E-3"/>
    <x v="3"/>
    <n v="8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214"/>
    <x v="28"/>
    <n v="34413"/>
    <x v="28"/>
    <x v="16"/>
    <s v="UG/L"/>
    <x v="1"/>
    <n v="5.0000000000000001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2"/>
    <x v="29"/>
    <n v="32102"/>
    <x v="29"/>
    <x v="16"/>
    <s v="UG/L"/>
    <x v="1"/>
    <n v="5.0000000000000001E-3"/>
    <x v="3"/>
    <n v="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9"/>
    <x v="30"/>
    <n v="34301"/>
    <x v="30"/>
    <x v="16"/>
    <s v="UG/L"/>
    <x v="1"/>
    <n v="0.5"/>
    <x v="3"/>
    <n v="10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216"/>
    <x v="31"/>
    <n v="34311"/>
    <x v="31"/>
    <x v="16"/>
    <s v="UG/L"/>
    <x v="1"/>
    <n v="2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41"/>
    <x v="32"/>
    <n v="32106"/>
    <x v="32"/>
    <x v="16"/>
    <s v="UG/L"/>
    <x v="2"/>
    <n v="2E-3"/>
    <x v="3"/>
    <n v="8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210"/>
    <x v="33"/>
    <n v="34418"/>
    <x v="33"/>
    <x v="16"/>
    <s v="UG/L"/>
    <x v="1"/>
    <n v="5.0000000000000001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65"/>
    <x v="34"/>
    <n v="77275"/>
    <x v="34"/>
    <x v="16"/>
    <s v="UG/L"/>
    <x v="1"/>
    <n v="1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66"/>
    <x v="35"/>
    <n v="77277"/>
    <x v="35"/>
    <x v="16"/>
    <s v="UG/L"/>
    <x v="1"/>
    <n v="1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408"/>
    <x v="36"/>
    <n v="77596"/>
    <x v="36"/>
    <x v="16"/>
    <s v="UG/L"/>
    <x v="1"/>
    <n v="2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44"/>
    <x v="37"/>
    <n v="32105"/>
    <x v="37"/>
    <x v="16"/>
    <s v="UG/L"/>
    <x v="1"/>
    <n v="4.0000000000000001E-3"/>
    <x v="3"/>
    <n v="8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31"/>
    <x v="38"/>
    <n v="38760"/>
    <x v="38"/>
    <x v="16"/>
    <s v="UG/L"/>
    <x v="3"/>
    <n v="0.5"/>
    <x v="3"/>
    <n v="0.2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68"/>
    <x v="39"/>
    <n v="34536"/>
    <x v="39"/>
    <x v="16"/>
    <s v="UG/L"/>
    <x v="1"/>
    <n v="0.5"/>
    <x v="3"/>
    <n v="60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67"/>
    <x v="40"/>
    <n v="34566"/>
    <x v="40"/>
    <x v="16"/>
    <s v="UG/L"/>
    <x v="1"/>
    <n v="0.5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69"/>
    <x v="41"/>
    <n v="34571"/>
    <x v="41"/>
    <x v="16"/>
    <s v="UG/L"/>
    <x v="1"/>
    <n v="0.5"/>
    <x v="3"/>
    <n v="7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78"/>
    <x v="42"/>
    <n v="34496"/>
    <x v="42"/>
    <x v="16"/>
    <s v="UG/L"/>
    <x v="1"/>
    <n v="2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0"/>
    <x v="43"/>
    <n v="34531"/>
    <x v="43"/>
    <x v="16"/>
    <s v="UG/L"/>
    <x v="1"/>
    <n v="2E-3"/>
    <x v="3"/>
    <n v="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77"/>
    <x v="44"/>
    <n v="34501"/>
    <x v="44"/>
    <x v="16"/>
    <s v="UG/L"/>
    <x v="1"/>
    <n v="2E-3"/>
    <x v="3"/>
    <n v="7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380"/>
    <x v="45"/>
    <n v="77093"/>
    <x v="45"/>
    <x v="16"/>
    <s v="UG/L"/>
    <x v="1"/>
    <n v="2E-3"/>
    <x v="3"/>
    <n v="7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79"/>
    <x v="46"/>
    <n v="34546"/>
    <x v="46"/>
    <x v="16"/>
    <s v="UG/L"/>
    <x v="1"/>
    <n v="2E-3"/>
    <x v="3"/>
    <n v="10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64"/>
    <x v="47"/>
    <n v="34423"/>
    <x v="47"/>
    <x v="16"/>
    <s v="UG/L"/>
    <x v="1"/>
    <n v="5.0000000000000001E-3"/>
    <x v="3"/>
    <n v="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412"/>
    <x v="48"/>
    <n v="77173"/>
    <x v="48"/>
    <x v="16"/>
    <s v="UG/L"/>
    <x v="1"/>
    <n v="5.0000000000000001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410"/>
    <x v="49"/>
    <n v="77168"/>
    <x v="49"/>
    <x v="16"/>
    <s v="UG/L"/>
    <x v="1"/>
    <n v="2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416"/>
    <x v="50"/>
    <n v="77170"/>
    <x v="50"/>
    <x v="16"/>
    <s v="UG/L"/>
    <x v="1"/>
    <n v="5.0000000000000001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413"/>
    <x v="51"/>
    <n v="34561"/>
    <x v="51"/>
    <x v="16"/>
    <s v="UG/L"/>
    <x v="1"/>
    <n v="5.0000000000000001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92"/>
    <x v="52"/>
    <n v="34371"/>
    <x v="52"/>
    <x v="16"/>
    <s v="UG/L"/>
    <x v="1"/>
    <n v="0.5"/>
    <x v="3"/>
    <n v="70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46"/>
    <x v="53"/>
    <n v="77651"/>
    <x v="53"/>
    <x v="16"/>
    <s v="UG/L"/>
    <x v="3"/>
    <n v="0.5"/>
    <x v="3"/>
    <n v="0.0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96"/>
    <x v="54"/>
    <n v="77128"/>
    <x v="54"/>
    <x v="16"/>
    <s v="UG/L"/>
    <x v="1"/>
    <n v="0.5"/>
    <x v="3"/>
    <n v="10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6"/>
    <x v="55"/>
    <n v="77562"/>
    <x v="55"/>
    <x v="16"/>
    <s v="UG/L"/>
    <x v="1"/>
    <n v="2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8"/>
    <x v="56"/>
    <n v="34516"/>
    <x v="56"/>
    <x v="16"/>
    <s v="UG/L"/>
    <x v="1"/>
    <n v="2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7"/>
    <x v="57"/>
    <n v="34475"/>
    <x v="57"/>
    <x v="16"/>
    <s v="UG/L"/>
    <x v="1"/>
    <n v="4.0000000000000001E-3"/>
    <x v="3"/>
    <n v="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91"/>
    <x v="58"/>
    <n v="34010"/>
    <x v="58"/>
    <x v="16"/>
    <s v="UG/L"/>
    <x v="1"/>
    <n v="0.5"/>
    <x v="3"/>
    <n v="100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1"/>
    <x v="59"/>
    <n v="34506"/>
    <x v="59"/>
    <x v="16"/>
    <s v="UG/L"/>
    <x v="1"/>
    <n v="5.0000000000000001E-3"/>
    <x v="3"/>
    <n v="20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5"/>
    <x v="60"/>
    <n v="34511"/>
    <x v="60"/>
    <x v="16"/>
    <s v="UG/L"/>
    <x v="1"/>
    <n v="2E-3"/>
    <x v="3"/>
    <n v="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4"/>
    <x v="61"/>
    <n v="39180"/>
    <x v="61"/>
    <x v="16"/>
    <s v="UG/L"/>
    <x v="1"/>
    <n v="2E-3"/>
    <x v="3"/>
    <n v="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414"/>
    <x v="62"/>
    <n v="77443"/>
    <x v="62"/>
    <x v="16"/>
    <s v="UG/L"/>
    <x v="1"/>
    <n v="5.0000000000000001E-3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76"/>
    <x v="63"/>
    <n v="39175"/>
    <x v="63"/>
    <x v="16"/>
    <s v="UG/L"/>
    <x v="1"/>
    <n v="1E-3"/>
    <x v="3"/>
    <n v="0.2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97"/>
    <x v="64"/>
    <n v="77135"/>
    <x v="64"/>
    <x v="16"/>
    <s v="UG/L"/>
    <x v="1"/>
    <n v="0.5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62"/>
    <x v="65"/>
    <n v="85795"/>
    <x v="65"/>
    <x v="16"/>
    <s v="UG/L"/>
    <x v="1"/>
    <n v="0.5"/>
    <x v="3"/>
    <m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83"/>
    <x v="66"/>
    <n v="34541"/>
    <x v="66"/>
    <x v="16"/>
    <s v="UG/L"/>
    <x v="1"/>
    <n v="2E-3"/>
    <x v="3"/>
    <n v="5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50"/>
    <x v="67"/>
    <n v="82080"/>
    <x v="67"/>
    <x v="16"/>
    <s v="UG/L"/>
    <x v="1"/>
    <m/>
    <x v="0"/>
    <n v="80"/>
    <s v="UG/L"/>
  </r>
  <r>
    <x v="1"/>
    <x v="0"/>
    <s v="(none)"/>
    <x v="1"/>
    <x v="1"/>
    <n v="1400"/>
    <m/>
    <x v="0"/>
    <d v="1989-04-19T00:00:00"/>
    <x v="0"/>
    <x v="1"/>
    <n v="1"/>
    <x v="1"/>
    <n v="113138520"/>
    <s v="En Chem, Inc. (Deming Way)"/>
    <n v="45"/>
    <m/>
    <m/>
    <n v="2955"/>
    <x v="68"/>
    <n v="79724"/>
    <x v="68"/>
    <x v="16"/>
    <s v="UG/L"/>
    <x v="1"/>
    <m/>
    <x v="0"/>
    <n v="1000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90"/>
    <x v="24"/>
    <n v="34030"/>
    <x v="24"/>
    <x v="16"/>
    <s v="UG/L"/>
    <x v="1"/>
    <n v="0.2"/>
    <x v="3"/>
    <n v="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93"/>
    <x v="25"/>
    <n v="81555"/>
    <x v="25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43"/>
    <x v="26"/>
    <n v="32101"/>
    <x v="26"/>
    <x v="20"/>
    <s v="UG/L"/>
    <x v="0"/>
    <n v="0.5"/>
    <x v="4"/>
    <n v="8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42"/>
    <x v="27"/>
    <n v="32104"/>
    <x v="27"/>
    <x v="16"/>
    <s v="UG/L"/>
    <x v="1"/>
    <n v="0.5"/>
    <x v="3"/>
    <n v="8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214"/>
    <x v="28"/>
    <n v="34413"/>
    <x v="28"/>
    <x v="16"/>
    <s v="UG/L"/>
    <x v="1"/>
    <n v="2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2"/>
    <x v="29"/>
    <n v="32102"/>
    <x v="29"/>
    <x v="16"/>
    <s v="UG/L"/>
    <x v="1"/>
    <n v="0.5"/>
    <x v="3"/>
    <n v="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9"/>
    <x v="30"/>
    <n v="34301"/>
    <x v="30"/>
    <x v="16"/>
    <s v="UG/L"/>
    <x v="1"/>
    <n v="0.5"/>
    <x v="3"/>
    <n v="10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216"/>
    <x v="31"/>
    <n v="34311"/>
    <x v="31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41"/>
    <x v="32"/>
    <n v="32106"/>
    <x v="32"/>
    <x v="21"/>
    <s v="UG/L"/>
    <x v="0"/>
    <n v="0.5"/>
    <x v="4"/>
    <n v="8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210"/>
    <x v="33"/>
    <n v="34418"/>
    <x v="33"/>
    <x v="16"/>
    <s v="UG/L"/>
    <x v="1"/>
    <n v="2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65"/>
    <x v="34"/>
    <n v="77275"/>
    <x v="34"/>
    <x v="16"/>
    <s v="UG/L"/>
    <x v="1"/>
    <n v="1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66"/>
    <x v="35"/>
    <n v="77277"/>
    <x v="35"/>
    <x v="16"/>
    <s v="UG/L"/>
    <x v="1"/>
    <n v="1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408"/>
    <x v="36"/>
    <n v="77596"/>
    <x v="36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44"/>
    <x v="37"/>
    <n v="32105"/>
    <x v="37"/>
    <x v="16"/>
    <s v="UG/L"/>
    <x v="1"/>
    <n v="0.5"/>
    <x v="3"/>
    <n v="8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31"/>
    <x v="38"/>
    <n v="38760"/>
    <x v="38"/>
    <x v="16"/>
    <s v="UG/L"/>
    <x v="1"/>
    <n v="13.3"/>
    <x v="3"/>
    <n v="0.2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68"/>
    <x v="39"/>
    <n v="34536"/>
    <x v="39"/>
    <x v="16"/>
    <s v="UG/L"/>
    <x v="1"/>
    <n v="0.5"/>
    <x v="3"/>
    <n v="60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67"/>
    <x v="40"/>
    <n v="34566"/>
    <x v="40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69"/>
    <x v="41"/>
    <n v="34571"/>
    <x v="41"/>
    <x v="16"/>
    <s v="UG/L"/>
    <x v="1"/>
    <n v="0.5"/>
    <x v="3"/>
    <n v="7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78"/>
    <x v="42"/>
    <n v="34496"/>
    <x v="42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0"/>
    <x v="43"/>
    <n v="34531"/>
    <x v="43"/>
    <x v="16"/>
    <s v="UG/L"/>
    <x v="1"/>
    <n v="0.5"/>
    <x v="3"/>
    <n v="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77"/>
    <x v="44"/>
    <n v="34501"/>
    <x v="44"/>
    <x v="16"/>
    <s v="UG/L"/>
    <x v="1"/>
    <n v="0.4"/>
    <x v="3"/>
    <n v="7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380"/>
    <x v="45"/>
    <n v="77093"/>
    <x v="45"/>
    <x v="16"/>
    <s v="UG/L"/>
    <x v="1"/>
    <n v="0.5"/>
    <x v="3"/>
    <n v="7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79"/>
    <x v="46"/>
    <n v="34546"/>
    <x v="46"/>
    <x v="16"/>
    <s v="UG/L"/>
    <x v="1"/>
    <n v="0.5"/>
    <x v="3"/>
    <n v="10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64"/>
    <x v="47"/>
    <n v="34423"/>
    <x v="47"/>
    <x v="16"/>
    <s v="UG/L"/>
    <x v="1"/>
    <n v="0.5"/>
    <x v="3"/>
    <n v="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3"/>
    <x v="66"/>
    <n v="34541"/>
    <x v="66"/>
    <x v="16"/>
    <s v="UG/L"/>
    <x v="1"/>
    <n v="0.5"/>
    <x v="3"/>
    <n v="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412"/>
    <x v="48"/>
    <n v="77173"/>
    <x v="48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410"/>
    <x v="49"/>
    <n v="77168"/>
    <x v="49"/>
    <x v="16"/>
    <s v="UG/L"/>
    <x v="1"/>
    <n v="1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416"/>
    <x v="50"/>
    <n v="77170"/>
    <x v="50"/>
    <x v="16"/>
    <s v="UG/L"/>
    <x v="1"/>
    <n v="2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413"/>
    <x v="51"/>
    <n v="34561"/>
    <x v="51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92"/>
    <x v="52"/>
    <n v="34371"/>
    <x v="52"/>
    <x v="16"/>
    <s v="UG/L"/>
    <x v="1"/>
    <n v="0.5"/>
    <x v="3"/>
    <n v="70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46"/>
    <x v="53"/>
    <n v="77651"/>
    <x v="53"/>
    <x v="16"/>
    <s v="UG/L"/>
    <x v="1"/>
    <n v="1"/>
    <x v="3"/>
    <n v="0.0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96"/>
    <x v="54"/>
    <n v="77128"/>
    <x v="54"/>
    <x v="16"/>
    <s v="UG/L"/>
    <x v="1"/>
    <n v="0.5"/>
    <x v="3"/>
    <n v="10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6"/>
    <x v="55"/>
    <n v="77562"/>
    <x v="55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8"/>
    <x v="56"/>
    <n v="34516"/>
    <x v="56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7"/>
    <x v="57"/>
    <n v="34475"/>
    <x v="57"/>
    <x v="16"/>
    <s v="UG/L"/>
    <x v="1"/>
    <n v="0.2"/>
    <x v="3"/>
    <n v="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91"/>
    <x v="58"/>
    <n v="34010"/>
    <x v="58"/>
    <x v="16"/>
    <s v="UG/L"/>
    <x v="1"/>
    <n v="0.5"/>
    <x v="3"/>
    <n v="100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1"/>
    <x v="59"/>
    <n v="34506"/>
    <x v="59"/>
    <x v="16"/>
    <s v="UG/L"/>
    <x v="1"/>
    <n v="0.5"/>
    <x v="3"/>
    <n v="20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5"/>
    <x v="60"/>
    <n v="34511"/>
    <x v="60"/>
    <x v="16"/>
    <s v="UG/L"/>
    <x v="1"/>
    <n v="0.4"/>
    <x v="3"/>
    <n v="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84"/>
    <x v="61"/>
    <n v="39180"/>
    <x v="61"/>
    <x v="16"/>
    <s v="UG/L"/>
    <x v="1"/>
    <n v="0.2"/>
    <x v="3"/>
    <n v="5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414"/>
    <x v="62"/>
    <n v="77443"/>
    <x v="62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76"/>
    <x v="63"/>
    <n v="39175"/>
    <x v="63"/>
    <x v="16"/>
    <s v="UG/L"/>
    <x v="1"/>
    <n v="0.2"/>
    <x v="3"/>
    <n v="0.2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97"/>
    <x v="64"/>
    <n v="77135"/>
    <x v="64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62"/>
    <x v="65"/>
    <n v="85795"/>
    <x v="65"/>
    <x v="16"/>
    <s v="UG/L"/>
    <x v="1"/>
    <n v="0.5"/>
    <x v="3"/>
    <m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50"/>
    <x v="67"/>
    <n v="82080"/>
    <x v="67"/>
    <x v="22"/>
    <s v="UG/L"/>
    <x v="0"/>
    <m/>
    <x v="0"/>
    <n v="80"/>
    <s v="UG/L"/>
  </r>
  <r>
    <x v="1"/>
    <x v="0"/>
    <s v="(none)"/>
    <x v="2"/>
    <x v="2"/>
    <n v="915"/>
    <m/>
    <x v="0"/>
    <d v="1990-01-17T00:00:00"/>
    <x v="0"/>
    <x v="1"/>
    <n v="1"/>
    <x v="1"/>
    <n v="113138520"/>
    <s v="En Chem, Inc. (Deming Way)"/>
    <n v="45"/>
    <m/>
    <m/>
    <n v="2955"/>
    <x v="68"/>
    <n v="79724"/>
    <x v="68"/>
    <x v="16"/>
    <s v="UG/L"/>
    <x v="1"/>
    <m/>
    <x v="0"/>
    <n v="1000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90"/>
    <x v="24"/>
    <n v="34030"/>
    <x v="24"/>
    <x v="16"/>
    <s v="UG/L"/>
    <x v="1"/>
    <n v="0.5"/>
    <x v="2"/>
    <n v="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93"/>
    <x v="25"/>
    <n v="81555"/>
    <x v="25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43"/>
    <x v="26"/>
    <n v="32101"/>
    <x v="26"/>
    <x v="23"/>
    <s v="UG/L"/>
    <x v="0"/>
    <n v="0.5"/>
    <x v="2"/>
    <n v="8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42"/>
    <x v="27"/>
    <n v="32104"/>
    <x v="27"/>
    <x v="16"/>
    <s v="UG/L"/>
    <x v="1"/>
    <n v="0.5"/>
    <x v="2"/>
    <n v="8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214"/>
    <x v="28"/>
    <n v="34413"/>
    <x v="28"/>
    <x v="16"/>
    <s v="UG/L"/>
    <x v="1"/>
    <n v="1"/>
    <x v="3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2"/>
    <x v="29"/>
    <n v="32102"/>
    <x v="29"/>
    <x v="16"/>
    <s v="UG/L"/>
    <x v="1"/>
    <n v="0.5"/>
    <x v="2"/>
    <n v="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9"/>
    <x v="30"/>
    <n v="34301"/>
    <x v="30"/>
    <x v="16"/>
    <s v="UG/L"/>
    <x v="1"/>
    <n v="0.5"/>
    <x v="2"/>
    <n v="10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216"/>
    <x v="31"/>
    <n v="34311"/>
    <x v="31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41"/>
    <x v="32"/>
    <n v="32106"/>
    <x v="32"/>
    <x v="24"/>
    <s v="UG/L"/>
    <x v="0"/>
    <n v="0.5"/>
    <x v="2"/>
    <n v="8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210"/>
    <x v="33"/>
    <n v="34418"/>
    <x v="33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65"/>
    <x v="34"/>
    <n v="77275"/>
    <x v="34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66"/>
    <x v="35"/>
    <n v="77277"/>
    <x v="35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408"/>
    <x v="36"/>
    <n v="77596"/>
    <x v="36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44"/>
    <x v="37"/>
    <n v="32105"/>
    <x v="37"/>
    <x v="25"/>
    <s v="UG/L"/>
    <x v="0"/>
    <n v="0.5"/>
    <x v="2"/>
    <n v="8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31"/>
    <x v="38"/>
    <n v="38760"/>
    <x v="38"/>
    <x v="16"/>
    <s v="UG/L"/>
    <x v="1"/>
    <n v="1"/>
    <x v="3"/>
    <n v="0.2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68"/>
    <x v="39"/>
    <n v="34536"/>
    <x v="39"/>
    <x v="16"/>
    <s v="UG/L"/>
    <x v="1"/>
    <n v="0.5"/>
    <x v="2"/>
    <n v="60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67"/>
    <x v="40"/>
    <n v="34566"/>
    <x v="40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69"/>
    <x v="41"/>
    <n v="34571"/>
    <x v="41"/>
    <x v="16"/>
    <s v="UG/L"/>
    <x v="1"/>
    <n v="0.5"/>
    <x v="2"/>
    <n v="7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78"/>
    <x v="42"/>
    <n v="34496"/>
    <x v="42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0"/>
    <x v="43"/>
    <n v="34531"/>
    <x v="43"/>
    <x v="16"/>
    <s v="UG/L"/>
    <x v="1"/>
    <n v="0.5"/>
    <x v="2"/>
    <n v="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77"/>
    <x v="44"/>
    <n v="34501"/>
    <x v="44"/>
    <x v="16"/>
    <s v="UG/L"/>
    <x v="1"/>
    <n v="0.5"/>
    <x v="2"/>
    <n v="7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380"/>
    <x v="45"/>
    <n v="77093"/>
    <x v="45"/>
    <x v="16"/>
    <s v="UG/L"/>
    <x v="1"/>
    <n v="0.5"/>
    <x v="2"/>
    <n v="7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79"/>
    <x v="46"/>
    <n v="34546"/>
    <x v="46"/>
    <x v="16"/>
    <s v="UG/L"/>
    <x v="1"/>
    <n v="0.5"/>
    <x v="2"/>
    <n v="10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64"/>
    <x v="47"/>
    <n v="34423"/>
    <x v="47"/>
    <x v="16"/>
    <s v="UG/L"/>
    <x v="1"/>
    <n v="0.5"/>
    <x v="2"/>
    <n v="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3"/>
    <x v="66"/>
    <n v="34541"/>
    <x v="66"/>
    <x v="16"/>
    <s v="UG/L"/>
    <x v="1"/>
    <n v="0.5"/>
    <x v="2"/>
    <n v="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412"/>
    <x v="48"/>
    <n v="77173"/>
    <x v="48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410"/>
    <x v="49"/>
    <n v="77168"/>
    <x v="49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416"/>
    <x v="50"/>
    <n v="77170"/>
    <x v="50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413"/>
    <x v="51"/>
    <n v="34561"/>
    <x v="51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92"/>
    <x v="52"/>
    <n v="34371"/>
    <x v="52"/>
    <x v="16"/>
    <s v="UG/L"/>
    <x v="1"/>
    <n v="0.5"/>
    <x v="2"/>
    <n v="70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96"/>
    <x v="54"/>
    <n v="77128"/>
    <x v="54"/>
    <x v="16"/>
    <s v="UG/L"/>
    <x v="1"/>
    <n v="0.5"/>
    <x v="2"/>
    <n v="10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6"/>
    <x v="55"/>
    <n v="77562"/>
    <x v="55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8"/>
    <x v="56"/>
    <n v="34516"/>
    <x v="56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7"/>
    <x v="57"/>
    <n v="34475"/>
    <x v="57"/>
    <x v="16"/>
    <s v="UG/L"/>
    <x v="1"/>
    <n v="0.5"/>
    <x v="2"/>
    <n v="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91"/>
    <x v="58"/>
    <n v="34010"/>
    <x v="58"/>
    <x v="16"/>
    <s v="UG/L"/>
    <x v="1"/>
    <n v="0.5"/>
    <x v="2"/>
    <n v="100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1"/>
    <x v="59"/>
    <n v="34506"/>
    <x v="59"/>
    <x v="16"/>
    <s v="UG/L"/>
    <x v="1"/>
    <n v="0.5"/>
    <x v="2"/>
    <n v="20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5"/>
    <x v="60"/>
    <n v="34511"/>
    <x v="60"/>
    <x v="16"/>
    <s v="UG/L"/>
    <x v="1"/>
    <n v="0.5"/>
    <x v="2"/>
    <n v="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84"/>
    <x v="61"/>
    <n v="39180"/>
    <x v="61"/>
    <x v="16"/>
    <s v="UG/L"/>
    <x v="1"/>
    <n v="0.5"/>
    <x v="2"/>
    <n v="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414"/>
    <x v="62"/>
    <n v="77443"/>
    <x v="62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76"/>
    <x v="63"/>
    <n v="39175"/>
    <x v="63"/>
    <x v="16"/>
    <s v="UG/L"/>
    <x v="1"/>
    <n v="0.5"/>
    <x v="2"/>
    <n v="0.2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97"/>
    <x v="64"/>
    <n v="77135"/>
    <x v="64"/>
    <x v="16"/>
    <s v="UG/L"/>
    <x v="1"/>
    <n v="0.5"/>
    <x v="2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62"/>
    <x v="65"/>
    <n v="85795"/>
    <x v="65"/>
    <x v="16"/>
    <s v="UG/L"/>
    <x v="1"/>
    <n v="1"/>
    <x v="3"/>
    <m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46"/>
    <x v="53"/>
    <n v="77651"/>
    <x v="53"/>
    <x v="16"/>
    <s v="UG/L"/>
    <x v="1"/>
    <n v="0.5"/>
    <x v="2"/>
    <n v="0.05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55"/>
    <x v="68"/>
    <n v="79724"/>
    <x v="68"/>
    <x v="16"/>
    <s v="UG/L"/>
    <x v="1"/>
    <m/>
    <x v="0"/>
    <n v="10000"/>
    <s v="UG/L"/>
  </r>
  <r>
    <x v="1"/>
    <x v="0"/>
    <s v="(none)"/>
    <x v="3"/>
    <x v="3"/>
    <n v="1200"/>
    <m/>
    <x v="0"/>
    <d v="1989-07-06T00:00:00"/>
    <x v="0"/>
    <x v="1"/>
    <n v="1"/>
    <x v="1"/>
    <n v="113138520"/>
    <s v="En Chem, Inc. (Deming Way)"/>
    <n v="45"/>
    <m/>
    <m/>
    <n v="2950"/>
    <x v="67"/>
    <n v="82080"/>
    <x v="67"/>
    <x v="26"/>
    <s v="UG/L"/>
    <x v="0"/>
    <m/>
    <x v="0"/>
    <n v="80"/>
    <s v="U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925"/>
    <x v="0"/>
    <n v="403"/>
    <x v="0"/>
    <x v="27"/>
    <s v="SU"/>
    <x v="0"/>
    <m/>
    <x v="0"/>
    <m/>
    <m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927"/>
    <x v="1"/>
    <n v="410"/>
    <x v="1"/>
    <x v="1"/>
    <s v="MG/L"/>
    <x v="0"/>
    <m/>
    <x v="0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05"/>
    <x v="2"/>
    <n v="1002"/>
    <x v="2"/>
    <x v="16"/>
    <s v="UG/L"/>
    <x v="1"/>
    <m/>
    <x v="0"/>
    <n v="0.01"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15"/>
    <x v="3"/>
    <n v="1027"/>
    <x v="3"/>
    <x v="16"/>
    <s v="UG/L"/>
    <x v="1"/>
    <m/>
    <x v="0"/>
    <n v="5.0000000000000001E-3"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17"/>
    <x v="4"/>
    <n v="940"/>
    <x v="4"/>
    <x v="2"/>
    <s v="MG/L"/>
    <x v="0"/>
    <m/>
    <x v="0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20"/>
    <x v="5"/>
    <n v="1034"/>
    <x v="5"/>
    <x v="16"/>
    <s v="UG/L"/>
    <x v="1"/>
    <m/>
    <x v="0"/>
    <n v="0.1"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905"/>
    <x v="6"/>
    <n v="80"/>
    <x v="6"/>
    <x v="16"/>
    <s v="SU"/>
    <x v="1"/>
    <m/>
    <x v="0"/>
    <m/>
    <m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25"/>
    <x v="7"/>
    <n v="951"/>
    <x v="7"/>
    <x v="28"/>
    <s v="MG/L"/>
    <x v="0"/>
    <m/>
    <x v="0"/>
    <n v="4"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10"/>
    <x v="8"/>
    <n v="1007"/>
    <x v="8"/>
    <x v="16"/>
    <s v="UG/L"/>
    <x v="1"/>
    <m/>
    <x v="0"/>
    <n v="2"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16"/>
    <x v="9"/>
    <n v="916"/>
    <x v="9"/>
    <x v="29"/>
    <s v="MG/L"/>
    <x v="0"/>
    <m/>
    <x v="0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22"/>
    <x v="10"/>
    <n v="1042"/>
    <x v="10"/>
    <x v="16"/>
    <s v="UG/L"/>
    <x v="1"/>
    <m/>
    <x v="0"/>
    <m/>
    <s v="U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28"/>
    <x v="11"/>
    <n v="74010"/>
    <x v="11"/>
    <x v="16"/>
    <s v="MG/L"/>
    <x v="1"/>
    <m/>
    <x v="0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31"/>
    <x v="12"/>
    <n v="927"/>
    <x v="12"/>
    <x v="30"/>
    <s v="MG/L"/>
    <x v="0"/>
    <m/>
    <x v="0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32"/>
    <x v="13"/>
    <n v="1055"/>
    <x v="13"/>
    <x v="16"/>
    <s v="UG/L"/>
    <x v="1"/>
    <m/>
    <x v="0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52"/>
    <x v="14"/>
    <n v="929"/>
    <x v="14"/>
    <x v="23"/>
    <s v="MG/L"/>
    <x v="0"/>
    <m/>
    <x v="0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95"/>
    <x v="15"/>
    <n v="1092"/>
    <x v="15"/>
    <x v="16"/>
    <s v="UG/L"/>
    <x v="1"/>
    <n v="10"/>
    <x v="5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915"/>
    <x v="16"/>
    <n v="900"/>
    <x v="16"/>
    <x v="31"/>
    <s v="MG/L"/>
    <x v="0"/>
    <m/>
    <x v="0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30"/>
    <x v="17"/>
    <n v="1051"/>
    <x v="17"/>
    <x v="16"/>
    <s v="UG/L"/>
    <x v="1"/>
    <m/>
    <x v="0"/>
    <m/>
    <s v="U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89"/>
    <x v="69"/>
    <n v="38260"/>
    <x v="69"/>
    <x v="16"/>
    <s v="MG/L"/>
    <x v="1"/>
    <m/>
    <x v="0"/>
    <m/>
    <m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35"/>
    <x v="18"/>
    <n v="71900"/>
    <x v="18"/>
    <x v="16"/>
    <s v="UG/L"/>
    <x v="1"/>
    <n v="0.03"/>
    <x v="1"/>
    <n v="2E-3"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38"/>
    <x v="23"/>
    <n v="630"/>
    <x v="23"/>
    <x v="32"/>
    <s v="MG/L"/>
    <x v="2"/>
    <n v="0.1"/>
    <x v="2"/>
    <n v="10"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45"/>
    <x v="19"/>
    <n v="1147"/>
    <x v="19"/>
    <x v="16"/>
    <s v="UG/L"/>
    <x v="1"/>
    <n v="0.1"/>
    <x v="2"/>
    <n v="0.05"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50"/>
    <x v="20"/>
    <n v="1077"/>
    <x v="20"/>
    <x v="16"/>
    <s v="UG/L"/>
    <x v="1"/>
    <n v="0.1"/>
    <x v="2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55"/>
    <x v="21"/>
    <n v="945"/>
    <x v="21"/>
    <x v="33"/>
    <s v="MG/L"/>
    <x v="0"/>
    <m/>
    <x v="0"/>
    <m/>
    <s v="MG/L"/>
  </r>
  <r>
    <x v="0"/>
    <x v="0"/>
    <s v="(none)"/>
    <x v="4"/>
    <x v="4"/>
    <n v="1320"/>
    <m/>
    <x v="0"/>
    <d v="1991-03-15T00:00:00"/>
    <x v="0"/>
    <x v="0"/>
    <n v="1"/>
    <x v="2"/>
    <n v="113133790"/>
    <s v="Wisconsin State Laboratory of Hygiene"/>
    <n v="25"/>
    <m/>
    <m/>
    <n v="1057"/>
    <x v="22"/>
    <n v="500"/>
    <x v="22"/>
    <x v="34"/>
    <s v="MG/L"/>
    <x v="0"/>
    <m/>
    <x v="0"/>
    <m/>
    <s v="MG/L"/>
  </r>
  <r>
    <x v="2"/>
    <x v="1"/>
    <s v="(none)"/>
    <x v="5"/>
    <x v="5"/>
    <n v="1200"/>
    <m/>
    <x v="0"/>
    <d v="1993-03-10T00:00:00"/>
    <x v="0"/>
    <x v="2"/>
    <n v="1"/>
    <x v="3"/>
    <n v="999766900"/>
    <s v="Eurofins Eaton Analytical, Inc. - Indiana"/>
    <n v="8"/>
    <m/>
    <m/>
    <n v="2959"/>
    <x v="70"/>
    <n v="39350"/>
    <x v="70"/>
    <x v="16"/>
    <s v="UG/L"/>
    <x v="1"/>
    <n v="1"/>
    <x v="0"/>
    <n v="2"/>
    <s v="UG/L"/>
  </r>
  <r>
    <x v="2"/>
    <x v="1"/>
    <s v="(none)"/>
    <x v="5"/>
    <x v="5"/>
    <n v="1200"/>
    <m/>
    <x v="0"/>
    <d v="1993-03-10T00:00:00"/>
    <x v="0"/>
    <x v="2"/>
    <n v="1"/>
    <x v="3"/>
    <n v="999766900"/>
    <s v="Eurofins Eaton Analytical, Inc. - Indiana"/>
    <n v="8"/>
    <m/>
    <m/>
    <n v="2105"/>
    <x v="71"/>
    <n v="39730"/>
    <x v="71"/>
    <x v="16"/>
    <s v="UG/L"/>
    <x v="1"/>
    <n v="0.1"/>
    <x v="0"/>
    <n v="70"/>
    <s v="UG/L"/>
  </r>
  <r>
    <x v="2"/>
    <x v="1"/>
    <s v="(none)"/>
    <x v="5"/>
    <x v="5"/>
    <n v="1200"/>
    <m/>
    <x v="0"/>
    <d v="1993-03-10T00:00:00"/>
    <x v="0"/>
    <x v="2"/>
    <n v="1"/>
    <x v="3"/>
    <n v="999766900"/>
    <s v="Eurofins Eaton Analytical, Inc. - Indiana"/>
    <n v="8"/>
    <m/>
    <m/>
    <n v="2005"/>
    <x v="72"/>
    <n v="39390"/>
    <x v="72"/>
    <x v="16"/>
    <s v="UG/L"/>
    <x v="1"/>
    <n v="0.1"/>
    <x v="0"/>
    <n v="2"/>
    <s v="UG/L"/>
  </r>
  <r>
    <x v="2"/>
    <x v="1"/>
    <s v="(none)"/>
    <x v="5"/>
    <x v="5"/>
    <n v="1200"/>
    <m/>
    <x v="0"/>
    <d v="1993-03-10T00:00:00"/>
    <x v="0"/>
    <x v="2"/>
    <n v="1"/>
    <x v="3"/>
    <n v="999766900"/>
    <s v="Eurofins Eaton Analytical, Inc. - Indiana"/>
    <n v="8"/>
    <m/>
    <m/>
    <n v="2065"/>
    <x v="73"/>
    <n v="39410"/>
    <x v="73"/>
    <x v="16"/>
    <s v="UG/L"/>
    <x v="1"/>
    <n v="0.04"/>
    <x v="0"/>
    <n v="0.4"/>
    <s v="UG/L"/>
  </r>
  <r>
    <x v="2"/>
    <x v="1"/>
    <s v="(none)"/>
    <x v="5"/>
    <x v="5"/>
    <n v="1200"/>
    <m/>
    <x v="0"/>
    <d v="1993-03-10T00:00:00"/>
    <x v="0"/>
    <x v="2"/>
    <n v="1"/>
    <x v="3"/>
    <n v="999766900"/>
    <s v="Eurofins Eaton Analytical, Inc. - Indiana"/>
    <n v="8"/>
    <m/>
    <m/>
    <n v="2067"/>
    <x v="74"/>
    <n v="39420"/>
    <x v="74"/>
    <x v="16"/>
    <s v="UG/L"/>
    <x v="1"/>
    <n v="0.02"/>
    <x v="0"/>
    <n v="0.2"/>
    <s v="UG/L"/>
  </r>
  <r>
    <x v="2"/>
    <x v="1"/>
    <s v="(none)"/>
    <x v="5"/>
    <x v="5"/>
    <n v="1200"/>
    <m/>
    <x v="0"/>
    <d v="1993-03-10T00:00:00"/>
    <x v="0"/>
    <x v="2"/>
    <n v="1"/>
    <x v="3"/>
    <n v="999766900"/>
    <s v="Eurofins Eaton Analytical, Inc. - Indiana"/>
    <n v="8"/>
    <m/>
    <m/>
    <n v="2015"/>
    <x v="75"/>
    <n v="39480"/>
    <x v="75"/>
    <x v="16"/>
    <s v="UG/L"/>
    <x v="1"/>
    <n v="0.1"/>
    <x v="0"/>
    <n v="40"/>
    <s v="UG/L"/>
  </r>
  <r>
    <x v="2"/>
    <x v="1"/>
    <s v="(none)"/>
    <x v="5"/>
    <x v="5"/>
    <n v="1200"/>
    <m/>
    <x v="0"/>
    <d v="1993-03-10T00:00:00"/>
    <x v="0"/>
    <x v="2"/>
    <n v="1"/>
    <x v="3"/>
    <n v="999766900"/>
    <s v="Eurofins Eaton Analytical, Inc. - Indiana"/>
    <n v="8"/>
    <m/>
    <m/>
    <n v="2110"/>
    <x v="76"/>
    <n v="39760"/>
    <x v="76"/>
    <x v="16"/>
    <s v="UG/L"/>
    <x v="1"/>
    <n v="0.1"/>
    <x v="0"/>
    <n v="50"/>
    <s v="UG/L"/>
  </r>
  <r>
    <x v="2"/>
    <x v="1"/>
    <s v="(none)"/>
    <x v="5"/>
    <x v="5"/>
    <n v="1200"/>
    <m/>
    <x v="0"/>
    <d v="1993-03-10T00:00:00"/>
    <x v="0"/>
    <x v="2"/>
    <n v="1"/>
    <x v="3"/>
    <n v="999766900"/>
    <s v="Eurofins Eaton Analytical, Inc. - Indiana"/>
    <n v="8"/>
    <m/>
    <m/>
    <n v="2020"/>
    <x v="77"/>
    <n v="39400"/>
    <x v="77"/>
    <x v="16"/>
    <s v="UG/L"/>
    <x v="1"/>
    <n v="1"/>
    <x v="0"/>
    <n v="3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50"/>
    <x v="67"/>
    <n v="82080"/>
    <x v="67"/>
    <x v="35"/>
    <s v="UG/L"/>
    <x v="0"/>
    <m/>
    <x v="0"/>
    <n v="8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9"/>
    <x v="30"/>
    <n v="34301"/>
    <x v="30"/>
    <x v="16"/>
    <s v="UG/L"/>
    <x v="1"/>
    <n v="0.31"/>
    <x v="6"/>
    <n v="10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216"/>
    <x v="31"/>
    <n v="34311"/>
    <x v="31"/>
    <x v="16"/>
    <s v="UG/L"/>
    <x v="1"/>
    <n v="0.43"/>
    <x v="7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41"/>
    <x v="32"/>
    <n v="32106"/>
    <x v="32"/>
    <x v="36"/>
    <s v="UG/L"/>
    <x v="0"/>
    <n v="0.27"/>
    <x v="8"/>
    <n v="8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210"/>
    <x v="33"/>
    <n v="34418"/>
    <x v="33"/>
    <x v="16"/>
    <s v="UG/L"/>
    <x v="1"/>
    <n v="0.51"/>
    <x v="9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65"/>
    <x v="34"/>
    <n v="77275"/>
    <x v="34"/>
    <x v="16"/>
    <s v="UG/L"/>
    <x v="1"/>
    <n v="0.31"/>
    <x v="6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66"/>
    <x v="35"/>
    <n v="77277"/>
    <x v="35"/>
    <x v="16"/>
    <s v="UG/L"/>
    <x v="1"/>
    <n v="0.31"/>
    <x v="6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408"/>
    <x v="36"/>
    <n v="77596"/>
    <x v="36"/>
    <x v="16"/>
    <s v="UG/L"/>
    <x v="1"/>
    <n v="0.33"/>
    <x v="10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44"/>
    <x v="37"/>
    <n v="32105"/>
    <x v="37"/>
    <x v="37"/>
    <s v="UG/L"/>
    <x v="0"/>
    <n v="0.35"/>
    <x v="11"/>
    <n v="8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31"/>
    <x v="38"/>
    <n v="38760"/>
    <x v="38"/>
    <x v="16"/>
    <s v="UG/L"/>
    <x v="1"/>
    <n v="3.2"/>
    <x v="12"/>
    <n v="0.2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68"/>
    <x v="39"/>
    <n v="34536"/>
    <x v="39"/>
    <x v="16"/>
    <s v="UG/L"/>
    <x v="1"/>
    <n v="0.34"/>
    <x v="13"/>
    <n v="60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67"/>
    <x v="40"/>
    <n v="34566"/>
    <x v="40"/>
    <x v="16"/>
    <s v="UG/L"/>
    <x v="1"/>
    <n v="0.31"/>
    <x v="14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69"/>
    <x v="41"/>
    <n v="34571"/>
    <x v="41"/>
    <x v="16"/>
    <s v="UG/L"/>
    <x v="1"/>
    <n v="0.33"/>
    <x v="10"/>
    <n v="7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78"/>
    <x v="42"/>
    <n v="34496"/>
    <x v="42"/>
    <x v="16"/>
    <s v="UG/L"/>
    <x v="1"/>
    <n v="0.33"/>
    <x v="15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0"/>
    <x v="43"/>
    <n v="34531"/>
    <x v="43"/>
    <x v="16"/>
    <s v="UG/L"/>
    <x v="1"/>
    <n v="0.44"/>
    <x v="16"/>
    <n v="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77"/>
    <x v="44"/>
    <n v="34501"/>
    <x v="44"/>
    <x v="16"/>
    <s v="UG/L"/>
    <x v="1"/>
    <n v="0.87"/>
    <x v="17"/>
    <n v="7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380"/>
    <x v="45"/>
    <n v="77093"/>
    <x v="45"/>
    <x v="16"/>
    <s v="UG/L"/>
    <x v="1"/>
    <n v="0.35"/>
    <x v="18"/>
    <n v="7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79"/>
    <x v="46"/>
    <n v="34546"/>
    <x v="46"/>
    <x v="16"/>
    <s v="UG/L"/>
    <x v="1"/>
    <n v="0.39"/>
    <x v="19"/>
    <n v="10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64"/>
    <x v="47"/>
    <n v="34423"/>
    <x v="47"/>
    <x v="16"/>
    <s v="UG/L"/>
    <x v="1"/>
    <n v="0.38"/>
    <x v="20"/>
    <n v="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3"/>
    <x v="66"/>
    <n v="34541"/>
    <x v="66"/>
    <x v="16"/>
    <s v="UG/L"/>
    <x v="1"/>
    <n v="0.31"/>
    <x v="21"/>
    <n v="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412"/>
    <x v="48"/>
    <n v="77173"/>
    <x v="48"/>
    <x v="16"/>
    <s v="UG/L"/>
    <x v="1"/>
    <n v="0.38"/>
    <x v="22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410"/>
    <x v="49"/>
    <n v="77168"/>
    <x v="49"/>
    <x v="16"/>
    <s v="UG/L"/>
    <x v="1"/>
    <n v="0.36"/>
    <x v="23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416"/>
    <x v="50"/>
    <n v="77170"/>
    <x v="50"/>
    <x v="16"/>
    <s v="UG/L"/>
    <x v="1"/>
    <n v="0.36"/>
    <x v="24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413"/>
    <x v="51"/>
    <n v="34561"/>
    <x v="51"/>
    <x v="16"/>
    <s v="UG/L"/>
    <x v="1"/>
    <n v="0.37"/>
    <x v="25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92"/>
    <x v="52"/>
    <n v="34371"/>
    <x v="52"/>
    <x v="16"/>
    <s v="UG/L"/>
    <x v="1"/>
    <n v="0.47"/>
    <x v="26"/>
    <n v="70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46"/>
    <x v="53"/>
    <n v="77651"/>
    <x v="53"/>
    <x v="16"/>
    <s v="UG/L"/>
    <x v="1"/>
    <n v="0.36"/>
    <x v="27"/>
    <n v="0.0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96"/>
    <x v="54"/>
    <n v="77128"/>
    <x v="54"/>
    <x v="16"/>
    <s v="UG/L"/>
    <x v="1"/>
    <n v="0.42"/>
    <x v="28"/>
    <n v="10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6"/>
    <x v="55"/>
    <n v="77562"/>
    <x v="55"/>
    <x v="16"/>
    <s v="UG/L"/>
    <x v="1"/>
    <n v="0.28999999999999998"/>
    <x v="29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8"/>
    <x v="56"/>
    <n v="34516"/>
    <x v="56"/>
    <x v="16"/>
    <s v="UG/L"/>
    <x v="1"/>
    <n v="0.42"/>
    <x v="30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7"/>
    <x v="57"/>
    <n v="34475"/>
    <x v="57"/>
    <x v="16"/>
    <s v="UG/L"/>
    <x v="1"/>
    <n v="0.38"/>
    <x v="31"/>
    <n v="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91"/>
    <x v="58"/>
    <n v="34010"/>
    <x v="58"/>
    <x v="16"/>
    <s v="UG/L"/>
    <x v="1"/>
    <n v="0.46"/>
    <x v="9"/>
    <n v="100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1"/>
    <x v="59"/>
    <n v="34506"/>
    <x v="59"/>
    <x v="16"/>
    <s v="UG/L"/>
    <x v="1"/>
    <n v="0.38"/>
    <x v="32"/>
    <n v="20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5"/>
    <x v="60"/>
    <n v="34511"/>
    <x v="60"/>
    <x v="16"/>
    <s v="UG/L"/>
    <x v="1"/>
    <n v="0.36"/>
    <x v="23"/>
    <n v="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4"/>
    <x v="61"/>
    <n v="39180"/>
    <x v="61"/>
    <x v="16"/>
    <s v="UG/L"/>
    <x v="1"/>
    <n v="0.41"/>
    <x v="33"/>
    <n v="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414"/>
    <x v="62"/>
    <n v="77443"/>
    <x v="62"/>
    <x v="16"/>
    <s v="UG/L"/>
    <x v="1"/>
    <n v="0.33"/>
    <x v="10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76"/>
    <x v="63"/>
    <n v="39175"/>
    <x v="63"/>
    <x v="16"/>
    <s v="UG/L"/>
    <x v="1"/>
    <n v="0.61"/>
    <x v="34"/>
    <n v="0.2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97"/>
    <x v="64"/>
    <n v="77135"/>
    <x v="64"/>
    <x v="16"/>
    <s v="UG/L"/>
    <x v="1"/>
    <n v="0.49"/>
    <x v="35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62"/>
    <x v="65"/>
    <n v="85795"/>
    <x v="65"/>
    <x v="16"/>
    <s v="UG/L"/>
    <x v="1"/>
    <n v="0.74"/>
    <x v="36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90"/>
    <x v="24"/>
    <n v="34030"/>
    <x v="24"/>
    <x v="16"/>
    <s v="UG/L"/>
    <x v="1"/>
    <n v="0.27"/>
    <x v="37"/>
    <n v="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93"/>
    <x v="25"/>
    <n v="81555"/>
    <x v="25"/>
    <x v="16"/>
    <s v="UG/L"/>
    <x v="1"/>
    <n v="0.32"/>
    <x v="38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43"/>
    <x v="26"/>
    <n v="32101"/>
    <x v="26"/>
    <x v="16"/>
    <s v="UG/L"/>
    <x v="1"/>
    <n v="0.33"/>
    <x v="10"/>
    <n v="8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42"/>
    <x v="27"/>
    <n v="32104"/>
    <x v="27"/>
    <x v="16"/>
    <s v="UG/L"/>
    <x v="1"/>
    <n v="0.73"/>
    <x v="39"/>
    <n v="80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82"/>
    <x v="29"/>
    <n v="32102"/>
    <x v="29"/>
    <x v="16"/>
    <s v="UG/L"/>
    <x v="1"/>
    <n v="0.33"/>
    <x v="40"/>
    <n v="5"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214"/>
    <x v="28"/>
    <n v="34413"/>
    <x v="28"/>
    <x v="16"/>
    <s v="UG/L"/>
    <x v="1"/>
    <n v="0.5"/>
    <x v="41"/>
    <m/>
    <s v="UG/L"/>
  </r>
  <r>
    <x v="1"/>
    <x v="1"/>
    <s v="(none)"/>
    <x v="6"/>
    <x v="6"/>
    <n v="1030"/>
    <m/>
    <x v="0"/>
    <d v="1993-04-28T00:00:00"/>
    <x v="0"/>
    <x v="2"/>
    <n v="1"/>
    <x v="1"/>
    <n v="460060920"/>
    <s v="BAY ENVIRONMENTAL - NOW UNCERTIFIED"/>
    <n v="45"/>
    <m/>
    <m/>
    <n v="2955"/>
    <x v="68"/>
    <n v="79724"/>
    <x v="68"/>
    <x v="16"/>
    <s v="UG/L"/>
    <x v="1"/>
    <m/>
    <x v="0"/>
    <n v="10000"/>
    <s v="U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25"/>
    <x v="7"/>
    <n v="951"/>
    <x v="7"/>
    <x v="38"/>
    <s v="MG/L"/>
    <x v="0"/>
    <n v="0.1"/>
    <x v="0"/>
    <n v="4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915"/>
    <x v="16"/>
    <n v="900"/>
    <x v="16"/>
    <x v="39"/>
    <s v="MG/L"/>
    <x v="0"/>
    <n v="4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28"/>
    <x v="11"/>
    <n v="74010"/>
    <x v="11"/>
    <x v="40"/>
    <s v="MG/L"/>
    <x v="0"/>
    <n v="0.05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31"/>
    <x v="12"/>
    <n v="927"/>
    <x v="12"/>
    <x v="41"/>
    <s v="MG/L"/>
    <x v="0"/>
    <n v="0.5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30"/>
    <x v="17"/>
    <n v="1051"/>
    <x v="17"/>
    <x v="16"/>
    <s v="MG/L"/>
    <x v="1"/>
    <n v="4.0000000000000001E-3"/>
    <x v="0"/>
    <m/>
    <s v="U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32"/>
    <x v="13"/>
    <n v="1055"/>
    <x v="13"/>
    <x v="16"/>
    <s v="MG/L"/>
    <x v="1"/>
    <n v="0.01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35"/>
    <x v="18"/>
    <n v="71900"/>
    <x v="18"/>
    <x v="16"/>
    <s v="MG/L"/>
    <x v="1"/>
    <n v="2.0000000000000001E-4"/>
    <x v="0"/>
    <n v="2E-3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36"/>
    <x v="78"/>
    <n v="1067"/>
    <x v="78"/>
    <x v="16"/>
    <s v="MG/L"/>
    <x v="1"/>
    <n v="1.7000000000000001E-2"/>
    <x v="0"/>
    <n v="0.1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40"/>
    <x v="79"/>
    <n v="618"/>
    <x v="79"/>
    <x v="16"/>
    <s v="MG/L"/>
    <x v="1"/>
    <n v="0.05"/>
    <x v="0"/>
    <n v="10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41"/>
    <x v="80"/>
    <n v="613"/>
    <x v="80"/>
    <x v="16"/>
    <s v="MG/L"/>
    <x v="1"/>
    <n v="0.05"/>
    <x v="0"/>
    <n v="1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38"/>
    <x v="23"/>
    <n v="630"/>
    <x v="23"/>
    <x v="16"/>
    <s v="MG/L"/>
    <x v="1"/>
    <n v="0.05"/>
    <x v="0"/>
    <n v="10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925"/>
    <x v="0"/>
    <n v="403"/>
    <x v="0"/>
    <x v="42"/>
    <m/>
    <x v="0"/>
    <m/>
    <x v="0"/>
    <m/>
    <m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45"/>
    <x v="19"/>
    <n v="1147"/>
    <x v="19"/>
    <x v="16"/>
    <s v="MG/L"/>
    <x v="1"/>
    <n v="1E-3"/>
    <x v="0"/>
    <n v="0.05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50"/>
    <x v="20"/>
    <n v="1077"/>
    <x v="20"/>
    <x v="16"/>
    <s v="MG/L"/>
    <x v="1"/>
    <n v="1E-3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52"/>
    <x v="14"/>
    <n v="929"/>
    <x v="14"/>
    <x v="43"/>
    <s v="MG/L"/>
    <x v="0"/>
    <n v="7.0000000000000007E-2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55"/>
    <x v="21"/>
    <n v="945"/>
    <x v="21"/>
    <x v="44"/>
    <s v="MG/L"/>
    <x v="0"/>
    <n v="2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85"/>
    <x v="81"/>
    <n v="1059"/>
    <x v="81"/>
    <x v="16"/>
    <s v="MG/L"/>
    <x v="1"/>
    <n v="0.01"/>
    <x v="0"/>
    <n v="2E-3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95"/>
    <x v="15"/>
    <n v="1092"/>
    <x v="15"/>
    <x v="16"/>
    <s v="MG/L"/>
    <x v="1"/>
    <n v="1.4999999999999999E-2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927"/>
    <x v="1"/>
    <n v="410"/>
    <x v="1"/>
    <x v="45"/>
    <s v="MG/L"/>
    <x v="0"/>
    <n v="25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74"/>
    <x v="82"/>
    <n v="1097"/>
    <x v="82"/>
    <x v="16"/>
    <s v="MG/L"/>
    <x v="1"/>
    <n v="0.04"/>
    <x v="0"/>
    <n v="6.0000000000000001E-3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05"/>
    <x v="2"/>
    <n v="1002"/>
    <x v="2"/>
    <x v="16"/>
    <s v="MG/L"/>
    <x v="1"/>
    <n v="5.0000000000000001E-3"/>
    <x v="0"/>
    <n v="0.01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10"/>
    <x v="8"/>
    <n v="1007"/>
    <x v="8"/>
    <x v="46"/>
    <s v="MG/L"/>
    <x v="0"/>
    <n v="5.0000000000000001E-3"/>
    <x v="0"/>
    <n v="2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75"/>
    <x v="83"/>
    <n v="1012"/>
    <x v="83"/>
    <x v="16"/>
    <s v="MG/L"/>
    <x v="1"/>
    <n v="2E-3"/>
    <x v="0"/>
    <n v="4.0000000000000001E-3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16"/>
    <x v="9"/>
    <n v="916"/>
    <x v="9"/>
    <x v="47"/>
    <s v="MG/L"/>
    <x v="0"/>
    <n v="0.6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17"/>
    <x v="4"/>
    <n v="940"/>
    <x v="4"/>
    <x v="48"/>
    <s v="MG/L"/>
    <x v="0"/>
    <n v="0.9"/>
    <x v="0"/>
    <m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20"/>
    <x v="5"/>
    <n v="1034"/>
    <x v="5"/>
    <x v="16"/>
    <s v="MG/L"/>
    <x v="1"/>
    <n v="2E-3"/>
    <x v="0"/>
    <n v="0.1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22"/>
    <x v="10"/>
    <n v="1042"/>
    <x v="10"/>
    <x v="16"/>
    <s v="MG/L"/>
    <x v="1"/>
    <n v="0.02"/>
    <x v="0"/>
    <m/>
    <s v="U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24"/>
    <x v="84"/>
    <n v="720"/>
    <x v="84"/>
    <x v="16"/>
    <s v="UG/L"/>
    <x v="1"/>
    <n v="4.0000000000000001E-3"/>
    <x v="0"/>
    <n v="0.2"/>
    <s v="MG/L"/>
  </r>
  <r>
    <x v="0"/>
    <x v="1"/>
    <s v="(none)"/>
    <x v="7"/>
    <x v="6"/>
    <n v="1030"/>
    <m/>
    <x v="0"/>
    <d v="1993-04-28T00:00:00"/>
    <x v="0"/>
    <x v="2"/>
    <n v="1"/>
    <x v="1"/>
    <n v="460060920"/>
    <s v="BAY ENVIRONMENTAL - NOW UNCERTIFIED"/>
    <n v="29"/>
    <m/>
    <m/>
    <n v="1015"/>
    <x v="3"/>
    <n v="1025"/>
    <x v="85"/>
    <x v="16"/>
    <s v="MG/L"/>
    <x v="1"/>
    <n v="5.0000000000000001E-4"/>
    <x v="0"/>
    <n v="5.0000000000000001E-3"/>
    <s v="M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36"/>
    <x v="85"/>
    <n v="38865"/>
    <x v="86"/>
    <x v="16"/>
    <s v="UG/L"/>
    <x v="1"/>
    <n v="1"/>
    <x v="0"/>
    <n v="20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383"/>
    <x v="86"/>
    <n v="39516"/>
    <x v="87"/>
    <x v="16"/>
    <s v="UG/L"/>
    <x v="1"/>
    <n v="0.1"/>
    <x v="0"/>
    <n v="0.5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326"/>
    <x v="87"/>
    <n v="39032"/>
    <x v="88"/>
    <x v="16"/>
    <s v="UG/L"/>
    <x v="1"/>
    <n v="0.04"/>
    <x v="0"/>
    <n v="1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40"/>
    <x v="88"/>
    <n v="39720"/>
    <x v="89"/>
    <x v="16"/>
    <s v="UG/L"/>
    <x v="1"/>
    <n v="0.1"/>
    <x v="0"/>
    <n v="50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77"/>
    <x v="89"/>
    <n v="30295"/>
    <x v="90"/>
    <x v="16"/>
    <s v="UG/L"/>
    <x v="1"/>
    <n v="0.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110"/>
    <x v="76"/>
    <n v="39760"/>
    <x v="76"/>
    <x v="16"/>
    <s v="UG/L"/>
    <x v="1"/>
    <n v="0.1"/>
    <x v="0"/>
    <n v="5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37"/>
    <x v="90"/>
    <n v="39055"/>
    <x v="91"/>
    <x v="16"/>
    <s v="UG/L"/>
    <x v="1"/>
    <n v="7.0000000000000007E-2"/>
    <x v="0"/>
    <n v="4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20"/>
    <x v="77"/>
    <n v="39400"/>
    <x v="77"/>
    <x v="16"/>
    <s v="UG/L"/>
    <x v="1"/>
    <n v="1"/>
    <x v="0"/>
    <n v="3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51"/>
    <x v="91"/>
    <n v="46317"/>
    <x v="92"/>
    <x v="16"/>
    <s v="UG/L"/>
    <x v="1"/>
    <n v="0.1"/>
    <x v="0"/>
    <n v="2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43"/>
    <x v="92"/>
    <n v="82586"/>
    <x v="93"/>
    <x v="16"/>
    <s v="UG/L"/>
    <x v="1"/>
    <n v="0.5"/>
    <x v="0"/>
    <n v="4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44"/>
    <x v="93"/>
    <n v="82587"/>
    <x v="94"/>
    <x v="16"/>
    <s v="UG/L"/>
    <x v="1"/>
    <n v="0.5"/>
    <x v="0"/>
    <n v="2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47"/>
    <x v="94"/>
    <n v="39053"/>
    <x v="95"/>
    <x v="16"/>
    <s v="UG/L"/>
    <x v="1"/>
    <n v="0.8"/>
    <x v="0"/>
    <n v="3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356"/>
    <x v="95"/>
    <n v="34680"/>
    <x v="96"/>
    <x v="16"/>
    <s v="UG/L"/>
    <x v="1"/>
    <n v="0.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50"/>
    <x v="96"/>
    <n v="39033"/>
    <x v="97"/>
    <x v="16"/>
    <s v="UG/L"/>
    <x v="1"/>
    <n v="0.1"/>
    <x v="0"/>
    <n v="3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306"/>
    <x v="97"/>
    <n v="34247"/>
    <x v="98"/>
    <x v="16"/>
    <s v="UG/L"/>
    <x v="1"/>
    <n v="0.1"/>
    <x v="0"/>
    <n v="0.2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76"/>
    <x v="98"/>
    <n v="77860"/>
    <x v="99"/>
    <x v="16"/>
    <s v="UG/L"/>
    <x v="1"/>
    <n v="0.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21"/>
    <x v="99"/>
    <n v="77700"/>
    <x v="100"/>
    <x v="16"/>
    <s v="UG/L"/>
    <x v="1"/>
    <n v="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46"/>
    <x v="100"/>
    <n v="81405"/>
    <x v="101"/>
    <x v="16"/>
    <s v="UG/L"/>
    <x v="1"/>
    <n v="0.9"/>
    <x v="0"/>
    <n v="4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s v="X104"/>
    <x v="101"/>
    <n v="39348"/>
    <x v="102"/>
    <x v="16"/>
    <s v="UG/L"/>
    <x v="1"/>
    <n v="0.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s v="X105"/>
    <x v="102"/>
    <n v="39810"/>
    <x v="103"/>
    <x v="16"/>
    <s v="UG/L"/>
    <x v="1"/>
    <n v="0.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959"/>
    <x v="70"/>
    <n v="39350"/>
    <x v="70"/>
    <x v="16"/>
    <s v="UG/L"/>
    <x v="1"/>
    <n v="1"/>
    <x v="0"/>
    <n v="2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105"/>
    <x v="71"/>
    <n v="39730"/>
    <x v="71"/>
    <x v="16"/>
    <s v="UG/L"/>
    <x v="1"/>
    <n v="0.1"/>
    <x v="0"/>
    <n v="7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31"/>
    <x v="103"/>
    <n v="38432"/>
    <x v="104"/>
    <x v="16"/>
    <s v="UG/L"/>
    <x v="1"/>
    <n v="10"/>
    <x v="0"/>
    <n v="20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931"/>
    <x v="38"/>
    <n v="38760"/>
    <x v="38"/>
    <x v="16"/>
    <s v="UG/L"/>
    <x v="1"/>
    <n v="0.02"/>
    <x v="0"/>
    <n v="0.2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440"/>
    <x v="104"/>
    <n v="82052"/>
    <x v="105"/>
    <x v="16"/>
    <s v="UG/L"/>
    <x v="1"/>
    <n v="0.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70"/>
    <x v="105"/>
    <n v="39380"/>
    <x v="106"/>
    <x v="16"/>
    <s v="UG/L"/>
    <x v="1"/>
    <n v="0.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35"/>
    <x v="106"/>
    <n v="77903"/>
    <x v="107"/>
    <x v="16"/>
    <s v="UG/L"/>
    <x v="1"/>
    <n v="2"/>
    <x v="0"/>
    <n v="40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39"/>
    <x v="107"/>
    <n v="46312"/>
    <x v="108"/>
    <x v="16"/>
    <s v="UG/L"/>
    <x v="1"/>
    <n v="2"/>
    <x v="0"/>
    <n v="6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41"/>
    <x v="108"/>
    <n v="81287"/>
    <x v="109"/>
    <x v="16"/>
    <s v="UG/L"/>
    <x v="1"/>
    <n v="0.1"/>
    <x v="0"/>
    <n v="7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32"/>
    <x v="109"/>
    <n v="78885"/>
    <x v="110"/>
    <x v="16"/>
    <s v="UG/L"/>
    <x v="1"/>
    <n v="0.4"/>
    <x v="0"/>
    <n v="2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33"/>
    <x v="110"/>
    <n v="38926"/>
    <x v="111"/>
    <x v="16"/>
    <s v="UG/L"/>
    <x v="1"/>
    <n v="9"/>
    <x v="0"/>
    <n v="10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05"/>
    <x v="72"/>
    <n v="39390"/>
    <x v="72"/>
    <x v="16"/>
    <s v="UG/L"/>
    <x v="1"/>
    <n v="0.1"/>
    <x v="0"/>
    <n v="2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946"/>
    <x v="53"/>
    <n v="46369"/>
    <x v="53"/>
    <x v="16"/>
    <s v="UG/L"/>
    <x v="1"/>
    <n v="0.01"/>
    <x v="0"/>
    <n v="0.05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34"/>
    <x v="111"/>
    <n v="39941"/>
    <x v="112"/>
    <x v="16"/>
    <s v="UG/L"/>
    <x v="1"/>
    <n v="6"/>
    <x v="0"/>
    <n v="70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67"/>
    <x v="74"/>
    <n v="39420"/>
    <x v="74"/>
    <x v="16"/>
    <s v="UG/L"/>
    <x v="1"/>
    <n v="0.02"/>
    <x v="0"/>
    <n v="0.2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274"/>
    <x v="112"/>
    <n v="34688"/>
    <x v="113"/>
    <x v="16"/>
    <s v="UG/L"/>
    <x v="1"/>
    <n v="0.1"/>
    <x v="0"/>
    <n v="1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42"/>
    <x v="113"/>
    <n v="34386"/>
    <x v="114"/>
    <x v="16"/>
    <s v="UG/L"/>
    <x v="1"/>
    <n v="0.1"/>
    <x v="0"/>
    <n v="5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66"/>
    <x v="114"/>
    <n v="82584"/>
    <x v="115"/>
    <x v="16"/>
    <s v="UG/L"/>
    <x v="1"/>
    <n v="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10"/>
    <x v="115"/>
    <n v="39340"/>
    <x v="116"/>
    <x v="16"/>
    <s v="UG/L"/>
    <x v="1"/>
    <n v="0.2"/>
    <x v="0"/>
    <n v="0.2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15"/>
    <x v="75"/>
    <n v="39480"/>
    <x v="75"/>
    <x v="16"/>
    <s v="UG/L"/>
    <x v="1"/>
    <n v="0.1"/>
    <x v="0"/>
    <n v="40"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22"/>
    <x v="116"/>
    <n v="39051"/>
    <x v="117"/>
    <x v="16"/>
    <s v="UG/L"/>
    <x v="1"/>
    <n v="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45"/>
    <x v="117"/>
    <n v="39356"/>
    <x v="118"/>
    <x v="16"/>
    <s v="UG/L"/>
    <x v="1"/>
    <n v="0.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595"/>
    <x v="118"/>
    <n v="81408"/>
    <x v="119"/>
    <x v="16"/>
    <s v="UG/L"/>
    <x v="1"/>
    <n v="0.1"/>
    <x v="0"/>
    <m/>
    <s v="UG/L"/>
  </r>
  <r>
    <x v="2"/>
    <x v="1"/>
    <s v="(none)"/>
    <x v="8"/>
    <x v="7"/>
    <n v="1100"/>
    <m/>
    <x v="0"/>
    <d v="1993-04-28T00:00:00"/>
    <x v="0"/>
    <x v="2"/>
    <n v="1"/>
    <x v="1"/>
    <n v="999766900"/>
    <s v="Eurofins Eaton Analytical, Inc. - Indiana"/>
    <n v="44"/>
    <m/>
    <m/>
    <n v="2065"/>
    <x v="73"/>
    <n v="39410"/>
    <x v="73"/>
    <x v="16"/>
    <s v="UG/L"/>
    <x v="1"/>
    <n v="0.04"/>
    <x v="0"/>
    <n v="0.4"/>
    <s v="UG/L"/>
  </r>
  <r>
    <x v="3"/>
    <x v="0"/>
    <s v="(none)"/>
    <x v="9"/>
    <x v="8"/>
    <n v="1130"/>
    <m/>
    <x v="0"/>
    <d v="1993-11-30T00:00:00"/>
    <x v="0"/>
    <x v="0"/>
    <n v="1"/>
    <x v="1"/>
    <n v="460060920"/>
    <s v="BAY ENVIRONMENTAL - NOW UNCERTIFIED"/>
    <n v="5"/>
    <m/>
    <m/>
    <n v="2943"/>
    <x v="26"/>
    <n v="32101"/>
    <x v="26"/>
    <x v="49"/>
    <s v="UG/L"/>
    <x v="0"/>
    <n v="0.33"/>
    <x v="10"/>
    <n v="80"/>
    <s v="UG/L"/>
  </r>
  <r>
    <x v="3"/>
    <x v="0"/>
    <s v="(none)"/>
    <x v="9"/>
    <x v="8"/>
    <n v="1130"/>
    <m/>
    <x v="0"/>
    <d v="1993-11-30T00:00:00"/>
    <x v="0"/>
    <x v="0"/>
    <n v="1"/>
    <x v="1"/>
    <n v="460060920"/>
    <s v="BAY ENVIRONMENTAL - NOW UNCERTIFIED"/>
    <n v="5"/>
    <m/>
    <m/>
    <n v="2942"/>
    <x v="27"/>
    <n v="32104"/>
    <x v="27"/>
    <x v="16"/>
    <s v="UG/L"/>
    <x v="1"/>
    <n v="0.73"/>
    <x v="39"/>
    <n v="80"/>
    <s v="UG/L"/>
  </r>
  <r>
    <x v="3"/>
    <x v="0"/>
    <s v="(none)"/>
    <x v="9"/>
    <x v="8"/>
    <n v="1130"/>
    <m/>
    <x v="0"/>
    <d v="1993-11-30T00:00:00"/>
    <x v="0"/>
    <x v="0"/>
    <n v="1"/>
    <x v="1"/>
    <n v="460060920"/>
    <s v="BAY ENVIRONMENTAL - NOW UNCERTIFIED"/>
    <n v="5"/>
    <m/>
    <m/>
    <n v="2941"/>
    <x v="32"/>
    <n v="32106"/>
    <x v="32"/>
    <x v="30"/>
    <s v="UG/L"/>
    <x v="0"/>
    <n v="0.27"/>
    <x v="8"/>
    <n v="80"/>
    <s v="UG/L"/>
  </r>
  <r>
    <x v="3"/>
    <x v="0"/>
    <s v="(none)"/>
    <x v="9"/>
    <x v="8"/>
    <n v="1130"/>
    <m/>
    <x v="0"/>
    <d v="1993-11-30T00:00:00"/>
    <x v="0"/>
    <x v="0"/>
    <n v="1"/>
    <x v="1"/>
    <n v="460060920"/>
    <s v="BAY ENVIRONMENTAL - NOW UNCERTIFIED"/>
    <n v="5"/>
    <m/>
    <m/>
    <n v="2944"/>
    <x v="37"/>
    <n v="32105"/>
    <x v="37"/>
    <x v="50"/>
    <s v="UG/L"/>
    <x v="0"/>
    <n v="0.35"/>
    <x v="11"/>
    <n v="80"/>
    <s v="UG/L"/>
  </r>
  <r>
    <x v="3"/>
    <x v="0"/>
    <s v="(none)"/>
    <x v="9"/>
    <x v="8"/>
    <n v="1130"/>
    <m/>
    <x v="0"/>
    <d v="1993-11-30T00:00:00"/>
    <x v="0"/>
    <x v="0"/>
    <n v="1"/>
    <x v="1"/>
    <n v="460060920"/>
    <s v="BAY ENVIRONMENTAL - NOW UNCERTIFIED"/>
    <n v="5"/>
    <m/>
    <m/>
    <n v="2950"/>
    <x v="67"/>
    <n v="82080"/>
    <x v="67"/>
    <x v="51"/>
    <s v="UG/L"/>
    <x v="0"/>
    <m/>
    <x v="0"/>
    <n v="80"/>
    <s v="UG/L"/>
  </r>
  <r>
    <x v="3"/>
    <x v="0"/>
    <s v="(none)"/>
    <x v="10"/>
    <x v="9"/>
    <n v="1200"/>
    <m/>
    <x v="0"/>
    <d v="1993-06-30T00:00:00"/>
    <x v="0"/>
    <x v="0"/>
    <n v="1"/>
    <x v="1"/>
    <n v="460060920"/>
    <s v="BAY ENVIRONMENTAL - NOW UNCERTIFIED"/>
    <n v="5"/>
    <m/>
    <m/>
    <n v="2943"/>
    <x v="26"/>
    <n v="32101"/>
    <x v="26"/>
    <x v="12"/>
    <s v="UG/L"/>
    <x v="0"/>
    <n v="0.33"/>
    <x v="10"/>
    <n v="80"/>
    <s v="UG/L"/>
  </r>
  <r>
    <x v="3"/>
    <x v="0"/>
    <s v="(none)"/>
    <x v="10"/>
    <x v="9"/>
    <n v="1200"/>
    <m/>
    <x v="0"/>
    <d v="1993-06-30T00:00:00"/>
    <x v="0"/>
    <x v="0"/>
    <n v="1"/>
    <x v="1"/>
    <n v="460060920"/>
    <s v="BAY ENVIRONMENTAL - NOW UNCERTIFIED"/>
    <n v="5"/>
    <m/>
    <m/>
    <n v="2942"/>
    <x v="27"/>
    <n v="32104"/>
    <x v="27"/>
    <x v="16"/>
    <s v="UG/L"/>
    <x v="1"/>
    <n v="0.73"/>
    <x v="39"/>
    <n v="80"/>
    <s v="UG/L"/>
  </r>
  <r>
    <x v="3"/>
    <x v="0"/>
    <s v="(none)"/>
    <x v="10"/>
    <x v="9"/>
    <n v="1200"/>
    <m/>
    <x v="0"/>
    <d v="1993-06-30T00:00:00"/>
    <x v="0"/>
    <x v="0"/>
    <n v="1"/>
    <x v="1"/>
    <n v="460060920"/>
    <s v="BAY ENVIRONMENTAL - NOW UNCERTIFIED"/>
    <n v="5"/>
    <m/>
    <m/>
    <n v="2941"/>
    <x v="32"/>
    <n v="32106"/>
    <x v="32"/>
    <x v="11"/>
    <s v="UG/L"/>
    <x v="0"/>
    <n v="0.27"/>
    <x v="8"/>
    <n v="80"/>
    <s v="UG/L"/>
  </r>
  <r>
    <x v="3"/>
    <x v="0"/>
    <s v="(none)"/>
    <x v="10"/>
    <x v="9"/>
    <n v="1200"/>
    <m/>
    <x v="0"/>
    <d v="1993-06-30T00:00:00"/>
    <x v="0"/>
    <x v="0"/>
    <n v="1"/>
    <x v="1"/>
    <n v="460060920"/>
    <s v="BAY ENVIRONMENTAL - NOW UNCERTIFIED"/>
    <n v="5"/>
    <m/>
    <m/>
    <n v="2944"/>
    <x v="37"/>
    <n v="32105"/>
    <x v="37"/>
    <x v="52"/>
    <s v="UG/L"/>
    <x v="0"/>
    <n v="0.35"/>
    <x v="11"/>
    <n v="80"/>
    <s v="UG/L"/>
  </r>
  <r>
    <x v="3"/>
    <x v="0"/>
    <s v="(none)"/>
    <x v="10"/>
    <x v="9"/>
    <n v="1200"/>
    <m/>
    <x v="0"/>
    <d v="1993-06-30T00:00:00"/>
    <x v="0"/>
    <x v="0"/>
    <n v="1"/>
    <x v="1"/>
    <n v="460060920"/>
    <s v="BAY ENVIRONMENTAL - NOW UNCERTIFIED"/>
    <n v="5"/>
    <m/>
    <m/>
    <n v="2950"/>
    <x v="67"/>
    <n v="82080"/>
    <x v="67"/>
    <x v="53"/>
    <s v="UG/L"/>
    <x v="0"/>
    <m/>
    <x v="0"/>
    <n v="8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42"/>
    <x v="113"/>
    <n v="34386"/>
    <x v="114"/>
    <x v="16"/>
    <s v="UG/L"/>
    <x v="1"/>
    <n v="0.1"/>
    <x v="0"/>
    <n v="5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66"/>
    <x v="114"/>
    <n v="82584"/>
    <x v="115"/>
    <x v="16"/>
    <s v="UG/L"/>
    <x v="1"/>
    <n v="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10"/>
    <x v="115"/>
    <n v="39340"/>
    <x v="116"/>
    <x v="16"/>
    <s v="UG/L"/>
    <x v="1"/>
    <n v="0.2"/>
    <x v="0"/>
    <n v="0.2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15"/>
    <x v="75"/>
    <n v="39480"/>
    <x v="75"/>
    <x v="16"/>
    <s v="UG/L"/>
    <x v="1"/>
    <n v="0.1"/>
    <x v="0"/>
    <n v="4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22"/>
    <x v="116"/>
    <n v="39051"/>
    <x v="117"/>
    <x v="16"/>
    <s v="UG/L"/>
    <x v="1"/>
    <n v="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45"/>
    <x v="117"/>
    <n v="39356"/>
    <x v="118"/>
    <x v="16"/>
    <s v="UG/L"/>
    <x v="1"/>
    <n v="0.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595"/>
    <x v="118"/>
    <n v="81408"/>
    <x v="119"/>
    <x v="16"/>
    <s v="UG/L"/>
    <x v="1"/>
    <n v="0.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36"/>
    <x v="85"/>
    <n v="38865"/>
    <x v="86"/>
    <x v="16"/>
    <s v="UG/L"/>
    <x v="1"/>
    <n v="1"/>
    <x v="0"/>
    <n v="20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383"/>
    <x v="86"/>
    <n v="39516"/>
    <x v="87"/>
    <x v="16"/>
    <s v="UG/L"/>
    <x v="1"/>
    <n v="0.1"/>
    <x v="0"/>
    <n v="0.5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326"/>
    <x v="87"/>
    <n v="39032"/>
    <x v="88"/>
    <x v="16"/>
    <s v="UG/L"/>
    <x v="1"/>
    <n v="0.04"/>
    <x v="0"/>
    <n v="1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40"/>
    <x v="88"/>
    <n v="39720"/>
    <x v="89"/>
    <x v="16"/>
    <s v="UG/L"/>
    <x v="1"/>
    <n v="0.1"/>
    <x v="0"/>
    <n v="50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77"/>
    <x v="89"/>
    <n v="30295"/>
    <x v="90"/>
    <x v="16"/>
    <s v="UG/L"/>
    <x v="1"/>
    <n v="0.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110"/>
    <x v="76"/>
    <n v="39760"/>
    <x v="76"/>
    <x v="16"/>
    <s v="UG/L"/>
    <x v="1"/>
    <n v="0.1"/>
    <x v="0"/>
    <n v="5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37"/>
    <x v="90"/>
    <n v="39055"/>
    <x v="91"/>
    <x v="16"/>
    <s v="UG/L"/>
    <x v="1"/>
    <n v="7.0000000000000007E-2"/>
    <x v="0"/>
    <n v="4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20"/>
    <x v="77"/>
    <n v="39400"/>
    <x v="77"/>
    <x v="16"/>
    <s v="UG/L"/>
    <x v="1"/>
    <n v="1"/>
    <x v="0"/>
    <n v="3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51"/>
    <x v="91"/>
    <n v="46317"/>
    <x v="92"/>
    <x v="16"/>
    <s v="UG/L"/>
    <x v="1"/>
    <n v="0.1"/>
    <x v="0"/>
    <n v="2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43"/>
    <x v="92"/>
    <n v="82586"/>
    <x v="93"/>
    <x v="16"/>
    <s v="UG/L"/>
    <x v="1"/>
    <n v="0.5"/>
    <x v="0"/>
    <n v="4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44"/>
    <x v="93"/>
    <n v="82587"/>
    <x v="94"/>
    <x v="16"/>
    <s v="UG/L"/>
    <x v="1"/>
    <n v="0.5"/>
    <x v="0"/>
    <n v="2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47"/>
    <x v="94"/>
    <n v="39053"/>
    <x v="95"/>
    <x v="16"/>
    <s v="UG/L"/>
    <x v="1"/>
    <n v="0.8"/>
    <x v="0"/>
    <n v="3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356"/>
    <x v="95"/>
    <n v="34680"/>
    <x v="96"/>
    <x v="16"/>
    <s v="UG/L"/>
    <x v="1"/>
    <n v="0.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50"/>
    <x v="96"/>
    <n v="39033"/>
    <x v="97"/>
    <x v="16"/>
    <s v="UG/L"/>
    <x v="1"/>
    <n v="0.1"/>
    <x v="0"/>
    <n v="3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306"/>
    <x v="97"/>
    <n v="34247"/>
    <x v="98"/>
    <x v="16"/>
    <s v="UG/L"/>
    <x v="1"/>
    <n v="0.1"/>
    <x v="0"/>
    <n v="0.2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76"/>
    <x v="98"/>
    <n v="77860"/>
    <x v="99"/>
    <x v="16"/>
    <s v="UG/L"/>
    <x v="1"/>
    <n v="0.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21"/>
    <x v="99"/>
    <n v="77700"/>
    <x v="100"/>
    <x v="16"/>
    <s v="UG/L"/>
    <x v="1"/>
    <n v="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46"/>
    <x v="100"/>
    <n v="81405"/>
    <x v="101"/>
    <x v="16"/>
    <s v="UG/L"/>
    <x v="1"/>
    <n v="0.9"/>
    <x v="0"/>
    <n v="4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s v="X104"/>
    <x v="101"/>
    <n v="39348"/>
    <x v="102"/>
    <x v="16"/>
    <s v="UG/L"/>
    <x v="1"/>
    <n v="0.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s v="X105"/>
    <x v="102"/>
    <n v="39810"/>
    <x v="103"/>
    <x v="16"/>
    <s v="UG/L"/>
    <x v="1"/>
    <n v="0.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959"/>
    <x v="70"/>
    <n v="39350"/>
    <x v="70"/>
    <x v="16"/>
    <s v="UG/L"/>
    <x v="1"/>
    <n v="1"/>
    <x v="0"/>
    <n v="2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105"/>
    <x v="71"/>
    <n v="39730"/>
    <x v="71"/>
    <x v="16"/>
    <s v="UG/L"/>
    <x v="1"/>
    <n v="0.1"/>
    <x v="0"/>
    <n v="7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31"/>
    <x v="103"/>
    <n v="38432"/>
    <x v="104"/>
    <x v="16"/>
    <s v="UG/L"/>
    <x v="1"/>
    <n v="10"/>
    <x v="0"/>
    <n v="20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931"/>
    <x v="38"/>
    <n v="38760"/>
    <x v="38"/>
    <x v="16"/>
    <s v="UG/L"/>
    <x v="1"/>
    <n v="0.02"/>
    <x v="0"/>
    <n v="0.2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440"/>
    <x v="104"/>
    <n v="82052"/>
    <x v="105"/>
    <x v="16"/>
    <s v="UG/L"/>
    <x v="1"/>
    <n v="0.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70"/>
    <x v="105"/>
    <n v="39380"/>
    <x v="106"/>
    <x v="16"/>
    <s v="UG/L"/>
    <x v="1"/>
    <n v="0.1"/>
    <x v="0"/>
    <m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35"/>
    <x v="106"/>
    <n v="77903"/>
    <x v="107"/>
    <x v="16"/>
    <s v="UG/L"/>
    <x v="1"/>
    <n v="2"/>
    <x v="0"/>
    <n v="40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39"/>
    <x v="107"/>
    <n v="46312"/>
    <x v="108"/>
    <x v="16"/>
    <s v="UG/L"/>
    <x v="1"/>
    <n v="2"/>
    <x v="0"/>
    <n v="6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41"/>
    <x v="108"/>
    <n v="81287"/>
    <x v="109"/>
    <x v="16"/>
    <s v="UG/L"/>
    <x v="1"/>
    <n v="0.1"/>
    <x v="0"/>
    <n v="7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32"/>
    <x v="109"/>
    <n v="78885"/>
    <x v="110"/>
    <x v="16"/>
    <s v="UG/L"/>
    <x v="1"/>
    <n v="0.4"/>
    <x v="0"/>
    <n v="2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33"/>
    <x v="110"/>
    <n v="38926"/>
    <x v="111"/>
    <x v="16"/>
    <s v="UG/L"/>
    <x v="1"/>
    <n v="9"/>
    <x v="0"/>
    <n v="10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05"/>
    <x v="72"/>
    <n v="39390"/>
    <x v="72"/>
    <x v="16"/>
    <s v="UG/L"/>
    <x v="1"/>
    <n v="0.1"/>
    <x v="0"/>
    <n v="2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946"/>
    <x v="53"/>
    <n v="46369"/>
    <x v="53"/>
    <x v="16"/>
    <s v="UG/L"/>
    <x v="1"/>
    <n v="0.01"/>
    <x v="0"/>
    <n v="0.05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34"/>
    <x v="111"/>
    <n v="39941"/>
    <x v="112"/>
    <x v="16"/>
    <s v="UG/L"/>
    <x v="1"/>
    <n v="6"/>
    <x v="0"/>
    <n v="700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65"/>
    <x v="73"/>
    <n v="39410"/>
    <x v="73"/>
    <x v="16"/>
    <s v="UG/L"/>
    <x v="1"/>
    <n v="0.04"/>
    <x v="0"/>
    <n v="0.4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067"/>
    <x v="74"/>
    <n v="39420"/>
    <x v="74"/>
    <x v="16"/>
    <s v="UG/L"/>
    <x v="1"/>
    <n v="0.02"/>
    <x v="0"/>
    <n v="0.2"/>
    <s v="UG/L"/>
  </r>
  <r>
    <x v="2"/>
    <x v="1"/>
    <s v="(none)"/>
    <x v="11"/>
    <x v="9"/>
    <n v="1100"/>
    <m/>
    <x v="0"/>
    <d v="1993-06-30T00:00:00"/>
    <x v="0"/>
    <x v="2"/>
    <n v="1"/>
    <x v="1"/>
    <n v="999766900"/>
    <s v="Eurofins Eaton Analytical, Inc. - Indiana"/>
    <n v="44"/>
    <m/>
    <m/>
    <n v="2274"/>
    <x v="112"/>
    <n v="34688"/>
    <x v="113"/>
    <x v="16"/>
    <s v="UG/L"/>
    <x v="1"/>
    <n v="0.1"/>
    <x v="0"/>
    <n v="1"/>
    <s v="UG/L"/>
  </r>
  <r>
    <x v="0"/>
    <x v="1"/>
    <s v="(none)"/>
    <x v="12"/>
    <x v="9"/>
    <n v="1100"/>
    <m/>
    <x v="0"/>
    <d v="1993-06-30T00:00:00"/>
    <x v="0"/>
    <x v="2"/>
    <n v="1"/>
    <x v="1"/>
    <n v="460060920"/>
    <s v="BAY ENVIRONMENTAL - NOW UNCERTIFIED"/>
    <n v="3"/>
    <m/>
    <m/>
    <n v="1040"/>
    <x v="79"/>
    <n v="618"/>
    <x v="79"/>
    <x v="54"/>
    <s v="MG/L"/>
    <x v="0"/>
    <n v="0.05"/>
    <x v="0"/>
    <n v="10"/>
    <s v="MG/L"/>
  </r>
  <r>
    <x v="0"/>
    <x v="1"/>
    <s v="(none)"/>
    <x v="12"/>
    <x v="9"/>
    <n v="1100"/>
    <m/>
    <x v="0"/>
    <d v="1993-06-30T00:00:00"/>
    <x v="0"/>
    <x v="2"/>
    <n v="1"/>
    <x v="1"/>
    <n v="460060920"/>
    <s v="BAY ENVIRONMENTAL - NOW UNCERTIFIED"/>
    <n v="3"/>
    <m/>
    <m/>
    <n v="1041"/>
    <x v="80"/>
    <n v="613"/>
    <x v="80"/>
    <x v="16"/>
    <s v="MG/L"/>
    <x v="1"/>
    <n v="0.05"/>
    <x v="0"/>
    <n v="1"/>
    <s v="MG/L"/>
  </r>
  <r>
    <x v="0"/>
    <x v="1"/>
    <s v="(none)"/>
    <x v="12"/>
    <x v="9"/>
    <n v="1100"/>
    <m/>
    <x v="0"/>
    <d v="1993-06-30T00:00:00"/>
    <x v="0"/>
    <x v="2"/>
    <n v="1"/>
    <x v="1"/>
    <n v="460060920"/>
    <s v="BAY ENVIRONMENTAL - NOW UNCERTIFIED"/>
    <n v="3"/>
    <m/>
    <m/>
    <n v="1038"/>
    <x v="23"/>
    <n v="630"/>
    <x v="23"/>
    <x v="54"/>
    <s v="MG/L"/>
    <x v="0"/>
    <n v="0.05"/>
    <x v="0"/>
    <n v="10"/>
    <s v="MG/L"/>
  </r>
  <r>
    <x v="4"/>
    <x v="1"/>
    <s v="(none)"/>
    <x v="13"/>
    <x v="8"/>
    <n v="1100"/>
    <m/>
    <x v="0"/>
    <d v="1993-11-30T00:00:00"/>
    <x v="0"/>
    <x v="2"/>
    <n v="1"/>
    <x v="1"/>
    <n v="460060920"/>
    <s v="BAY ENVIRONMENTAL - NOW UNCERTIFIED"/>
    <n v="1"/>
    <m/>
    <m/>
    <n v="1040"/>
    <x v="79"/>
    <n v="618"/>
    <x v="79"/>
    <x v="16"/>
    <s v="MG/L"/>
    <x v="1"/>
    <n v="0.05"/>
    <x v="0"/>
    <n v="10"/>
    <s v="M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33"/>
    <x v="110"/>
    <n v="38926"/>
    <x v="111"/>
    <x v="16"/>
    <s v="UG/L"/>
    <x v="1"/>
    <n v="9"/>
    <x v="0"/>
    <n v="10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05"/>
    <x v="72"/>
    <n v="39390"/>
    <x v="72"/>
    <x v="16"/>
    <s v="UG/L"/>
    <x v="1"/>
    <n v="0.1"/>
    <x v="0"/>
    <n v="2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946"/>
    <x v="53"/>
    <n v="46369"/>
    <x v="53"/>
    <x v="16"/>
    <s v="UG/L"/>
    <x v="1"/>
    <n v="0.01"/>
    <x v="0"/>
    <n v="0.05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51"/>
    <x v="91"/>
    <n v="46317"/>
    <x v="92"/>
    <x v="16"/>
    <s v="UG/L"/>
    <x v="1"/>
    <n v="0.1"/>
    <x v="0"/>
    <n v="2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43"/>
    <x v="92"/>
    <n v="82586"/>
    <x v="93"/>
    <x v="16"/>
    <s v="UG/L"/>
    <x v="1"/>
    <n v="0.5"/>
    <x v="0"/>
    <n v="4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44"/>
    <x v="93"/>
    <n v="82587"/>
    <x v="94"/>
    <x v="16"/>
    <s v="UG/L"/>
    <x v="1"/>
    <n v="0.5"/>
    <x v="0"/>
    <n v="2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47"/>
    <x v="94"/>
    <n v="39053"/>
    <x v="95"/>
    <x v="16"/>
    <s v="UG/L"/>
    <x v="1"/>
    <n v="0.8"/>
    <x v="0"/>
    <n v="3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356"/>
    <x v="95"/>
    <n v="34680"/>
    <x v="96"/>
    <x v="16"/>
    <s v="UG/L"/>
    <x v="1"/>
    <n v="0.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50"/>
    <x v="96"/>
    <n v="39033"/>
    <x v="97"/>
    <x v="16"/>
    <s v="UG/L"/>
    <x v="1"/>
    <n v="0.1"/>
    <x v="0"/>
    <n v="3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32"/>
    <x v="109"/>
    <n v="78885"/>
    <x v="110"/>
    <x v="16"/>
    <s v="UG/L"/>
    <x v="1"/>
    <n v="0.4"/>
    <x v="0"/>
    <n v="2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306"/>
    <x v="97"/>
    <n v="34247"/>
    <x v="98"/>
    <x v="16"/>
    <s v="UG/L"/>
    <x v="1"/>
    <n v="0.1"/>
    <x v="0"/>
    <n v="0.2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76"/>
    <x v="98"/>
    <n v="77860"/>
    <x v="99"/>
    <x v="16"/>
    <s v="UG/L"/>
    <x v="1"/>
    <n v="0.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21"/>
    <x v="99"/>
    <n v="77700"/>
    <x v="100"/>
    <x v="16"/>
    <s v="UG/L"/>
    <x v="1"/>
    <n v="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46"/>
    <x v="100"/>
    <n v="81405"/>
    <x v="101"/>
    <x v="16"/>
    <s v="UG/L"/>
    <x v="1"/>
    <n v="0.9"/>
    <x v="0"/>
    <n v="4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s v="X104"/>
    <x v="101"/>
    <n v="39348"/>
    <x v="102"/>
    <x v="16"/>
    <s v="UG/L"/>
    <x v="1"/>
    <n v="0.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s v="X105"/>
    <x v="102"/>
    <n v="39810"/>
    <x v="103"/>
    <x v="16"/>
    <s v="UG/L"/>
    <x v="1"/>
    <n v="0.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959"/>
    <x v="70"/>
    <n v="39350"/>
    <x v="70"/>
    <x v="16"/>
    <s v="UG/L"/>
    <x v="1"/>
    <n v="1"/>
    <x v="0"/>
    <n v="2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105"/>
    <x v="71"/>
    <n v="39730"/>
    <x v="71"/>
    <x v="16"/>
    <s v="UG/L"/>
    <x v="1"/>
    <n v="0.1"/>
    <x v="0"/>
    <n v="7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31"/>
    <x v="103"/>
    <n v="38432"/>
    <x v="104"/>
    <x v="16"/>
    <s v="UG/L"/>
    <x v="1"/>
    <n v="10"/>
    <x v="0"/>
    <n v="20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931"/>
    <x v="38"/>
    <n v="38760"/>
    <x v="38"/>
    <x v="16"/>
    <s v="UG/L"/>
    <x v="1"/>
    <n v="0.02"/>
    <x v="0"/>
    <n v="0.2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440"/>
    <x v="104"/>
    <n v="82052"/>
    <x v="105"/>
    <x v="16"/>
    <s v="UG/L"/>
    <x v="1"/>
    <n v="0.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70"/>
    <x v="105"/>
    <n v="39380"/>
    <x v="106"/>
    <x v="16"/>
    <s v="UG/L"/>
    <x v="1"/>
    <n v="0.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35"/>
    <x v="106"/>
    <n v="77903"/>
    <x v="107"/>
    <x v="16"/>
    <s v="UG/L"/>
    <x v="1"/>
    <n v="2"/>
    <x v="0"/>
    <n v="40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39"/>
    <x v="107"/>
    <n v="46312"/>
    <x v="108"/>
    <x v="16"/>
    <s v="UG/L"/>
    <x v="1"/>
    <n v="2"/>
    <x v="0"/>
    <n v="6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41"/>
    <x v="108"/>
    <n v="81287"/>
    <x v="109"/>
    <x v="16"/>
    <s v="UG/L"/>
    <x v="1"/>
    <n v="0.1"/>
    <x v="0"/>
    <n v="7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34"/>
    <x v="111"/>
    <n v="39941"/>
    <x v="112"/>
    <x v="16"/>
    <s v="UG/L"/>
    <x v="1"/>
    <n v="6"/>
    <x v="0"/>
    <n v="70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65"/>
    <x v="73"/>
    <n v="39410"/>
    <x v="73"/>
    <x v="16"/>
    <s v="UG/L"/>
    <x v="1"/>
    <n v="0.04"/>
    <x v="0"/>
    <n v="0.4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67"/>
    <x v="74"/>
    <n v="39420"/>
    <x v="74"/>
    <x v="16"/>
    <s v="UG/L"/>
    <x v="1"/>
    <n v="0.02"/>
    <x v="0"/>
    <n v="0.2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274"/>
    <x v="112"/>
    <n v="34688"/>
    <x v="113"/>
    <x v="16"/>
    <s v="UG/L"/>
    <x v="1"/>
    <n v="0.1"/>
    <x v="0"/>
    <n v="1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42"/>
    <x v="113"/>
    <n v="34386"/>
    <x v="114"/>
    <x v="16"/>
    <s v="UG/L"/>
    <x v="1"/>
    <n v="0.1"/>
    <x v="0"/>
    <n v="5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66"/>
    <x v="114"/>
    <n v="82584"/>
    <x v="115"/>
    <x v="16"/>
    <s v="UG/L"/>
    <x v="1"/>
    <n v="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10"/>
    <x v="115"/>
    <n v="39340"/>
    <x v="116"/>
    <x v="16"/>
    <s v="UG/L"/>
    <x v="1"/>
    <n v="0.2"/>
    <x v="0"/>
    <n v="0.2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15"/>
    <x v="75"/>
    <n v="39480"/>
    <x v="75"/>
    <x v="16"/>
    <s v="UG/L"/>
    <x v="1"/>
    <n v="0.1"/>
    <x v="0"/>
    <n v="4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22"/>
    <x v="116"/>
    <n v="39051"/>
    <x v="117"/>
    <x v="16"/>
    <s v="UG/L"/>
    <x v="1"/>
    <n v="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45"/>
    <x v="117"/>
    <n v="39356"/>
    <x v="118"/>
    <x v="16"/>
    <s v="UG/L"/>
    <x v="1"/>
    <n v="0.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595"/>
    <x v="118"/>
    <n v="81408"/>
    <x v="119"/>
    <x v="16"/>
    <s v="UG/L"/>
    <x v="1"/>
    <n v="0.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36"/>
    <x v="85"/>
    <n v="38865"/>
    <x v="86"/>
    <x v="16"/>
    <s v="UG/L"/>
    <x v="1"/>
    <n v="1"/>
    <x v="0"/>
    <n v="20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383"/>
    <x v="86"/>
    <n v="39516"/>
    <x v="87"/>
    <x v="16"/>
    <s v="UG/L"/>
    <x v="1"/>
    <n v="0.1"/>
    <x v="0"/>
    <n v="0.5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326"/>
    <x v="87"/>
    <n v="39032"/>
    <x v="88"/>
    <x v="16"/>
    <s v="UG/L"/>
    <x v="1"/>
    <n v="0.04"/>
    <x v="0"/>
    <n v="1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40"/>
    <x v="88"/>
    <n v="39720"/>
    <x v="89"/>
    <x v="16"/>
    <s v="UG/L"/>
    <x v="1"/>
    <n v="0.1"/>
    <x v="0"/>
    <n v="50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77"/>
    <x v="89"/>
    <n v="30295"/>
    <x v="90"/>
    <x v="16"/>
    <s v="UG/L"/>
    <x v="1"/>
    <n v="0.1"/>
    <x v="0"/>
    <m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110"/>
    <x v="76"/>
    <n v="39760"/>
    <x v="76"/>
    <x v="16"/>
    <s v="UG/L"/>
    <x v="1"/>
    <n v="0.1"/>
    <x v="0"/>
    <n v="50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37"/>
    <x v="90"/>
    <n v="39055"/>
    <x v="91"/>
    <x v="16"/>
    <s v="UG/L"/>
    <x v="1"/>
    <n v="7.0000000000000007E-2"/>
    <x v="0"/>
    <n v="4"/>
    <s v="UG/L"/>
  </r>
  <r>
    <x v="2"/>
    <x v="1"/>
    <s v="(none)"/>
    <x v="14"/>
    <x v="10"/>
    <n v="930"/>
    <m/>
    <x v="0"/>
    <d v="1993-11-30T00:00:00"/>
    <x v="0"/>
    <x v="2"/>
    <n v="1"/>
    <x v="1"/>
    <n v="999766900"/>
    <s v="Eurofins Eaton Analytical, Inc. - Indiana"/>
    <n v="44"/>
    <m/>
    <m/>
    <n v="2020"/>
    <x v="77"/>
    <n v="39400"/>
    <x v="77"/>
    <x v="16"/>
    <s v="UG/L"/>
    <x v="1"/>
    <n v="1"/>
    <x v="0"/>
    <n v="3"/>
    <s v="UG/L"/>
  </r>
  <r>
    <x v="3"/>
    <x v="1"/>
    <s v="(none)"/>
    <x v="15"/>
    <x v="11"/>
    <n v="1030"/>
    <m/>
    <x v="0"/>
    <d v="1994-01-06T00:00:00"/>
    <x v="0"/>
    <x v="0"/>
    <n v="1"/>
    <x v="1"/>
    <n v="460060920"/>
    <s v="BAY ENVIRONMENTAL - NOW UNCERTIFIED"/>
    <n v="5"/>
    <m/>
    <m/>
    <n v="2943"/>
    <x v="26"/>
    <n v="32101"/>
    <x v="26"/>
    <x v="49"/>
    <s v="UG/L"/>
    <x v="0"/>
    <n v="0.33"/>
    <x v="10"/>
    <n v="80"/>
    <s v="UG/L"/>
  </r>
  <r>
    <x v="3"/>
    <x v="1"/>
    <s v="(none)"/>
    <x v="15"/>
    <x v="11"/>
    <n v="1030"/>
    <m/>
    <x v="0"/>
    <d v="1994-01-06T00:00:00"/>
    <x v="0"/>
    <x v="0"/>
    <n v="1"/>
    <x v="1"/>
    <n v="460060920"/>
    <s v="BAY ENVIRONMENTAL - NOW UNCERTIFIED"/>
    <n v="5"/>
    <m/>
    <m/>
    <n v="2942"/>
    <x v="27"/>
    <n v="32104"/>
    <x v="27"/>
    <x v="16"/>
    <s v="UG/L"/>
    <x v="1"/>
    <n v="0.73"/>
    <x v="39"/>
    <n v="80"/>
    <s v="UG/L"/>
  </r>
  <r>
    <x v="3"/>
    <x v="1"/>
    <s v="(none)"/>
    <x v="15"/>
    <x v="11"/>
    <n v="1030"/>
    <m/>
    <x v="0"/>
    <d v="1994-01-06T00:00:00"/>
    <x v="0"/>
    <x v="0"/>
    <n v="1"/>
    <x v="1"/>
    <n v="460060920"/>
    <s v="BAY ENVIRONMENTAL - NOW UNCERTIFIED"/>
    <n v="5"/>
    <m/>
    <m/>
    <n v="2941"/>
    <x v="32"/>
    <n v="32106"/>
    <x v="32"/>
    <x v="11"/>
    <s v="UG/L"/>
    <x v="0"/>
    <n v="0.27"/>
    <x v="8"/>
    <n v="80"/>
    <s v="UG/L"/>
  </r>
  <r>
    <x v="3"/>
    <x v="1"/>
    <s v="(none)"/>
    <x v="15"/>
    <x v="11"/>
    <n v="1030"/>
    <m/>
    <x v="0"/>
    <d v="1994-01-06T00:00:00"/>
    <x v="0"/>
    <x v="0"/>
    <n v="1"/>
    <x v="1"/>
    <n v="460060920"/>
    <s v="BAY ENVIRONMENTAL - NOW UNCERTIFIED"/>
    <n v="5"/>
    <m/>
    <m/>
    <n v="2944"/>
    <x v="37"/>
    <n v="32105"/>
    <x v="37"/>
    <x v="55"/>
    <s v="UG/L"/>
    <x v="0"/>
    <n v="0.35"/>
    <x v="11"/>
    <n v="80"/>
    <s v="UG/L"/>
  </r>
  <r>
    <x v="3"/>
    <x v="1"/>
    <s v="(none)"/>
    <x v="15"/>
    <x v="11"/>
    <n v="1030"/>
    <m/>
    <x v="0"/>
    <d v="1994-01-06T00:00:00"/>
    <x v="0"/>
    <x v="0"/>
    <n v="1"/>
    <x v="1"/>
    <n v="460060920"/>
    <s v="BAY ENVIRONMENTAL - NOW UNCERTIFIED"/>
    <n v="5"/>
    <m/>
    <m/>
    <n v="2950"/>
    <x v="67"/>
    <n v="82080"/>
    <x v="67"/>
    <x v="56"/>
    <s v="UG/L"/>
    <x v="0"/>
    <m/>
    <x v="0"/>
    <n v="80"/>
    <s v="UG/L"/>
  </r>
  <r>
    <x v="4"/>
    <x v="1"/>
    <s v="(none)"/>
    <x v="16"/>
    <x v="11"/>
    <n v="1000"/>
    <m/>
    <x v="0"/>
    <d v="1994-01-06T00:00:00"/>
    <x v="0"/>
    <x v="2"/>
    <n v="1"/>
    <x v="1"/>
    <n v="460060920"/>
    <s v="BAY ENVIRONMENTAL - NOW UNCERTIFIED"/>
    <n v="1"/>
    <m/>
    <m/>
    <n v="1040"/>
    <x v="79"/>
    <n v="618"/>
    <x v="79"/>
    <x v="57"/>
    <s v="MG/L"/>
    <x v="0"/>
    <n v="0.05"/>
    <x v="0"/>
    <n v="10"/>
    <s v="M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110"/>
    <x v="76"/>
    <n v="39760"/>
    <x v="76"/>
    <x v="16"/>
    <s v="UG/L"/>
    <x v="1"/>
    <n v="0.1"/>
    <x v="0"/>
    <n v="5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37"/>
    <x v="90"/>
    <n v="39055"/>
    <x v="91"/>
    <x v="16"/>
    <s v="UG/L"/>
    <x v="1"/>
    <n v="7.0000000000000007E-2"/>
    <x v="0"/>
    <n v="4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20"/>
    <x v="77"/>
    <n v="39400"/>
    <x v="77"/>
    <x v="16"/>
    <s v="UG/L"/>
    <x v="1"/>
    <n v="1"/>
    <x v="0"/>
    <n v="3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51"/>
    <x v="91"/>
    <n v="46317"/>
    <x v="92"/>
    <x v="16"/>
    <s v="UG/L"/>
    <x v="1"/>
    <n v="0.1"/>
    <x v="0"/>
    <n v="2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43"/>
    <x v="92"/>
    <n v="82586"/>
    <x v="93"/>
    <x v="16"/>
    <s v="UG/L"/>
    <x v="1"/>
    <n v="0.5"/>
    <x v="0"/>
    <n v="4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44"/>
    <x v="93"/>
    <n v="82587"/>
    <x v="94"/>
    <x v="16"/>
    <s v="UG/L"/>
    <x v="1"/>
    <n v="0.5"/>
    <x v="0"/>
    <n v="2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47"/>
    <x v="94"/>
    <n v="39053"/>
    <x v="95"/>
    <x v="16"/>
    <s v="UG/L"/>
    <x v="1"/>
    <n v="0.8"/>
    <x v="0"/>
    <n v="3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356"/>
    <x v="95"/>
    <n v="34680"/>
    <x v="96"/>
    <x v="16"/>
    <s v="UG/L"/>
    <x v="1"/>
    <n v="0.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50"/>
    <x v="96"/>
    <n v="39033"/>
    <x v="97"/>
    <x v="16"/>
    <s v="UG/L"/>
    <x v="1"/>
    <n v="0.1"/>
    <x v="0"/>
    <n v="3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306"/>
    <x v="97"/>
    <n v="34247"/>
    <x v="98"/>
    <x v="16"/>
    <s v="UG/L"/>
    <x v="1"/>
    <n v="0.1"/>
    <x v="0"/>
    <n v="0.2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76"/>
    <x v="98"/>
    <n v="77860"/>
    <x v="99"/>
    <x v="16"/>
    <s v="UG/L"/>
    <x v="1"/>
    <n v="0.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21"/>
    <x v="99"/>
    <n v="77700"/>
    <x v="100"/>
    <x v="16"/>
    <s v="UG/L"/>
    <x v="1"/>
    <n v="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46"/>
    <x v="100"/>
    <n v="81405"/>
    <x v="101"/>
    <x v="16"/>
    <s v="UG/L"/>
    <x v="1"/>
    <n v="0.9"/>
    <x v="0"/>
    <n v="4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s v="X104"/>
    <x v="101"/>
    <n v="39348"/>
    <x v="102"/>
    <x v="16"/>
    <s v="UG/L"/>
    <x v="1"/>
    <n v="0.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s v="X105"/>
    <x v="102"/>
    <n v="39810"/>
    <x v="103"/>
    <x v="16"/>
    <s v="UG/L"/>
    <x v="1"/>
    <n v="0.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959"/>
    <x v="70"/>
    <n v="39350"/>
    <x v="70"/>
    <x v="16"/>
    <s v="UG/L"/>
    <x v="1"/>
    <n v="1"/>
    <x v="0"/>
    <n v="2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105"/>
    <x v="71"/>
    <n v="39730"/>
    <x v="71"/>
    <x v="16"/>
    <s v="UG/L"/>
    <x v="1"/>
    <n v="0.1"/>
    <x v="0"/>
    <n v="7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31"/>
    <x v="103"/>
    <n v="38432"/>
    <x v="104"/>
    <x v="16"/>
    <s v="UG/L"/>
    <x v="1"/>
    <n v="10"/>
    <x v="0"/>
    <n v="20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931"/>
    <x v="38"/>
    <n v="38760"/>
    <x v="38"/>
    <x v="16"/>
    <s v="UG/L"/>
    <x v="1"/>
    <n v="0.02"/>
    <x v="0"/>
    <n v="0.2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440"/>
    <x v="104"/>
    <n v="82052"/>
    <x v="105"/>
    <x v="16"/>
    <s v="UG/L"/>
    <x v="1"/>
    <n v="0.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70"/>
    <x v="105"/>
    <n v="39380"/>
    <x v="106"/>
    <x v="16"/>
    <s v="UG/L"/>
    <x v="1"/>
    <n v="0.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35"/>
    <x v="106"/>
    <n v="77903"/>
    <x v="107"/>
    <x v="16"/>
    <s v="UG/L"/>
    <x v="1"/>
    <n v="2"/>
    <x v="0"/>
    <n v="40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39"/>
    <x v="107"/>
    <n v="46312"/>
    <x v="108"/>
    <x v="16"/>
    <s v="UG/L"/>
    <x v="1"/>
    <n v="2"/>
    <x v="0"/>
    <n v="6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41"/>
    <x v="108"/>
    <n v="81287"/>
    <x v="109"/>
    <x v="16"/>
    <s v="UG/L"/>
    <x v="1"/>
    <n v="0.1"/>
    <x v="0"/>
    <n v="7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32"/>
    <x v="109"/>
    <n v="78885"/>
    <x v="110"/>
    <x v="16"/>
    <s v="UG/L"/>
    <x v="1"/>
    <n v="0.4"/>
    <x v="0"/>
    <n v="2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33"/>
    <x v="110"/>
    <n v="38926"/>
    <x v="111"/>
    <x v="16"/>
    <s v="UG/L"/>
    <x v="1"/>
    <n v="9"/>
    <x v="0"/>
    <n v="10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05"/>
    <x v="72"/>
    <n v="39390"/>
    <x v="72"/>
    <x v="16"/>
    <s v="UG/L"/>
    <x v="1"/>
    <n v="0.1"/>
    <x v="0"/>
    <n v="2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946"/>
    <x v="53"/>
    <n v="46369"/>
    <x v="53"/>
    <x v="16"/>
    <s v="UG/L"/>
    <x v="1"/>
    <n v="0.01"/>
    <x v="0"/>
    <n v="0.05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34"/>
    <x v="111"/>
    <n v="39941"/>
    <x v="112"/>
    <x v="16"/>
    <s v="UG/L"/>
    <x v="1"/>
    <n v="6"/>
    <x v="0"/>
    <n v="70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65"/>
    <x v="73"/>
    <n v="39410"/>
    <x v="73"/>
    <x v="16"/>
    <s v="UG/L"/>
    <x v="1"/>
    <n v="0.04"/>
    <x v="0"/>
    <n v="0.4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67"/>
    <x v="74"/>
    <n v="39420"/>
    <x v="74"/>
    <x v="16"/>
    <s v="UG/L"/>
    <x v="1"/>
    <n v="0.02"/>
    <x v="0"/>
    <n v="0.2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274"/>
    <x v="112"/>
    <n v="34688"/>
    <x v="113"/>
    <x v="16"/>
    <s v="UG/L"/>
    <x v="1"/>
    <n v="0.1"/>
    <x v="0"/>
    <n v="1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42"/>
    <x v="113"/>
    <n v="34386"/>
    <x v="114"/>
    <x v="16"/>
    <s v="UG/L"/>
    <x v="1"/>
    <n v="0.1"/>
    <x v="0"/>
    <n v="5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66"/>
    <x v="114"/>
    <n v="82584"/>
    <x v="115"/>
    <x v="16"/>
    <s v="UG/L"/>
    <x v="1"/>
    <n v="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10"/>
    <x v="115"/>
    <n v="39340"/>
    <x v="116"/>
    <x v="16"/>
    <s v="UG/L"/>
    <x v="1"/>
    <n v="0.2"/>
    <x v="0"/>
    <n v="0.2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15"/>
    <x v="75"/>
    <n v="39480"/>
    <x v="75"/>
    <x v="16"/>
    <s v="UG/L"/>
    <x v="1"/>
    <n v="0.1"/>
    <x v="0"/>
    <n v="4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22"/>
    <x v="116"/>
    <n v="39051"/>
    <x v="117"/>
    <x v="16"/>
    <s v="UG/L"/>
    <x v="1"/>
    <n v="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45"/>
    <x v="117"/>
    <n v="39356"/>
    <x v="118"/>
    <x v="16"/>
    <s v="UG/L"/>
    <x v="1"/>
    <n v="0.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595"/>
    <x v="118"/>
    <n v="81408"/>
    <x v="119"/>
    <x v="16"/>
    <s v="UG/L"/>
    <x v="1"/>
    <n v="0.1"/>
    <x v="0"/>
    <m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36"/>
    <x v="85"/>
    <n v="38865"/>
    <x v="86"/>
    <x v="16"/>
    <s v="UG/L"/>
    <x v="1"/>
    <n v="1"/>
    <x v="0"/>
    <n v="20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383"/>
    <x v="86"/>
    <n v="39516"/>
    <x v="87"/>
    <x v="16"/>
    <s v="UG/L"/>
    <x v="1"/>
    <n v="0.1"/>
    <x v="0"/>
    <n v="0.5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326"/>
    <x v="87"/>
    <n v="39032"/>
    <x v="88"/>
    <x v="16"/>
    <s v="UG/L"/>
    <x v="1"/>
    <n v="0.04"/>
    <x v="0"/>
    <n v="1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40"/>
    <x v="88"/>
    <n v="39720"/>
    <x v="89"/>
    <x v="16"/>
    <s v="UG/L"/>
    <x v="1"/>
    <n v="0.1"/>
    <x v="0"/>
    <n v="500"/>
    <s v="UG/L"/>
  </r>
  <r>
    <x v="2"/>
    <x v="1"/>
    <s v="(none)"/>
    <x v="17"/>
    <x v="11"/>
    <n v="1000"/>
    <m/>
    <x v="0"/>
    <d v="1994-01-06T00:00:00"/>
    <x v="0"/>
    <x v="2"/>
    <n v="1"/>
    <x v="1"/>
    <n v="999766900"/>
    <s v="Eurofins Eaton Analytical, Inc. - Indiana"/>
    <n v="44"/>
    <m/>
    <m/>
    <n v="2077"/>
    <x v="89"/>
    <n v="30295"/>
    <x v="90"/>
    <x v="16"/>
    <s v="UG/L"/>
    <x v="1"/>
    <n v="0.1"/>
    <x v="0"/>
    <m/>
    <s v="UG/L"/>
  </r>
  <r>
    <x v="3"/>
    <x v="0"/>
    <s v="(none)"/>
    <x v="18"/>
    <x v="12"/>
    <n v="1030"/>
    <m/>
    <x v="0"/>
    <d v="1994-03-10T00:00:00"/>
    <x v="0"/>
    <x v="0"/>
    <n v="1"/>
    <x v="1"/>
    <n v="460060920"/>
    <s v="BAY ENVIRONMENTAL - NOW UNCERTIFIED"/>
    <n v="5"/>
    <m/>
    <m/>
    <n v="2943"/>
    <x v="26"/>
    <n v="32101"/>
    <x v="26"/>
    <x v="58"/>
    <s v="UG/L"/>
    <x v="0"/>
    <n v="0.33"/>
    <x v="10"/>
    <n v="80"/>
    <s v="UG/L"/>
  </r>
  <r>
    <x v="3"/>
    <x v="0"/>
    <s v="(none)"/>
    <x v="18"/>
    <x v="12"/>
    <n v="1030"/>
    <m/>
    <x v="0"/>
    <d v="1994-03-10T00:00:00"/>
    <x v="0"/>
    <x v="0"/>
    <n v="1"/>
    <x v="1"/>
    <n v="460060920"/>
    <s v="BAY ENVIRONMENTAL - NOW UNCERTIFIED"/>
    <n v="5"/>
    <m/>
    <m/>
    <n v="2942"/>
    <x v="27"/>
    <n v="32104"/>
    <x v="27"/>
    <x v="16"/>
    <s v="UG/L"/>
    <x v="1"/>
    <n v="0.73"/>
    <x v="39"/>
    <n v="80"/>
    <s v="UG/L"/>
  </r>
  <r>
    <x v="3"/>
    <x v="0"/>
    <s v="(none)"/>
    <x v="18"/>
    <x v="12"/>
    <n v="1030"/>
    <m/>
    <x v="0"/>
    <d v="1994-03-10T00:00:00"/>
    <x v="0"/>
    <x v="0"/>
    <n v="1"/>
    <x v="1"/>
    <n v="460060920"/>
    <s v="BAY ENVIRONMENTAL - NOW UNCERTIFIED"/>
    <n v="5"/>
    <m/>
    <m/>
    <n v="2941"/>
    <x v="32"/>
    <n v="32106"/>
    <x v="32"/>
    <x v="59"/>
    <s v="UG/L"/>
    <x v="0"/>
    <n v="0.27"/>
    <x v="8"/>
    <n v="80"/>
    <s v="UG/L"/>
  </r>
  <r>
    <x v="3"/>
    <x v="0"/>
    <s v="(none)"/>
    <x v="18"/>
    <x v="12"/>
    <n v="1030"/>
    <m/>
    <x v="0"/>
    <d v="1994-03-10T00:00:00"/>
    <x v="0"/>
    <x v="0"/>
    <n v="1"/>
    <x v="1"/>
    <n v="460060920"/>
    <s v="BAY ENVIRONMENTAL - NOW UNCERTIFIED"/>
    <n v="5"/>
    <m/>
    <m/>
    <n v="2944"/>
    <x v="37"/>
    <n v="32105"/>
    <x v="37"/>
    <x v="60"/>
    <s v="UG/L"/>
    <x v="0"/>
    <n v="0.35"/>
    <x v="11"/>
    <n v="80"/>
    <s v="UG/L"/>
  </r>
  <r>
    <x v="3"/>
    <x v="0"/>
    <s v="(none)"/>
    <x v="19"/>
    <x v="13"/>
    <n v="1030"/>
    <m/>
    <x v="0"/>
    <d v="1994-05-11T00:00:00"/>
    <x v="0"/>
    <x v="0"/>
    <n v="1"/>
    <x v="1"/>
    <n v="460060920"/>
    <s v="BAY ENVIRONMENTAL - NOW UNCERTIFIED"/>
    <n v="5"/>
    <m/>
    <m/>
    <n v="2943"/>
    <x v="26"/>
    <n v="32101"/>
    <x v="26"/>
    <x v="61"/>
    <s v="UG/L"/>
    <x v="0"/>
    <n v="0.1"/>
    <x v="10"/>
    <n v="80"/>
    <s v="UG/L"/>
  </r>
  <r>
    <x v="3"/>
    <x v="0"/>
    <s v="(none)"/>
    <x v="19"/>
    <x v="13"/>
    <n v="1030"/>
    <m/>
    <x v="0"/>
    <d v="1994-05-11T00:00:00"/>
    <x v="0"/>
    <x v="0"/>
    <n v="1"/>
    <x v="1"/>
    <n v="460060920"/>
    <s v="BAY ENVIRONMENTAL - NOW UNCERTIFIED"/>
    <n v="5"/>
    <m/>
    <m/>
    <n v="2942"/>
    <x v="27"/>
    <n v="32104"/>
    <x v="27"/>
    <x v="16"/>
    <s v="UG/L"/>
    <x v="1"/>
    <n v="0.24"/>
    <x v="39"/>
    <n v="80"/>
    <s v="UG/L"/>
  </r>
  <r>
    <x v="3"/>
    <x v="0"/>
    <s v="(none)"/>
    <x v="19"/>
    <x v="13"/>
    <n v="1030"/>
    <m/>
    <x v="0"/>
    <d v="1994-05-11T00:00:00"/>
    <x v="0"/>
    <x v="0"/>
    <n v="1"/>
    <x v="1"/>
    <n v="460060920"/>
    <s v="BAY ENVIRONMENTAL - NOW UNCERTIFIED"/>
    <n v="5"/>
    <m/>
    <m/>
    <n v="2941"/>
    <x v="32"/>
    <n v="32106"/>
    <x v="32"/>
    <x v="62"/>
    <s v="UG/L"/>
    <x v="0"/>
    <n v="0.1"/>
    <x v="8"/>
    <n v="80"/>
    <s v="UG/L"/>
  </r>
  <r>
    <x v="3"/>
    <x v="0"/>
    <s v="(none)"/>
    <x v="19"/>
    <x v="13"/>
    <n v="1030"/>
    <m/>
    <x v="0"/>
    <d v="1994-05-11T00:00:00"/>
    <x v="0"/>
    <x v="0"/>
    <n v="1"/>
    <x v="1"/>
    <n v="460060920"/>
    <s v="BAY ENVIRONMENTAL - NOW UNCERTIFIED"/>
    <n v="5"/>
    <m/>
    <m/>
    <n v="2944"/>
    <x v="37"/>
    <n v="32105"/>
    <x v="37"/>
    <x v="52"/>
    <s v="UG/L"/>
    <x v="0"/>
    <n v="0.1"/>
    <x v="11"/>
    <n v="80"/>
    <s v="UG/L"/>
  </r>
  <r>
    <x v="5"/>
    <x v="0"/>
    <s v="(none)"/>
    <x v="20"/>
    <x v="14"/>
    <n v="1300"/>
    <m/>
    <x v="1"/>
    <d v="1994-05-11T00:00:00"/>
    <x v="0"/>
    <x v="0"/>
    <n v="1"/>
    <x v="1"/>
    <n v="113133790"/>
    <s v="Wisconsin State Laboratory of Hygiene"/>
    <n v="2"/>
    <m/>
    <m/>
    <n v="4002"/>
    <x v="119"/>
    <n v="1501"/>
    <x v="120"/>
    <x v="63"/>
    <s v="PCI/L"/>
    <x v="0"/>
    <n v="2"/>
    <x v="0"/>
    <m/>
    <s v="PCI/L"/>
  </r>
  <r>
    <x v="5"/>
    <x v="0"/>
    <s v="(none)"/>
    <x v="20"/>
    <x v="14"/>
    <n v="1300"/>
    <m/>
    <x v="1"/>
    <d v="1994-05-11T00:00:00"/>
    <x v="0"/>
    <x v="0"/>
    <n v="1"/>
    <x v="1"/>
    <n v="113133790"/>
    <s v="Wisconsin State Laboratory of Hygiene"/>
    <n v="2"/>
    <m/>
    <m/>
    <n v="4100"/>
    <x v="120"/>
    <n v="3501"/>
    <x v="121"/>
    <x v="64"/>
    <s v="PCI/L"/>
    <x v="0"/>
    <n v="1.4"/>
    <x v="0"/>
    <n v="50"/>
    <s v="PCI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68"/>
    <x v="39"/>
    <n v="34536"/>
    <x v="39"/>
    <x v="16"/>
    <s v="UG/L"/>
    <x v="1"/>
    <n v="0.1"/>
    <x v="3"/>
    <n v="60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67"/>
    <x v="40"/>
    <n v="34566"/>
    <x v="40"/>
    <x v="16"/>
    <s v="UG/L"/>
    <x v="1"/>
    <n v="0.1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69"/>
    <x v="41"/>
    <n v="34571"/>
    <x v="41"/>
    <x v="16"/>
    <s v="UG/L"/>
    <x v="1"/>
    <n v="0.1"/>
    <x v="2"/>
    <n v="75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0"/>
    <x v="43"/>
    <n v="34531"/>
    <x v="43"/>
    <x v="16"/>
    <s v="UG/L"/>
    <x v="1"/>
    <n v="0.1"/>
    <x v="2"/>
    <n v="5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77"/>
    <x v="44"/>
    <n v="34501"/>
    <x v="44"/>
    <x v="16"/>
    <s v="UG/L"/>
    <x v="1"/>
    <n v="0.2"/>
    <x v="2"/>
    <n v="7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380"/>
    <x v="45"/>
    <n v="77093"/>
    <x v="45"/>
    <x v="16"/>
    <s v="UG/L"/>
    <x v="1"/>
    <n v="0.1"/>
    <x v="3"/>
    <n v="7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79"/>
    <x v="46"/>
    <n v="34546"/>
    <x v="46"/>
    <x v="16"/>
    <s v="UG/L"/>
    <x v="1"/>
    <n v="0.1"/>
    <x v="3"/>
    <n v="10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3"/>
    <x v="66"/>
    <n v="34541"/>
    <x v="66"/>
    <x v="16"/>
    <s v="UG/L"/>
    <x v="1"/>
    <n v="0.1"/>
    <x v="3"/>
    <n v="5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412"/>
    <x v="48"/>
    <n v="77173"/>
    <x v="48"/>
    <x v="16"/>
    <s v="UG/L"/>
    <x v="1"/>
    <n v="0.1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410"/>
    <x v="49"/>
    <n v="77168"/>
    <x v="49"/>
    <x v="16"/>
    <s v="UG/L"/>
    <x v="1"/>
    <n v="0.1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413"/>
    <x v="51"/>
    <n v="34561"/>
    <x v="51"/>
    <x v="16"/>
    <s v="UG/L"/>
    <x v="1"/>
    <n v="0.1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44"/>
    <x v="37"/>
    <n v="32105"/>
    <x v="37"/>
    <x v="65"/>
    <s v="UG/L"/>
    <x v="0"/>
    <n v="0.1"/>
    <x v="2"/>
    <n v="8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93"/>
    <x v="25"/>
    <n v="81555"/>
    <x v="25"/>
    <x v="16"/>
    <s v="UG/L"/>
    <x v="1"/>
    <n v="0.2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43"/>
    <x v="26"/>
    <n v="32101"/>
    <x v="26"/>
    <x v="66"/>
    <s v="UG/L"/>
    <x v="0"/>
    <n v="0.1"/>
    <x v="2"/>
    <n v="8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42"/>
    <x v="27"/>
    <n v="32104"/>
    <x v="27"/>
    <x v="63"/>
    <s v="UG/L"/>
    <x v="0"/>
    <n v="0.1"/>
    <x v="2"/>
    <n v="8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214"/>
    <x v="28"/>
    <n v="34413"/>
    <x v="28"/>
    <x v="16"/>
    <s v="UG/L"/>
    <x v="1"/>
    <n v="0.5"/>
    <x v="42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2"/>
    <x v="29"/>
    <n v="32102"/>
    <x v="29"/>
    <x v="16"/>
    <s v="UG/L"/>
    <x v="1"/>
    <n v="0.1"/>
    <x v="3"/>
    <n v="5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9"/>
    <x v="30"/>
    <n v="34301"/>
    <x v="30"/>
    <x v="16"/>
    <s v="UG/L"/>
    <x v="1"/>
    <n v="0.2"/>
    <x v="2"/>
    <n v="10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216"/>
    <x v="31"/>
    <n v="34311"/>
    <x v="31"/>
    <x v="16"/>
    <s v="UG/L"/>
    <x v="1"/>
    <n v="0.5"/>
    <x v="2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41"/>
    <x v="32"/>
    <n v="32106"/>
    <x v="32"/>
    <x v="67"/>
    <s v="UG/L"/>
    <x v="0"/>
    <n v="0.1"/>
    <x v="3"/>
    <n v="8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210"/>
    <x v="33"/>
    <n v="34418"/>
    <x v="33"/>
    <x v="16"/>
    <s v="UG/L"/>
    <x v="1"/>
    <n v="0.5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65"/>
    <x v="34"/>
    <n v="77275"/>
    <x v="34"/>
    <x v="16"/>
    <s v="UG/L"/>
    <x v="1"/>
    <n v="0.2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66"/>
    <x v="35"/>
    <n v="77277"/>
    <x v="35"/>
    <x v="16"/>
    <s v="UG/L"/>
    <x v="1"/>
    <n v="0.2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92"/>
    <x v="52"/>
    <n v="34371"/>
    <x v="52"/>
    <x v="16"/>
    <s v="UG/L"/>
    <x v="1"/>
    <n v="0.1"/>
    <x v="3"/>
    <n v="70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96"/>
    <x v="54"/>
    <n v="77128"/>
    <x v="54"/>
    <x v="16"/>
    <s v="UG/L"/>
    <x v="1"/>
    <n v="0.2"/>
    <x v="3"/>
    <n v="10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6"/>
    <x v="55"/>
    <n v="77562"/>
    <x v="55"/>
    <x v="16"/>
    <s v="UG/L"/>
    <x v="1"/>
    <n v="0.1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8"/>
    <x v="56"/>
    <n v="34516"/>
    <x v="56"/>
    <x v="16"/>
    <s v="UG/L"/>
    <x v="1"/>
    <n v="0.1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7"/>
    <x v="57"/>
    <n v="34475"/>
    <x v="57"/>
    <x v="16"/>
    <s v="UG/L"/>
    <x v="1"/>
    <n v="0.2"/>
    <x v="3"/>
    <n v="5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91"/>
    <x v="58"/>
    <n v="34010"/>
    <x v="58"/>
    <x v="16"/>
    <s v="UG/L"/>
    <x v="1"/>
    <n v="0.5"/>
    <x v="3"/>
    <n v="100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378"/>
    <x v="121"/>
    <n v="34551"/>
    <x v="122"/>
    <x v="16"/>
    <s v="UG/L"/>
    <x v="1"/>
    <n v="0.2"/>
    <x v="3"/>
    <n v="7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1"/>
    <x v="59"/>
    <n v="34506"/>
    <x v="59"/>
    <x v="16"/>
    <s v="UG/L"/>
    <x v="1"/>
    <n v="0.1"/>
    <x v="2"/>
    <n v="20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5"/>
    <x v="60"/>
    <n v="34511"/>
    <x v="60"/>
    <x v="16"/>
    <s v="UG/L"/>
    <x v="1"/>
    <n v="0.1"/>
    <x v="3"/>
    <n v="5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84"/>
    <x v="61"/>
    <n v="39180"/>
    <x v="61"/>
    <x v="16"/>
    <s v="UG/L"/>
    <x v="1"/>
    <n v="0.1"/>
    <x v="2"/>
    <n v="5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414"/>
    <x v="62"/>
    <n v="77443"/>
    <x v="62"/>
    <x v="16"/>
    <s v="UG/L"/>
    <x v="1"/>
    <n v="0.2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76"/>
    <x v="63"/>
    <n v="39175"/>
    <x v="63"/>
    <x v="16"/>
    <s v="UG/L"/>
    <x v="1"/>
    <n v="0.2"/>
    <x v="2"/>
    <n v="0.2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55"/>
    <x v="68"/>
    <n v="79724"/>
    <x v="68"/>
    <x v="16"/>
    <s v="UG/L"/>
    <x v="1"/>
    <n v="0.2"/>
    <x v="3"/>
    <n v="1000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50"/>
    <x v="67"/>
    <n v="82080"/>
    <x v="67"/>
    <x v="68"/>
    <s v="UG/L"/>
    <x v="0"/>
    <m/>
    <x v="0"/>
    <n v="80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408"/>
    <x v="36"/>
    <n v="77596"/>
    <x v="36"/>
    <x v="16"/>
    <s v="UG/L"/>
    <x v="1"/>
    <n v="0.1"/>
    <x v="2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78"/>
    <x v="42"/>
    <n v="34496"/>
    <x v="42"/>
    <x v="16"/>
    <s v="UG/L"/>
    <x v="1"/>
    <n v="0.1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64"/>
    <x v="47"/>
    <n v="34423"/>
    <x v="47"/>
    <x v="16"/>
    <s v="UG/L"/>
    <x v="1"/>
    <n v="0.5"/>
    <x v="3"/>
    <n v="5"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416"/>
    <x v="50"/>
    <n v="77170"/>
    <x v="50"/>
    <x v="16"/>
    <s v="UG/L"/>
    <x v="1"/>
    <n v="0.2"/>
    <x v="3"/>
    <m/>
    <s v="UG/L"/>
  </r>
  <r>
    <x v="1"/>
    <x v="1"/>
    <s v="(none)"/>
    <x v="21"/>
    <x v="15"/>
    <n v="1300"/>
    <m/>
    <x v="0"/>
    <d v="1994-08-03T00:00:00"/>
    <x v="0"/>
    <x v="2"/>
    <n v="1"/>
    <x v="1"/>
    <n v="999766900"/>
    <s v="Eurofins Eaton Analytical, Inc. - Indiana"/>
    <n v="42"/>
    <m/>
    <m/>
    <n v="2990"/>
    <x v="24"/>
    <n v="34030"/>
    <x v="24"/>
    <x v="16"/>
    <s v="UG/L"/>
    <x v="1"/>
    <n v="0.5"/>
    <x v="2"/>
    <n v="5"/>
    <s v="U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15"/>
    <x v="3"/>
    <n v="1025"/>
    <x v="85"/>
    <x v="69"/>
    <s v="MG/L"/>
    <x v="0"/>
    <n v="4.0000000000000003E-5"/>
    <x v="0"/>
    <n v="5.0000000000000001E-3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20"/>
    <x v="5"/>
    <n v="1034"/>
    <x v="5"/>
    <x v="70"/>
    <s v="MG/L"/>
    <x v="0"/>
    <n v="5.0000000000000002E-5"/>
    <x v="0"/>
    <n v="0.1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25"/>
    <x v="7"/>
    <n v="951"/>
    <x v="7"/>
    <x v="71"/>
    <s v="MG/L"/>
    <x v="0"/>
    <n v="0.1"/>
    <x v="0"/>
    <n v="4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35"/>
    <x v="18"/>
    <n v="71900"/>
    <x v="18"/>
    <x v="16"/>
    <s v="MG/L"/>
    <x v="1"/>
    <n v="1E-4"/>
    <x v="0"/>
    <n v="2E-3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36"/>
    <x v="78"/>
    <n v="1067"/>
    <x v="78"/>
    <x v="72"/>
    <s v="MG/L"/>
    <x v="0"/>
    <n v="8.0000000000000004E-4"/>
    <x v="0"/>
    <n v="0.1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40"/>
    <x v="79"/>
    <n v="618"/>
    <x v="79"/>
    <x v="73"/>
    <s v="MG/L"/>
    <x v="0"/>
    <n v="0.02"/>
    <x v="0"/>
    <n v="10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38"/>
    <x v="23"/>
    <n v="630"/>
    <x v="23"/>
    <x v="73"/>
    <s v="MG/L"/>
    <x v="0"/>
    <n v="0.02"/>
    <x v="0"/>
    <n v="10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41"/>
    <x v="80"/>
    <n v="613"/>
    <x v="80"/>
    <x v="16"/>
    <s v="MG/L"/>
    <x v="1"/>
    <n v="0.01"/>
    <x v="0"/>
    <n v="1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45"/>
    <x v="19"/>
    <n v="1147"/>
    <x v="19"/>
    <x v="16"/>
    <s v="MG/L"/>
    <x v="1"/>
    <n v="1E-3"/>
    <x v="0"/>
    <n v="0.05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55"/>
    <x v="21"/>
    <n v="945"/>
    <x v="21"/>
    <x v="16"/>
    <s v="MG/L"/>
    <x v="1"/>
    <n v="1"/>
    <x v="0"/>
    <m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85"/>
    <x v="81"/>
    <n v="1059"/>
    <x v="81"/>
    <x v="16"/>
    <s v="MG/L"/>
    <x v="1"/>
    <n v="2.0000000000000001E-4"/>
    <x v="0"/>
    <n v="2E-3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75"/>
    <x v="83"/>
    <n v="1012"/>
    <x v="83"/>
    <x v="16"/>
    <s v="MG/L"/>
    <x v="1"/>
    <n v="1.0000000000000001E-5"/>
    <x v="0"/>
    <n v="4.0000000000000001E-3"/>
    <s v="MG/L"/>
  </r>
  <r>
    <x v="3"/>
    <x v="0"/>
    <s v="(none)"/>
    <x v="23"/>
    <x v="17"/>
    <n v="1245"/>
    <m/>
    <x v="0"/>
    <d v="1994-10-05T00:00:00"/>
    <x v="0"/>
    <x v="0"/>
    <n v="1"/>
    <x v="1"/>
    <n v="460060920"/>
    <s v="BAY ENVIRONMENTAL - NOW UNCERTIFIED"/>
    <n v="5"/>
    <m/>
    <m/>
    <n v="2943"/>
    <x v="26"/>
    <n v="32101"/>
    <x v="26"/>
    <x v="74"/>
    <s v="UG/L"/>
    <x v="0"/>
    <n v="0.1"/>
    <x v="10"/>
    <n v="80"/>
    <s v="UG/L"/>
  </r>
  <r>
    <x v="3"/>
    <x v="0"/>
    <s v="(none)"/>
    <x v="23"/>
    <x v="17"/>
    <n v="1245"/>
    <m/>
    <x v="0"/>
    <d v="1994-10-05T00:00:00"/>
    <x v="0"/>
    <x v="0"/>
    <n v="1"/>
    <x v="1"/>
    <n v="460060920"/>
    <s v="BAY ENVIRONMENTAL - NOW UNCERTIFIED"/>
    <n v="5"/>
    <m/>
    <m/>
    <n v="2942"/>
    <x v="27"/>
    <n v="32104"/>
    <x v="27"/>
    <x v="16"/>
    <s v="UG/L"/>
    <x v="1"/>
    <n v="0.24"/>
    <x v="39"/>
    <n v="80"/>
    <s v="UG/L"/>
  </r>
  <r>
    <x v="3"/>
    <x v="0"/>
    <s v="(none)"/>
    <x v="23"/>
    <x v="17"/>
    <n v="1245"/>
    <m/>
    <x v="0"/>
    <d v="1994-10-05T00:00:00"/>
    <x v="0"/>
    <x v="0"/>
    <n v="1"/>
    <x v="1"/>
    <n v="460060920"/>
    <s v="BAY ENVIRONMENTAL - NOW UNCERTIFIED"/>
    <n v="5"/>
    <m/>
    <m/>
    <n v="2941"/>
    <x v="32"/>
    <n v="32106"/>
    <x v="32"/>
    <x v="30"/>
    <s v="UG/L"/>
    <x v="0"/>
    <n v="0.1"/>
    <x v="8"/>
    <n v="80"/>
    <s v="UG/L"/>
  </r>
  <r>
    <x v="3"/>
    <x v="0"/>
    <s v="(none)"/>
    <x v="23"/>
    <x v="17"/>
    <n v="1245"/>
    <m/>
    <x v="0"/>
    <d v="1994-10-05T00:00:00"/>
    <x v="0"/>
    <x v="0"/>
    <n v="1"/>
    <x v="1"/>
    <n v="460060920"/>
    <s v="BAY ENVIRONMENTAL - NOW UNCERTIFIED"/>
    <n v="5"/>
    <m/>
    <m/>
    <n v="2944"/>
    <x v="37"/>
    <n v="32105"/>
    <x v="37"/>
    <x v="37"/>
    <s v="UG/L"/>
    <x v="0"/>
    <n v="0.1"/>
    <x v="11"/>
    <n v="80"/>
    <s v="U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74"/>
    <x v="82"/>
    <n v="1097"/>
    <x v="82"/>
    <x v="75"/>
    <s v="MG/L"/>
    <x v="0"/>
    <n v="4.0000000000000002E-4"/>
    <x v="0"/>
    <n v="6.0000000000000001E-3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05"/>
    <x v="2"/>
    <n v="1002"/>
    <x v="2"/>
    <x v="75"/>
    <s v="MG/L"/>
    <x v="0"/>
    <n v="1E-4"/>
    <x v="0"/>
    <n v="0.01"/>
    <s v="MG/L"/>
  </r>
  <r>
    <x v="0"/>
    <x v="1"/>
    <s v="(none)"/>
    <x v="22"/>
    <x v="16"/>
    <n v="1030"/>
    <m/>
    <x v="0"/>
    <d v="1994-11-08T00:00:00"/>
    <x v="0"/>
    <x v="2"/>
    <n v="1"/>
    <x v="1"/>
    <n v="999766900"/>
    <s v="Eurofins Eaton Analytical, Inc. - Indiana"/>
    <n v="15"/>
    <m/>
    <m/>
    <n v="1010"/>
    <x v="8"/>
    <n v="1007"/>
    <x v="8"/>
    <x v="16"/>
    <s v="MG/L"/>
    <x v="1"/>
    <n v="0.05"/>
    <x v="0"/>
    <n v="2"/>
    <s v="MG/L"/>
  </r>
  <r>
    <x v="3"/>
    <x v="0"/>
    <s v="(none)"/>
    <x v="18"/>
    <x v="12"/>
    <n v="1030"/>
    <m/>
    <x v="0"/>
    <d v="1994-03-10T00:00:00"/>
    <x v="0"/>
    <x v="0"/>
    <n v="1"/>
    <x v="1"/>
    <n v="460060920"/>
    <s v="BAY ENVIRONMENTAL - NOW UNCERTIFIED"/>
    <n v="5"/>
    <m/>
    <m/>
    <n v="2950"/>
    <x v="67"/>
    <n v="82080"/>
    <x v="67"/>
    <x v="68"/>
    <s v="UG/L"/>
    <x v="0"/>
    <n v="0.33"/>
    <x v="10"/>
    <n v="80"/>
    <s v="UG/L"/>
  </r>
  <r>
    <x v="3"/>
    <x v="0"/>
    <s v="(none)"/>
    <x v="19"/>
    <x v="13"/>
    <n v="1030"/>
    <m/>
    <x v="0"/>
    <d v="1994-05-11T00:00:00"/>
    <x v="0"/>
    <x v="0"/>
    <n v="1"/>
    <x v="1"/>
    <n v="460060920"/>
    <s v="BAY ENVIRONMENTAL - NOW UNCERTIFIED"/>
    <n v="5"/>
    <m/>
    <m/>
    <n v="2950"/>
    <x v="67"/>
    <n v="82080"/>
    <x v="67"/>
    <x v="76"/>
    <s v="UG/L"/>
    <x v="0"/>
    <n v="0.1"/>
    <x v="10"/>
    <n v="80"/>
    <s v="UG/L"/>
  </r>
  <r>
    <x v="3"/>
    <x v="0"/>
    <s v="(none)"/>
    <x v="23"/>
    <x v="17"/>
    <n v="1245"/>
    <m/>
    <x v="0"/>
    <d v="1994-10-05T00:00:00"/>
    <x v="0"/>
    <x v="0"/>
    <n v="1"/>
    <x v="1"/>
    <n v="460060920"/>
    <s v="BAY ENVIRONMENTAL - NOW UNCERTIFIED"/>
    <n v="5"/>
    <m/>
    <m/>
    <n v="2950"/>
    <x v="67"/>
    <n v="82080"/>
    <x v="67"/>
    <x v="77"/>
    <s v="UG/L"/>
    <x v="0"/>
    <n v="0.1"/>
    <x v="10"/>
    <n v="80"/>
    <s v="UG/L"/>
  </r>
  <r>
    <x v="3"/>
    <x v="0"/>
    <s v="(none)"/>
    <x v="24"/>
    <x v="18"/>
    <n v="1030"/>
    <m/>
    <x v="0"/>
    <d v="1995-01-17T00:00:00"/>
    <x v="0"/>
    <x v="0"/>
    <n v="1"/>
    <x v="1"/>
    <n v="999766900"/>
    <s v="Eurofins Eaton Analytical, Inc. - Indiana"/>
    <n v="5"/>
    <m/>
    <m/>
    <n v="2943"/>
    <x v="26"/>
    <n v="32101"/>
    <x v="26"/>
    <x v="42"/>
    <s v="UG/L"/>
    <x v="0"/>
    <n v="0.1"/>
    <x v="2"/>
    <n v="80"/>
    <s v="UG/L"/>
  </r>
  <r>
    <x v="3"/>
    <x v="0"/>
    <s v="(none)"/>
    <x v="24"/>
    <x v="18"/>
    <n v="1030"/>
    <m/>
    <x v="0"/>
    <d v="1995-01-17T00:00:00"/>
    <x v="0"/>
    <x v="0"/>
    <n v="1"/>
    <x v="1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24"/>
    <x v="18"/>
    <n v="1030"/>
    <m/>
    <x v="0"/>
    <d v="1995-01-17T00:00:00"/>
    <x v="0"/>
    <x v="0"/>
    <n v="1"/>
    <x v="1"/>
    <n v="999766900"/>
    <s v="Eurofins Eaton Analytical, Inc. - Indiana"/>
    <n v="5"/>
    <m/>
    <m/>
    <n v="2941"/>
    <x v="32"/>
    <n v="32106"/>
    <x v="32"/>
    <x v="78"/>
    <s v="UG/L"/>
    <x v="0"/>
    <n v="0.1"/>
    <x v="3"/>
    <n v="80"/>
    <s v="UG/L"/>
  </r>
  <r>
    <x v="3"/>
    <x v="0"/>
    <s v="(none)"/>
    <x v="24"/>
    <x v="18"/>
    <n v="1030"/>
    <m/>
    <x v="0"/>
    <d v="1995-01-17T00:00:00"/>
    <x v="0"/>
    <x v="0"/>
    <n v="1"/>
    <x v="1"/>
    <n v="999766900"/>
    <s v="Eurofins Eaton Analytical, Inc. - Indiana"/>
    <n v="5"/>
    <m/>
    <m/>
    <n v="2944"/>
    <x v="37"/>
    <n v="32105"/>
    <x v="37"/>
    <x v="32"/>
    <s v="UG/L"/>
    <x v="0"/>
    <n v="0.1"/>
    <x v="2"/>
    <n v="80"/>
    <s v="UG/L"/>
  </r>
  <r>
    <x v="3"/>
    <x v="0"/>
    <s v="(none)"/>
    <x v="24"/>
    <x v="18"/>
    <n v="1030"/>
    <m/>
    <x v="0"/>
    <d v="1995-01-17T00:00:00"/>
    <x v="0"/>
    <x v="0"/>
    <n v="1"/>
    <x v="1"/>
    <n v="999766900"/>
    <s v="Eurofins Eaton Analytical, Inc. - Indiana"/>
    <n v="5"/>
    <m/>
    <m/>
    <n v="2950"/>
    <x v="67"/>
    <n v="82080"/>
    <x v="67"/>
    <x v="79"/>
    <s v="UG/L"/>
    <x v="0"/>
    <n v="0.1"/>
    <x v="2"/>
    <n v="80"/>
    <s v="UG/L"/>
  </r>
  <r>
    <x v="3"/>
    <x v="0"/>
    <s v="(none)"/>
    <x v="25"/>
    <x v="19"/>
    <n v="1245"/>
    <m/>
    <x v="0"/>
    <d v="1995-03-28T00:00:00"/>
    <x v="0"/>
    <x v="0"/>
    <n v="1"/>
    <x v="4"/>
    <n v="999766900"/>
    <s v="Eurofins Eaton Analytical, Inc. - Indiana"/>
    <n v="5"/>
    <m/>
    <m/>
    <n v="2943"/>
    <x v="26"/>
    <n v="32101"/>
    <x v="26"/>
    <x v="80"/>
    <s v="UG/L"/>
    <x v="0"/>
    <n v="0.1"/>
    <x v="2"/>
    <n v="80"/>
    <s v="UG/L"/>
  </r>
  <r>
    <x v="3"/>
    <x v="0"/>
    <s v="(none)"/>
    <x v="25"/>
    <x v="19"/>
    <n v="1245"/>
    <m/>
    <x v="0"/>
    <d v="1995-03-28T00:00:00"/>
    <x v="0"/>
    <x v="0"/>
    <n v="1"/>
    <x v="4"/>
    <n v="999766900"/>
    <s v="Eurofins Eaton Analytical, Inc. - Indiana"/>
    <n v="5"/>
    <m/>
    <m/>
    <n v="2942"/>
    <x v="27"/>
    <n v="32104"/>
    <x v="27"/>
    <x v="32"/>
    <s v="UG/L"/>
    <x v="0"/>
    <n v="0.1"/>
    <x v="2"/>
    <n v="80"/>
    <s v="UG/L"/>
  </r>
  <r>
    <x v="3"/>
    <x v="0"/>
    <s v="(none)"/>
    <x v="25"/>
    <x v="19"/>
    <n v="1245"/>
    <m/>
    <x v="0"/>
    <d v="1995-03-28T00:00:00"/>
    <x v="0"/>
    <x v="0"/>
    <n v="1"/>
    <x v="4"/>
    <n v="999766900"/>
    <s v="Eurofins Eaton Analytical, Inc. - Indiana"/>
    <n v="5"/>
    <m/>
    <m/>
    <n v="2941"/>
    <x v="32"/>
    <n v="32106"/>
    <x v="32"/>
    <x v="81"/>
    <s v="UG/L"/>
    <x v="0"/>
    <n v="0.1"/>
    <x v="3"/>
    <n v="80"/>
    <s v="UG/L"/>
  </r>
  <r>
    <x v="3"/>
    <x v="0"/>
    <s v="(none)"/>
    <x v="25"/>
    <x v="19"/>
    <n v="1245"/>
    <m/>
    <x v="0"/>
    <d v="1995-03-28T00:00:00"/>
    <x v="0"/>
    <x v="0"/>
    <n v="1"/>
    <x v="4"/>
    <n v="999766900"/>
    <s v="Eurofins Eaton Analytical, Inc. - Indiana"/>
    <n v="5"/>
    <m/>
    <m/>
    <n v="2944"/>
    <x v="37"/>
    <n v="32105"/>
    <x v="37"/>
    <x v="82"/>
    <s v="UG/L"/>
    <x v="0"/>
    <n v="0.1"/>
    <x v="2"/>
    <n v="80"/>
    <s v="UG/L"/>
  </r>
  <r>
    <x v="3"/>
    <x v="0"/>
    <s v="(none)"/>
    <x v="25"/>
    <x v="19"/>
    <n v="1245"/>
    <m/>
    <x v="0"/>
    <d v="1995-03-28T00:00:00"/>
    <x v="0"/>
    <x v="0"/>
    <n v="1"/>
    <x v="4"/>
    <n v="999766900"/>
    <s v="Eurofins Eaton Analytical, Inc. - Indiana"/>
    <n v="5"/>
    <m/>
    <m/>
    <n v="2950"/>
    <x v="67"/>
    <n v="82080"/>
    <x v="67"/>
    <x v="83"/>
    <s v="UG/L"/>
    <x v="0"/>
    <n v="0.1"/>
    <x v="2"/>
    <n v="80"/>
    <s v="UG/L"/>
  </r>
  <r>
    <x v="3"/>
    <x v="0"/>
    <s v="(none)"/>
    <x v="26"/>
    <x v="20"/>
    <n v="1100"/>
    <m/>
    <x v="0"/>
    <d v="1995-05-31T00:00:00"/>
    <x v="0"/>
    <x v="0"/>
    <n v="1"/>
    <x v="4"/>
    <n v="999766900"/>
    <s v="Eurofins Eaton Analytical, Inc. - Indiana"/>
    <n v="5"/>
    <m/>
    <m/>
    <n v="2943"/>
    <x v="26"/>
    <n v="32101"/>
    <x v="26"/>
    <x v="12"/>
    <s v="UG/L"/>
    <x v="0"/>
    <n v="0.1"/>
    <x v="2"/>
    <n v="80"/>
    <s v="UG/L"/>
  </r>
  <r>
    <x v="3"/>
    <x v="0"/>
    <s v="(none)"/>
    <x v="26"/>
    <x v="20"/>
    <n v="1100"/>
    <m/>
    <x v="0"/>
    <d v="1995-05-31T00:00:00"/>
    <x v="0"/>
    <x v="0"/>
    <n v="1"/>
    <x v="4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26"/>
    <x v="20"/>
    <n v="1100"/>
    <m/>
    <x v="0"/>
    <d v="1995-05-31T00:00:00"/>
    <x v="0"/>
    <x v="0"/>
    <n v="1"/>
    <x v="4"/>
    <n v="999766900"/>
    <s v="Eurofins Eaton Analytical, Inc. - Indiana"/>
    <n v="5"/>
    <m/>
    <m/>
    <n v="2941"/>
    <x v="32"/>
    <n v="32106"/>
    <x v="32"/>
    <x v="2"/>
    <s v="UG/L"/>
    <x v="0"/>
    <n v="0.1"/>
    <x v="3"/>
    <n v="80"/>
    <s v="UG/L"/>
  </r>
  <r>
    <x v="3"/>
    <x v="0"/>
    <s v="(none)"/>
    <x v="26"/>
    <x v="20"/>
    <n v="1100"/>
    <m/>
    <x v="0"/>
    <d v="1995-05-31T00:00:00"/>
    <x v="0"/>
    <x v="0"/>
    <n v="1"/>
    <x v="4"/>
    <n v="999766900"/>
    <s v="Eurofins Eaton Analytical, Inc. - Indiana"/>
    <n v="5"/>
    <m/>
    <m/>
    <n v="2944"/>
    <x v="37"/>
    <n v="32105"/>
    <x v="37"/>
    <x v="84"/>
    <s v="UG/L"/>
    <x v="0"/>
    <n v="0.1"/>
    <x v="2"/>
    <n v="80"/>
    <s v="UG/L"/>
  </r>
  <r>
    <x v="3"/>
    <x v="0"/>
    <s v="(none)"/>
    <x v="26"/>
    <x v="20"/>
    <n v="1100"/>
    <m/>
    <x v="0"/>
    <d v="1995-05-31T00:00:00"/>
    <x v="0"/>
    <x v="0"/>
    <n v="1"/>
    <x v="4"/>
    <n v="999766900"/>
    <s v="Eurofins Eaton Analytical, Inc. - Indiana"/>
    <n v="5"/>
    <m/>
    <m/>
    <n v="2950"/>
    <x v="67"/>
    <n v="82080"/>
    <x v="67"/>
    <x v="85"/>
    <s v="UG/L"/>
    <x v="0"/>
    <n v="0.1"/>
    <x v="2"/>
    <n v="8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90"/>
    <x v="24"/>
    <n v="34030"/>
    <x v="24"/>
    <x v="16"/>
    <s v="UG/L"/>
    <x v="1"/>
    <n v="0.5"/>
    <x v="2"/>
    <n v="5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93"/>
    <x v="25"/>
    <n v="81555"/>
    <x v="25"/>
    <x v="16"/>
    <s v="UG/L"/>
    <x v="1"/>
    <n v="0.2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43"/>
    <x v="26"/>
    <n v="32101"/>
    <x v="26"/>
    <x v="86"/>
    <s v="UG/L"/>
    <x v="0"/>
    <n v="0.1"/>
    <x v="2"/>
    <n v="8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42"/>
    <x v="27"/>
    <n v="32104"/>
    <x v="27"/>
    <x v="63"/>
    <s v="UG/L"/>
    <x v="0"/>
    <n v="0.1"/>
    <x v="2"/>
    <n v="8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214"/>
    <x v="28"/>
    <n v="34413"/>
    <x v="28"/>
    <x v="16"/>
    <s v="UG/L"/>
    <x v="1"/>
    <n v="0.5"/>
    <x v="42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2"/>
    <x v="29"/>
    <n v="32102"/>
    <x v="29"/>
    <x v="16"/>
    <s v="UG/L"/>
    <x v="1"/>
    <n v="0.1"/>
    <x v="3"/>
    <n v="5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216"/>
    <x v="31"/>
    <n v="34311"/>
    <x v="31"/>
    <x v="16"/>
    <s v="UG/L"/>
    <x v="1"/>
    <n v="0.5"/>
    <x v="2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41"/>
    <x v="32"/>
    <n v="32106"/>
    <x v="32"/>
    <x v="59"/>
    <s v="UG/L"/>
    <x v="0"/>
    <n v="0.1"/>
    <x v="3"/>
    <n v="8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210"/>
    <x v="33"/>
    <n v="34418"/>
    <x v="33"/>
    <x v="16"/>
    <s v="UG/L"/>
    <x v="1"/>
    <n v="0.5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65"/>
    <x v="34"/>
    <n v="77275"/>
    <x v="34"/>
    <x v="16"/>
    <s v="UG/L"/>
    <x v="1"/>
    <n v="0.2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66"/>
    <x v="35"/>
    <n v="77277"/>
    <x v="35"/>
    <x v="16"/>
    <s v="UG/L"/>
    <x v="1"/>
    <n v="0.2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44"/>
    <x v="37"/>
    <n v="32105"/>
    <x v="37"/>
    <x v="55"/>
    <s v="UG/L"/>
    <x v="0"/>
    <n v="0.1"/>
    <x v="2"/>
    <n v="8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408"/>
    <x v="36"/>
    <n v="77596"/>
    <x v="36"/>
    <x v="16"/>
    <s v="UG/L"/>
    <x v="1"/>
    <n v="0.1"/>
    <x v="2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67"/>
    <x v="40"/>
    <n v="34566"/>
    <x v="40"/>
    <x v="16"/>
    <s v="UG/L"/>
    <x v="1"/>
    <n v="0.1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68"/>
    <x v="39"/>
    <n v="34536"/>
    <x v="39"/>
    <x v="16"/>
    <s v="UG/L"/>
    <x v="1"/>
    <n v="0.1"/>
    <x v="3"/>
    <n v="60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69"/>
    <x v="41"/>
    <n v="34571"/>
    <x v="41"/>
    <x v="16"/>
    <s v="UG/L"/>
    <x v="1"/>
    <n v="0.1"/>
    <x v="2"/>
    <n v="75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78"/>
    <x v="42"/>
    <n v="34496"/>
    <x v="42"/>
    <x v="16"/>
    <s v="UG/L"/>
    <x v="1"/>
    <n v="0.1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0"/>
    <x v="43"/>
    <n v="34531"/>
    <x v="43"/>
    <x v="16"/>
    <s v="UG/L"/>
    <x v="1"/>
    <n v="0.1"/>
    <x v="2"/>
    <n v="5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77"/>
    <x v="44"/>
    <n v="34501"/>
    <x v="44"/>
    <x v="16"/>
    <s v="UG/L"/>
    <x v="1"/>
    <n v="0.2"/>
    <x v="2"/>
    <n v="7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380"/>
    <x v="45"/>
    <n v="77093"/>
    <x v="45"/>
    <x v="16"/>
    <s v="UG/L"/>
    <x v="1"/>
    <n v="0.1"/>
    <x v="3"/>
    <n v="7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79"/>
    <x v="46"/>
    <n v="34546"/>
    <x v="46"/>
    <x v="16"/>
    <s v="UG/L"/>
    <x v="1"/>
    <n v="0.1"/>
    <x v="3"/>
    <n v="10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64"/>
    <x v="47"/>
    <n v="34423"/>
    <x v="47"/>
    <x v="16"/>
    <s v="UG/L"/>
    <x v="1"/>
    <n v="0.5"/>
    <x v="3"/>
    <n v="5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3"/>
    <x v="66"/>
    <n v="34541"/>
    <x v="66"/>
    <x v="16"/>
    <s v="UG/L"/>
    <x v="1"/>
    <n v="0.1"/>
    <x v="3"/>
    <n v="5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412"/>
    <x v="48"/>
    <n v="77173"/>
    <x v="48"/>
    <x v="16"/>
    <s v="UG/L"/>
    <x v="1"/>
    <n v="0.1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416"/>
    <x v="50"/>
    <n v="77170"/>
    <x v="50"/>
    <x v="16"/>
    <s v="UG/L"/>
    <x v="1"/>
    <n v="0.2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410"/>
    <x v="49"/>
    <n v="77168"/>
    <x v="49"/>
    <x v="16"/>
    <s v="UG/L"/>
    <x v="1"/>
    <n v="0.1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413"/>
    <x v="51"/>
    <n v="34561"/>
    <x v="51"/>
    <x v="16"/>
    <s v="UG/L"/>
    <x v="1"/>
    <n v="0.1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92"/>
    <x v="52"/>
    <n v="34371"/>
    <x v="52"/>
    <x v="16"/>
    <s v="UG/L"/>
    <x v="1"/>
    <n v="0.1"/>
    <x v="3"/>
    <n v="70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9"/>
    <x v="30"/>
    <n v="34301"/>
    <x v="30"/>
    <x v="16"/>
    <s v="UG/L"/>
    <x v="1"/>
    <n v="0.2"/>
    <x v="2"/>
    <n v="10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96"/>
    <x v="54"/>
    <n v="77128"/>
    <x v="54"/>
    <x v="16"/>
    <s v="UG/L"/>
    <x v="1"/>
    <n v="0.2"/>
    <x v="3"/>
    <n v="10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6"/>
    <x v="55"/>
    <n v="77562"/>
    <x v="55"/>
    <x v="16"/>
    <s v="UG/L"/>
    <x v="1"/>
    <n v="0.1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8"/>
    <x v="56"/>
    <n v="34516"/>
    <x v="56"/>
    <x v="16"/>
    <s v="UG/L"/>
    <x v="1"/>
    <n v="0.1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7"/>
    <x v="57"/>
    <n v="34475"/>
    <x v="57"/>
    <x v="16"/>
    <s v="UG/L"/>
    <x v="1"/>
    <n v="0.2"/>
    <x v="3"/>
    <n v="5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91"/>
    <x v="58"/>
    <n v="34010"/>
    <x v="58"/>
    <x v="16"/>
    <s v="UG/L"/>
    <x v="1"/>
    <n v="0.5"/>
    <x v="3"/>
    <n v="100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378"/>
    <x v="121"/>
    <n v="34551"/>
    <x v="122"/>
    <x v="16"/>
    <s v="UG/L"/>
    <x v="1"/>
    <n v="0.2"/>
    <x v="3"/>
    <n v="7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1"/>
    <x v="59"/>
    <n v="34506"/>
    <x v="59"/>
    <x v="16"/>
    <s v="UG/L"/>
    <x v="1"/>
    <n v="0.1"/>
    <x v="2"/>
    <n v="20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5"/>
    <x v="60"/>
    <n v="34511"/>
    <x v="60"/>
    <x v="16"/>
    <s v="UG/L"/>
    <x v="1"/>
    <n v="0.1"/>
    <x v="3"/>
    <n v="5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84"/>
    <x v="61"/>
    <n v="39180"/>
    <x v="61"/>
    <x v="16"/>
    <s v="UG/L"/>
    <x v="1"/>
    <n v="0.1"/>
    <x v="2"/>
    <n v="5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414"/>
    <x v="62"/>
    <n v="77443"/>
    <x v="62"/>
    <x v="16"/>
    <s v="UG/L"/>
    <x v="1"/>
    <n v="0.2"/>
    <x v="3"/>
    <m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76"/>
    <x v="63"/>
    <n v="39175"/>
    <x v="63"/>
    <x v="16"/>
    <s v="UG/L"/>
    <x v="1"/>
    <n v="0.2"/>
    <x v="2"/>
    <n v="0.2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55"/>
    <x v="68"/>
    <n v="79724"/>
    <x v="68"/>
    <x v="16"/>
    <s v="UG/L"/>
    <x v="1"/>
    <n v="0.2"/>
    <x v="3"/>
    <n v="10000"/>
    <s v="U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05"/>
    <x v="2"/>
    <n v="1002"/>
    <x v="2"/>
    <x v="87"/>
    <s v="MG/L"/>
    <x v="0"/>
    <n v="1E-4"/>
    <x v="0"/>
    <n v="0.01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10"/>
    <x v="8"/>
    <n v="1007"/>
    <x v="8"/>
    <x v="88"/>
    <s v="MG/L"/>
    <x v="0"/>
    <n v="0.05"/>
    <x v="0"/>
    <n v="2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15"/>
    <x v="3"/>
    <n v="1025"/>
    <x v="85"/>
    <x v="16"/>
    <s v="MG/L"/>
    <x v="1"/>
    <n v="4.0000000000000003E-5"/>
    <x v="0"/>
    <n v="5.0000000000000001E-3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20"/>
    <x v="5"/>
    <n v="1034"/>
    <x v="5"/>
    <x v="89"/>
    <s v="MG/L"/>
    <x v="0"/>
    <n v="5.0000000000000002E-5"/>
    <x v="0"/>
    <n v="0.1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25"/>
    <x v="7"/>
    <n v="951"/>
    <x v="7"/>
    <x v="71"/>
    <s v="MG/L"/>
    <x v="0"/>
    <n v="0.1"/>
    <x v="0"/>
    <n v="4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35"/>
    <x v="18"/>
    <n v="71900"/>
    <x v="18"/>
    <x v="16"/>
    <s v="MG/L"/>
    <x v="1"/>
    <n v="1E-4"/>
    <x v="0"/>
    <n v="2E-3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36"/>
    <x v="78"/>
    <n v="1067"/>
    <x v="78"/>
    <x v="16"/>
    <s v="MG/L"/>
    <x v="1"/>
    <n v="8.0000000000000004E-4"/>
    <x v="0"/>
    <n v="0.1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38"/>
    <x v="23"/>
    <n v="630"/>
    <x v="23"/>
    <x v="90"/>
    <s v="MG/L"/>
    <x v="0"/>
    <n v="0.02"/>
    <x v="0"/>
    <n v="10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40"/>
    <x v="79"/>
    <n v="618"/>
    <x v="79"/>
    <x v="90"/>
    <s v="MG/L"/>
    <x v="0"/>
    <n v="0.02"/>
    <x v="0"/>
    <n v="10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41"/>
    <x v="80"/>
    <n v="613"/>
    <x v="80"/>
    <x v="16"/>
    <s v="MG/L"/>
    <x v="1"/>
    <n v="0.01"/>
    <x v="0"/>
    <n v="1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45"/>
    <x v="19"/>
    <n v="1147"/>
    <x v="19"/>
    <x v="16"/>
    <s v="MG/L"/>
    <x v="1"/>
    <n v="1E-3"/>
    <x v="0"/>
    <n v="0.05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55"/>
    <x v="21"/>
    <n v="945"/>
    <x v="21"/>
    <x v="91"/>
    <s v="MG/L"/>
    <x v="0"/>
    <n v="1"/>
    <x v="0"/>
    <m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74"/>
    <x v="82"/>
    <n v="1097"/>
    <x v="82"/>
    <x v="75"/>
    <s v="MG/L"/>
    <x v="0"/>
    <n v="4.0000000000000002E-4"/>
    <x v="0"/>
    <n v="6.0000000000000001E-3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75"/>
    <x v="83"/>
    <n v="1012"/>
    <x v="83"/>
    <x v="16"/>
    <s v="MG/L"/>
    <x v="1"/>
    <n v="1.0000000000000001E-5"/>
    <x v="0"/>
    <n v="4.0000000000000001E-3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85"/>
    <x v="81"/>
    <n v="1059"/>
    <x v="81"/>
    <x v="16"/>
    <s v="MG/L"/>
    <x v="1"/>
    <n v="2.0000000000000001E-4"/>
    <x v="0"/>
    <n v="2E-3"/>
    <s v="MG/L"/>
  </r>
  <r>
    <x v="0"/>
    <x v="1"/>
    <s v="(none)"/>
    <x v="28"/>
    <x v="21"/>
    <n v="1100"/>
    <m/>
    <x v="0"/>
    <d v="1995-08-04T00:00:00"/>
    <x v="0"/>
    <x v="2"/>
    <n v="1"/>
    <x v="4"/>
    <n v="999766900"/>
    <s v="Eurofins Eaton Analytical, Inc. - Indiana"/>
    <n v="16"/>
    <m/>
    <m/>
    <n v="1052"/>
    <x v="14"/>
    <n v="929"/>
    <x v="14"/>
    <x v="2"/>
    <s v="MG/L"/>
    <x v="0"/>
    <n v="0.1"/>
    <x v="0"/>
    <m/>
    <s v="MG/L"/>
  </r>
  <r>
    <x v="3"/>
    <x v="0"/>
    <s v="(none)"/>
    <x v="29"/>
    <x v="22"/>
    <n v="1300"/>
    <m/>
    <x v="0"/>
    <d v="1995-09-29T00:00:00"/>
    <x v="0"/>
    <x v="0"/>
    <n v="1"/>
    <x v="4"/>
    <n v="999766900"/>
    <s v="Eurofins Eaton Analytical, Inc. - Indiana"/>
    <n v="5"/>
    <m/>
    <m/>
    <n v="2941"/>
    <x v="32"/>
    <n v="32106"/>
    <x v="32"/>
    <x v="92"/>
    <s v="UG/L"/>
    <x v="0"/>
    <n v="0.1"/>
    <x v="3"/>
    <n v="80"/>
    <s v="UG/L"/>
  </r>
  <r>
    <x v="3"/>
    <x v="0"/>
    <s v="(none)"/>
    <x v="29"/>
    <x v="22"/>
    <n v="1300"/>
    <m/>
    <x v="0"/>
    <d v="1995-09-29T00:00:00"/>
    <x v="0"/>
    <x v="0"/>
    <n v="1"/>
    <x v="4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29"/>
    <x v="22"/>
    <n v="1300"/>
    <m/>
    <x v="0"/>
    <d v="1995-09-29T00:00:00"/>
    <x v="0"/>
    <x v="0"/>
    <n v="1"/>
    <x v="4"/>
    <n v="999766900"/>
    <s v="Eurofins Eaton Analytical, Inc. - Indiana"/>
    <n v="5"/>
    <m/>
    <m/>
    <n v="2943"/>
    <x v="26"/>
    <n v="32101"/>
    <x v="26"/>
    <x v="93"/>
    <s v="UG/L"/>
    <x v="0"/>
    <n v="0.1"/>
    <x v="2"/>
    <n v="80"/>
    <s v="UG/L"/>
  </r>
  <r>
    <x v="3"/>
    <x v="0"/>
    <s v="(none)"/>
    <x v="29"/>
    <x v="22"/>
    <n v="1300"/>
    <m/>
    <x v="0"/>
    <d v="1995-09-29T00:00:00"/>
    <x v="0"/>
    <x v="0"/>
    <n v="1"/>
    <x v="4"/>
    <n v="999766900"/>
    <s v="Eurofins Eaton Analytical, Inc. - Indiana"/>
    <n v="5"/>
    <m/>
    <m/>
    <n v="2944"/>
    <x v="37"/>
    <n v="32105"/>
    <x v="37"/>
    <x v="94"/>
    <s v="UG/L"/>
    <x v="0"/>
    <n v="0.1"/>
    <x v="2"/>
    <n v="80"/>
    <s v="UG/L"/>
  </r>
  <r>
    <x v="3"/>
    <x v="0"/>
    <s v="(none)"/>
    <x v="29"/>
    <x v="22"/>
    <n v="1300"/>
    <m/>
    <x v="0"/>
    <d v="1995-09-29T00:00:00"/>
    <x v="0"/>
    <x v="0"/>
    <n v="1"/>
    <x v="4"/>
    <n v="999766900"/>
    <s v="Eurofins Eaton Analytical, Inc. - Indiana"/>
    <n v="5"/>
    <m/>
    <m/>
    <n v="2950"/>
    <x v="67"/>
    <n v="82080"/>
    <x v="67"/>
    <x v="95"/>
    <s v="UG/L"/>
    <x v="0"/>
    <n v="0.1"/>
    <x v="3"/>
    <n v="80"/>
    <s v="UG/L"/>
  </r>
  <r>
    <x v="1"/>
    <x v="1"/>
    <s v="(none)"/>
    <x v="27"/>
    <x v="20"/>
    <n v="1130"/>
    <m/>
    <x v="0"/>
    <d v="1995-05-31T00:00:00"/>
    <x v="0"/>
    <x v="2"/>
    <n v="1"/>
    <x v="4"/>
    <n v="999766900"/>
    <s v="Eurofins Eaton Analytical, Inc. - Indiana"/>
    <n v="42"/>
    <m/>
    <m/>
    <n v="2950"/>
    <x v="67"/>
    <n v="82080"/>
    <x v="67"/>
    <x v="96"/>
    <s v="UG/L"/>
    <x v="0"/>
    <m/>
    <x v="0"/>
    <n v="80"/>
    <s v="UG/L"/>
  </r>
  <r>
    <x v="3"/>
    <x v="0"/>
    <s v="(none)"/>
    <x v="30"/>
    <x v="23"/>
    <n v="1300"/>
    <m/>
    <x v="0"/>
    <d v="1995-12-04T00:00:00"/>
    <x v="0"/>
    <x v="0"/>
    <n v="1"/>
    <x v="5"/>
    <n v="999766900"/>
    <s v="Eurofins Eaton Analytical, Inc. - Indiana"/>
    <n v="5"/>
    <m/>
    <m/>
    <n v="2941"/>
    <x v="32"/>
    <n v="32106"/>
    <x v="32"/>
    <x v="97"/>
    <s v="UG/L"/>
    <x v="0"/>
    <n v="0.1"/>
    <x v="3"/>
    <n v="80"/>
    <s v="UG/L"/>
  </r>
  <r>
    <x v="3"/>
    <x v="0"/>
    <s v="(none)"/>
    <x v="30"/>
    <x v="23"/>
    <n v="1300"/>
    <m/>
    <x v="0"/>
    <d v="1995-12-04T00:00:00"/>
    <x v="0"/>
    <x v="0"/>
    <n v="1"/>
    <x v="5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30"/>
    <x v="23"/>
    <n v="1300"/>
    <m/>
    <x v="0"/>
    <d v="1995-12-04T00:00:00"/>
    <x v="0"/>
    <x v="0"/>
    <n v="1"/>
    <x v="5"/>
    <n v="999766900"/>
    <s v="Eurofins Eaton Analytical, Inc. - Indiana"/>
    <n v="5"/>
    <m/>
    <m/>
    <n v="2943"/>
    <x v="26"/>
    <n v="32101"/>
    <x v="26"/>
    <x v="98"/>
    <s v="UG/L"/>
    <x v="0"/>
    <n v="0.1"/>
    <x v="2"/>
    <n v="80"/>
    <s v="UG/L"/>
  </r>
  <r>
    <x v="3"/>
    <x v="0"/>
    <s v="(none)"/>
    <x v="30"/>
    <x v="23"/>
    <n v="1300"/>
    <m/>
    <x v="0"/>
    <d v="1995-12-04T00:00:00"/>
    <x v="0"/>
    <x v="0"/>
    <n v="1"/>
    <x v="5"/>
    <n v="999766900"/>
    <s v="Eurofins Eaton Analytical, Inc. - Indiana"/>
    <n v="5"/>
    <m/>
    <m/>
    <n v="2944"/>
    <x v="37"/>
    <n v="32105"/>
    <x v="37"/>
    <x v="55"/>
    <s v="UG/L"/>
    <x v="0"/>
    <n v="0.1"/>
    <x v="2"/>
    <n v="80"/>
    <s v="UG/L"/>
  </r>
  <r>
    <x v="3"/>
    <x v="0"/>
    <s v="(none)"/>
    <x v="30"/>
    <x v="23"/>
    <n v="1300"/>
    <m/>
    <x v="0"/>
    <d v="1995-12-04T00:00:00"/>
    <x v="0"/>
    <x v="0"/>
    <n v="1"/>
    <x v="5"/>
    <n v="999766900"/>
    <s v="Eurofins Eaton Analytical, Inc. - Indiana"/>
    <n v="5"/>
    <m/>
    <m/>
    <n v="2950"/>
    <x v="67"/>
    <n v="82080"/>
    <x v="67"/>
    <x v="99"/>
    <s v="UG/L"/>
    <x v="0"/>
    <m/>
    <x v="0"/>
    <n v="80"/>
    <s v="UG/L"/>
  </r>
  <r>
    <x v="0"/>
    <x v="1"/>
    <s v="(none)"/>
    <x v="31"/>
    <x v="24"/>
    <n v="1100"/>
    <m/>
    <x v="0"/>
    <d v="1996-02-13T00:00:00"/>
    <x v="0"/>
    <x v="2"/>
    <n v="1"/>
    <x v="5"/>
    <n v="999766900"/>
    <s v="Eurofins Eaton Analytical, Inc. - Indiana"/>
    <n v="2"/>
    <m/>
    <m/>
    <n v="1040"/>
    <x v="79"/>
    <n v="618"/>
    <x v="79"/>
    <x v="16"/>
    <s v="MG/L"/>
    <x v="1"/>
    <n v="0.02"/>
    <x v="0"/>
    <n v="10"/>
    <s v="MG/L"/>
  </r>
  <r>
    <x v="0"/>
    <x v="1"/>
    <s v="(none)"/>
    <x v="31"/>
    <x v="24"/>
    <n v="1100"/>
    <m/>
    <x v="0"/>
    <d v="1996-02-13T00:00:00"/>
    <x v="0"/>
    <x v="2"/>
    <n v="1"/>
    <x v="5"/>
    <n v="999766900"/>
    <s v="Eurofins Eaton Analytical, Inc. - Indiana"/>
    <n v="2"/>
    <m/>
    <m/>
    <n v="1024"/>
    <x v="84"/>
    <n v="720"/>
    <x v="84"/>
    <x v="16"/>
    <s v="MG/L"/>
    <x v="1"/>
    <n v="1E-3"/>
    <x v="0"/>
    <n v="0.2"/>
    <s v="MG/L"/>
  </r>
  <r>
    <x v="3"/>
    <x v="0"/>
    <s v="(none)"/>
    <x v="32"/>
    <x v="24"/>
    <n v="1130"/>
    <m/>
    <x v="0"/>
    <d v="1996-02-12T00:00:00"/>
    <x v="0"/>
    <x v="0"/>
    <n v="1"/>
    <x v="5"/>
    <n v="999766900"/>
    <s v="Eurofins Eaton Analytical, Inc. - Indiana"/>
    <n v="5"/>
    <m/>
    <m/>
    <n v="2941"/>
    <x v="32"/>
    <n v="32106"/>
    <x v="32"/>
    <x v="100"/>
    <s v="UG/L"/>
    <x v="0"/>
    <n v="0.1"/>
    <x v="3"/>
    <n v="80"/>
    <s v="UG/L"/>
  </r>
  <r>
    <x v="3"/>
    <x v="0"/>
    <s v="(none)"/>
    <x v="32"/>
    <x v="24"/>
    <n v="1130"/>
    <m/>
    <x v="0"/>
    <d v="1996-02-12T00:00:00"/>
    <x v="0"/>
    <x v="0"/>
    <n v="1"/>
    <x v="5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32"/>
    <x v="24"/>
    <n v="1130"/>
    <m/>
    <x v="0"/>
    <d v="1996-02-12T00:00:00"/>
    <x v="0"/>
    <x v="0"/>
    <n v="1"/>
    <x v="5"/>
    <n v="999766900"/>
    <s v="Eurofins Eaton Analytical, Inc. - Indiana"/>
    <n v="5"/>
    <m/>
    <m/>
    <n v="2943"/>
    <x v="26"/>
    <n v="32101"/>
    <x v="26"/>
    <x v="101"/>
    <s v="UG/L"/>
    <x v="0"/>
    <n v="0.1"/>
    <x v="2"/>
    <n v="80"/>
    <s v="UG/L"/>
  </r>
  <r>
    <x v="3"/>
    <x v="0"/>
    <s v="(none)"/>
    <x v="32"/>
    <x v="24"/>
    <n v="1130"/>
    <m/>
    <x v="0"/>
    <d v="1996-02-12T00:00:00"/>
    <x v="0"/>
    <x v="0"/>
    <n v="1"/>
    <x v="5"/>
    <n v="999766900"/>
    <s v="Eurofins Eaton Analytical, Inc. - Indiana"/>
    <n v="5"/>
    <m/>
    <m/>
    <n v="2944"/>
    <x v="37"/>
    <n v="32105"/>
    <x v="37"/>
    <x v="82"/>
    <s v="UG/L"/>
    <x v="0"/>
    <n v="0.1"/>
    <x v="2"/>
    <n v="80"/>
    <s v="UG/L"/>
  </r>
  <r>
    <x v="3"/>
    <x v="0"/>
    <s v="(none)"/>
    <x v="32"/>
    <x v="24"/>
    <n v="1130"/>
    <m/>
    <x v="0"/>
    <d v="1996-02-12T00:00:00"/>
    <x v="0"/>
    <x v="0"/>
    <n v="1"/>
    <x v="5"/>
    <n v="999766900"/>
    <s v="Eurofins Eaton Analytical, Inc. - Indiana"/>
    <n v="5"/>
    <m/>
    <m/>
    <n v="2950"/>
    <x v="67"/>
    <n v="82080"/>
    <x v="67"/>
    <x v="102"/>
    <s v="UG/L"/>
    <x v="0"/>
    <m/>
    <x v="0"/>
    <n v="8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s v="X104"/>
    <x v="101"/>
    <n v="39348"/>
    <x v="102"/>
    <x v="16"/>
    <s v="UG/L"/>
    <x v="1"/>
    <n v="0.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s v="X105"/>
    <x v="102"/>
    <n v="39810"/>
    <x v="103"/>
    <x v="16"/>
    <s v="UG/L"/>
    <x v="1"/>
    <n v="0.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70"/>
    <x v="105"/>
    <n v="39380"/>
    <x v="106"/>
    <x v="16"/>
    <s v="UG/L"/>
    <x v="1"/>
    <n v="0.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76"/>
    <x v="98"/>
    <n v="77860"/>
    <x v="99"/>
    <x v="16"/>
    <s v="UG/L"/>
    <x v="1"/>
    <n v="0.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77"/>
    <x v="89"/>
    <n v="30295"/>
    <x v="90"/>
    <x v="16"/>
    <s v="UG/L"/>
    <x v="1"/>
    <n v="0.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105"/>
    <x v="71"/>
    <n v="39730"/>
    <x v="71"/>
    <x v="16"/>
    <s v="UG/L"/>
    <x v="1"/>
    <n v="0.1"/>
    <x v="0"/>
    <n v="7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110"/>
    <x v="76"/>
    <n v="39760"/>
    <x v="76"/>
    <x v="16"/>
    <s v="UG/L"/>
    <x v="1"/>
    <n v="0.1"/>
    <x v="0"/>
    <n v="5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274"/>
    <x v="112"/>
    <n v="34688"/>
    <x v="113"/>
    <x v="16"/>
    <s v="UG/L"/>
    <x v="1"/>
    <n v="0.1"/>
    <x v="0"/>
    <n v="1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306"/>
    <x v="97"/>
    <n v="34247"/>
    <x v="98"/>
    <x v="16"/>
    <s v="UG/L"/>
    <x v="1"/>
    <n v="0.1"/>
    <x v="0"/>
    <n v="0.2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326"/>
    <x v="87"/>
    <n v="39032"/>
    <x v="88"/>
    <x v="16"/>
    <s v="UG/L"/>
    <x v="1"/>
    <n v="0.04"/>
    <x v="0"/>
    <n v="1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356"/>
    <x v="95"/>
    <n v="34680"/>
    <x v="96"/>
    <x v="16"/>
    <s v="UG/L"/>
    <x v="1"/>
    <n v="0.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383"/>
    <x v="86"/>
    <n v="39516"/>
    <x v="87"/>
    <x v="16"/>
    <s v="UG/L"/>
    <x v="1"/>
    <n v="0.1"/>
    <x v="0"/>
    <n v="0.5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440"/>
    <x v="104"/>
    <n v="82052"/>
    <x v="105"/>
    <x v="16"/>
    <s v="UG/L"/>
    <x v="1"/>
    <n v="0.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595"/>
    <x v="118"/>
    <n v="81408"/>
    <x v="119"/>
    <x v="16"/>
    <s v="UG/L"/>
    <x v="1"/>
    <m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959"/>
    <x v="70"/>
    <n v="39350"/>
    <x v="70"/>
    <x v="16"/>
    <s v="UG/L"/>
    <x v="1"/>
    <n v="0.2"/>
    <x v="0"/>
    <n v="2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22"/>
    <x v="116"/>
    <n v="39051"/>
    <x v="117"/>
    <x v="16"/>
    <s v="UG/L"/>
    <x v="1"/>
    <n v="0.5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31"/>
    <x v="103"/>
    <n v="38432"/>
    <x v="104"/>
    <x v="16"/>
    <s v="UG/L"/>
    <x v="1"/>
    <n v="1"/>
    <x v="0"/>
    <n v="20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32"/>
    <x v="109"/>
    <n v="78885"/>
    <x v="110"/>
    <x v="16"/>
    <s v="UG/L"/>
    <x v="1"/>
    <n v="0.4"/>
    <x v="0"/>
    <n v="2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33"/>
    <x v="110"/>
    <n v="38926"/>
    <x v="111"/>
    <x v="16"/>
    <s v="UG/L"/>
    <x v="1"/>
    <n v="9"/>
    <x v="0"/>
    <n v="10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34"/>
    <x v="111"/>
    <n v="39941"/>
    <x v="112"/>
    <x v="16"/>
    <s v="UG/L"/>
    <x v="1"/>
    <n v="6"/>
    <x v="0"/>
    <n v="70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35"/>
    <x v="106"/>
    <n v="77903"/>
    <x v="107"/>
    <x v="16"/>
    <s v="UG/L"/>
    <x v="1"/>
    <n v="2"/>
    <x v="0"/>
    <n v="40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36"/>
    <x v="85"/>
    <n v="38865"/>
    <x v="86"/>
    <x v="16"/>
    <s v="UG/L"/>
    <x v="1"/>
    <n v="1"/>
    <x v="0"/>
    <n v="20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37"/>
    <x v="90"/>
    <n v="39055"/>
    <x v="91"/>
    <x v="16"/>
    <s v="UG/L"/>
    <x v="1"/>
    <n v="7.0000000000000007E-2"/>
    <x v="0"/>
    <n v="4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39"/>
    <x v="107"/>
    <n v="46312"/>
    <x v="108"/>
    <x v="16"/>
    <s v="UG/L"/>
    <x v="1"/>
    <n v="2"/>
    <x v="0"/>
    <n v="6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05"/>
    <x v="72"/>
    <n v="39390"/>
    <x v="72"/>
    <x v="16"/>
    <s v="UG/L"/>
    <x v="1"/>
    <n v="0.01"/>
    <x v="0"/>
    <n v="2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10"/>
    <x v="115"/>
    <n v="39340"/>
    <x v="116"/>
    <x v="16"/>
    <s v="UG/L"/>
    <x v="1"/>
    <n v="0.02"/>
    <x v="0"/>
    <n v="0.2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15"/>
    <x v="75"/>
    <n v="39480"/>
    <x v="75"/>
    <x v="16"/>
    <s v="UG/L"/>
    <x v="1"/>
    <n v="0.1"/>
    <x v="0"/>
    <n v="4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20"/>
    <x v="77"/>
    <n v="39400"/>
    <x v="77"/>
    <x v="16"/>
    <s v="UG/L"/>
    <x v="1"/>
    <n v="1"/>
    <x v="0"/>
    <n v="3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21"/>
    <x v="99"/>
    <n v="77700"/>
    <x v="100"/>
    <x v="16"/>
    <s v="UG/L"/>
    <x v="1"/>
    <n v="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40"/>
    <x v="88"/>
    <n v="39720"/>
    <x v="89"/>
    <x v="16"/>
    <s v="UG/L"/>
    <x v="1"/>
    <n v="0.1"/>
    <x v="0"/>
    <n v="50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41"/>
    <x v="108"/>
    <n v="81287"/>
    <x v="109"/>
    <x v="16"/>
    <s v="UG/L"/>
    <x v="1"/>
    <n v="0.1"/>
    <x v="0"/>
    <n v="7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42"/>
    <x v="113"/>
    <n v="34386"/>
    <x v="114"/>
    <x v="16"/>
    <s v="UG/L"/>
    <x v="1"/>
    <n v="0.1"/>
    <x v="0"/>
    <n v="5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43"/>
    <x v="92"/>
    <n v="82586"/>
    <x v="93"/>
    <x v="16"/>
    <s v="UG/L"/>
    <x v="1"/>
    <n v="0.5"/>
    <x v="0"/>
    <n v="4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44"/>
    <x v="93"/>
    <n v="82587"/>
    <x v="94"/>
    <x v="16"/>
    <s v="UG/L"/>
    <x v="1"/>
    <n v="0.4"/>
    <x v="0"/>
    <n v="2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45"/>
    <x v="117"/>
    <n v="39356"/>
    <x v="118"/>
    <x v="16"/>
    <s v="UG/L"/>
    <x v="1"/>
    <n v="0.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46"/>
    <x v="100"/>
    <n v="81405"/>
    <x v="101"/>
    <x v="16"/>
    <s v="UG/L"/>
    <x v="1"/>
    <n v="0.9"/>
    <x v="0"/>
    <n v="40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47"/>
    <x v="94"/>
    <n v="39053"/>
    <x v="95"/>
    <x v="16"/>
    <s v="UG/L"/>
    <x v="1"/>
    <n v="0.5"/>
    <x v="0"/>
    <n v="3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50"/>
    <x v="96"/>
    <n v="39033"/>
    <x v="97"/>
    <x v="16"/>
    <s v="UG/L"/>
    <x v="1"/>
    <n v="0.1"/>
    <x v="0"/>
    <n v="3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51"/>
    <x v="91"/>
    <n v="46317"/>
    <x v="92"/>
    <x v="16"/>
    <s v="UG/L"/>
    <x v="1"/>
    <n v="0.1"/>
    <x v="0"/>
    <n v="2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65"/>
    <x v="73"/>
    <n v="39410"/>
    <x v="73"/>
    <x v="16"/>
    <s v="UG/L"/>
    <x v="1"/>
    <n v="0.04"/>
    <x v="0"/>
    <n v="0.4"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66"/>
    <x v="114"/>
    <n v="82584"/>
    <x v="115"/>
    <x v="16"/>
    <s v="UG/L"/>
    <x v="1"/>
    <n v="1"/>
    <x v="0"/>
    <m/>
    <s v="UG/L"/>
  </r>
  <r>
    <x v="2"/>
    <x v="1"/>
    <s v="(none)"/>
    <x v="33"/>
    <x v="24"/>
    <n v="1100"/>
    <m/>
    <x v="0"/>
    <d v="1996-02-13T00:00:00"/>
    <x v="0"/>
    <x v="2"/>
    <n v="1"/>
    <x v="5"/>
    <n v="999766900"/>
    <s v="Eurofins Eaton Analytical, Inc. - Indiana"/>
    <n v="42"/>
    <m/>
    <m/>
    <n v="2067"/>
    <x v="74"/>
    <n v="39420"/>
    <x v="74"/>
    <x v="16"/>
    <s v="UG/L"/>
    <x v="1"/>
    <n v="0.02"/>
    <x v="0"/>
    <n v="0.2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55"/>
    <x v="68"/>
    <n v="79724"/>
    <x v="68"/>
    <x v="16"/>
    <s v="UG/L"/>
    <x v="1"/>
    <n v="0.2"/>
    <x v="3"/>
    <n v="1000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64"/>
    <x v="47"/>
    <n v="34423"/>
    <x v="47"/>
    <x v="16"/>
    <s v="UG/L"/>
    <x v="1"/>
    <n v="0.5"/>
    <x v="3"/>
    <n v="5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65"/>
    <x v="34"/>
    <n v="77275"/>
    <x v="34"/>
    <x v="16"/>
    <s v="UG/L"/>
    <x v="1"/>
    <n v="0.2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66"/>
    <x v="35"/>
    <n v="77277"/>
    <x v="35"/>
    <x v="16"/>
    <s v="UG/L"/>
    <x v="1"/>
    <n v="0.2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67"/>
    <x v="40"/>
    <n v="34566"/>
    <x v="40"/>
    <x v="16"/>
    <s v="UG/L"/>
    <x v="1"/>
    <n v="0.1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68"/>
    <x v="39"/>
    <n v="34536"/>
    <x v="39"/>
    <x v="16"/>
    <s v="UG/L"/>
    <x v="1"/>
    <n v="0.1"/>
    <x v="3"/>
    <n v="60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69"/>
    <x v="41"/>
    <n v="34571"/>
    <x v="41"/>
    <x v="16"/>
    <s v="UG/L"/>
    <x v="1"/>
    <n v="0.1"/>
    <x v="2"/>
    <n v="75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76"/>
    <x v="63"/>
    <n v="39175"/>
    <x v="63"/>
    <x v="16"/>
    <s v="UG/L"/>
    <x v="1"/>
    <n v="0.2"/>
    <x v="2"/>
    <n v="0.2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77"/>
    <x v="44"/>
    <n v="34501"/>
    <x v="44"/>
    <x v="16"/>
    <s v="UG/L"/>
    <x v="1"/>
    <n v="0.2"/>
    <x v="2"/>
    <n v="7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78"/>
    <x v="42"/>
    <n v="34496"/>
    <x v="42"/>
    <x v="16"/>
    <s v="UG/L"/>
    <x v="1"/>
    <n v="0.1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79"/>
    <x v="46"/>
    <n v="34546"/>
    <x v="46"/>
    <x v="16"/>
    <s v="UG/L"/>
    <x v="1"/>
    <n v="0.1"/>
    <x v="3"/>
    <n v="10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0"/>
    <x v="43"/>
    <n v="34531"/>
    <x v="43"/>
    <x v="16"/>
    <s v="UG/L"/>
    <x v="1"/>
    <n v="0.1"/>
    <x v="2"/>
    <n v="5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210"/>
    <x v="33"/>
    <n v="34418"/>
    <x v="33"/>
    <x v="16"/>
    <s v="UG/L"/>
    <x v="1"/>
    <n v="0.5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214"/>
    <x v="28"/>
    <n v="34413"/>
    <x v="28"/>
    <x v="16"/>
    <s v="UG/L"/>
    <x v="1"/>
    <n v="0.5"/>
    <x v="42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216"/>
    <x v="31"/>
    <n v="34311"/>
    <x v="31"/>
    <x v="16"/>
    <s v="UG/L"/>
    <x v="1"/>
    <n v="0.5"/>
    <x v="2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378"/>
    <x v="121"/>
    <n v="34551"/>
    <x v="122"/>
    <x v="16"/>
    <s v="UG/L"/>
    <x v="1"/>
    <n v="0.2"/>
    <x v="3"/>
    <n v="7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380"/>
    <x v="45"/>
    <n v="77093"/>
    <x v="45"/>
    <x v="16"/>
    <s v="UG/L"/>
    <x v="1"/>
    <n v="0.1"/>
    <x v="3"/>
    <n v="7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408"/>
    <x v="36"/>
    <n v="77596"/>
    <x v="36"/>
    <x v="16"/>
    <s v="UG/L"/>
    <x v="1"/>
    <n v="0.1"/>
    <x v="2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410"/>
    <x v="49"/>
    <n v="77168"/>
    <x v="49"/>
    <x v="16"/>
    <s v="UG/L"/>
    <x v="1"/>
    <n v="0.1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412"/>
    <x v="48"/>
    <n v="77173"/>
    <x v="48"/>
    <x v="16"/>
    <s v="UG/L"/>
    <x v="1"/>
    <n v="0.1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413"/>
    <x v="51"/>
    <n v="34561"/>
    <x v="51"/>
    <x v="16"/>
    <s v="UG/L"/>
    <x v="1"/>
    <n v="0.1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414"/>
    <x v="62"/>
    <n v="77443"/>
    <x v="62"/>
    <x v="16"/>
    <s v="UG/L"/>
    <x v="1"/>
    <n v="0.2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416"/>
    <x v="50"/>
    <n v="77170"/>
    <x v="50"/>
    <x v="16"/>
    <s v="UG/L"/>
    <x v="1"/>
    <n v="0.2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41"/>
    <x v="32"/>
    <n v="32106"/>
    <x v="32"/>
    <x v="50"/>
    <s v="UG/L"/>
    <x v="0"/>
    <n v="0.1"/>
    <x v="3"/>
    <n v="8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42"/>
    <x v="27"/>
    <n v="32104"/>
    <x v="27"/>
    <x v="32"/>
    <s v="UG/L"/>
    <x v="0"/>
    <n v="0.1"/>
    <x v="2"/>
    <n v="8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43"/>
    <x v="26"/>
    <n v="32101"/>
    <x v="26"/>
    <x v="103"/>
    <s v="UG/L"/>
    <x v="0"/>
    <n v="0.1"/>
    <x v="2"/>
    <n v="8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44"/>
    <x v="37"/>
    <n v="32105"/>
    <x v="37"/>
    <x v="52"/>
    <s v="UG/L"/>
    <x v="0"/>
    <n v="0.1"/>
    <x v="2"/>
    <n v="8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1"/>
    <x v="59"/>
    <n v="34506"/>
    <x v="59"/>
    <x v="16"/>
    <s v="UG/L"/>
    <x v="1"/>
    <n v="0.1"/>
    <x v="2"/>
    <n v="20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2"/>
    <x v="29"/>
    <n v="32102"/>
    <x v="29"/>
    <x v="16"/>
    <s v="UG/L"/>
    <x v="1"/>
    <n v="0.1"/>
    <x v="3"/>
    <n v="5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3"/>
    <x v="66"/>
    <n v="34541"/>
    <x v="66"/>
    <x v="16"/>
    <s v="UG/L"/>
    <x v="1"/>
    <n v="0.1"/>
    <x v="3"/>
    <n v="5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4"/>
    <x v="61"/>
    <n v="39180"/>
    <x v="61"/>
    <x v="16"/>
    <s v="UG/L"/>
    <x v="1"/>
    <n v="0.1"/>
    <x v="2"/>
    <n v="5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5"/>
    <x v="60"/>
    <n v="34511"/>
    <x v="60"/>
    <x v="16"/>
    <s v="UG/L"/>
    <x v="1"/>
    <n v="0.1"/>
    <x v="3"/>
    <n v="5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6"/>
    <x v="55"/>
    <n v="77562"/>
    <x v="55"/>
    <x v="16"/>
    <s v="UG/L"/>
    <x v="1"/>
    <n v="0.1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7"/>
    <x v="57"/>
    <n v="34475"/>
    <x v="57"/>
    <x v="16"/>
    <s v="UG/L"/>
    <x v="1"/>
    <n v="0.2"/>
    <x v="3"/>
    <n v="5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8"/>
    <x v="56"/>
    <n v="34516"/>
    <x v="56"/>
    <x v="16"/>
    <s v="UG/L"/>
    <x v="1"/>
    <n v="0.1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89"/>
    <x v="30"/>
    <n v="34301"/>
    <x v="30"/>
    <x v="16"/>
    <s v="UG/L"/>
    <x v="1"/>
    <n v="0.2"/>
    <x v="2"/>
    <n v="10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90"/>
    <x v="24"/>
    <n v="34030"/>
    <x v="24"/>
    <x v="16"/>
    <s v="UG/L"/>
    <x v="1"/>
    <n v="0.5"/>
    <x v="2"/>
    <n v="5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91"/>
    <x v="58"/>
    <n v="34010"/>
    <x v="58"/>
    <x v="16"/>
    <s v="UG/L"/>
    <x v="1"/>
    <n v="0.5"/>
    <x v="3"/>
    <n v="100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92"/>
    <x v="52"/>
    <n v="34371"/>
    <x v="52"/>
    <x v="16"/>
    <s v="UG/L"/>
    <x v="1"/>
    <n v="0.1"/>
    <x v="3"/>
    <n v="70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93"/>
    <x v="25"/>
    <n v="81555"/>
    <x v="25"/>
    <x v="16"/>
    <s v="UG/L"/>
    <x v="1"/>
    <n v="0.2"/>
    <x v="3"/>
    <m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96"/>
    <x v="54"/>
    <n v="77128"/>
    <x v="54"/>
    <x v="16"/>
    <s v="UG/L"/>
    <x v="1"/>
    <n v="0.2"/>
    <x v="3"/>
    <n v="100"/>
    <s v="UG/L"/>
  </r>
  <r>
    <x v="1"/>
    <x v="1"/>
    <s v="(none)"/>
    <x v="34"/>
    <x v="24"/>
    <n v="1100"/>
    <m/>
    <x v="0"/>
    <d v="1996-02-13T00:00:00"/>
    <x v="0"/>
    <x v="2"/>
    <n v="1"/>
    <x v="5"/>
    <n v="999766900"/>
    <s v="Eurofins Eaton Analytical, Inc. - Indiana"/>
    <n v="42"/>
    <m/>
    <m/>
    <n v="2950"/>
    <x v="67"/>
    <n v="82080"/>
    <x v="67"/>
    <x v="104"/>
    <s v="UG/L"/>
    <x v="0"/>
    <m/>
    <x v="0"/>
    <n v="80"/>
    <s v="UG/L"/>
  </r>
  <r>
    <x v="2"/>
    <x v="1"/>
    <s v="(none)"/>
    <x v="35"/>
    <x v="25"/>
    <n v="700"/>
    <m/>
    <x v="0"/>
    <d v="1996-02-19T00:00:00"/>
    <x v="0"/>
    <x v="2"/>
    <n v="1"/>
    <x v="5"/>
    <n v="111111111"/>
    <s v="UNCERTIFIED OR UNKNOWN CHEM LAB"/>
    <n v="1"/>
    <m/>
    <m/>
    <n v="2063"/>
    <x v="122"/>
    <n v="34675"/>
    <x v="123"/>
    <x v="16"/>
    <s v="UG/L"/>
    <x v="1"/>
    <n v="1.1E-5"/>
    <x v="0"/>
    <n v="3.0000000000000001E-5"/>
    <s v="UG/L"/>
  </r>
  <r>
    <x v="3"/>
    <x v="0"/>
    <s v="(none)"/>
    <x v="36"/>
    <x v="26"/>
    <n v="1100"/>
    <m/>
    <x v="0"/>
    <d v="1996-05-14T00:00:00"/>
    <x v="0"/>
    <x v="0"/>
    <n v="1"/>
    <x v="5"/>
    <n v="999766900"/>
    <s v="Eurofins Eaton Analytical, Inc. - Indiana"/>
    <n v="5"/>
    <m/>
    <m/>
    <n v="2941"/>
    <x v="32"/>
    <n v="32106"/>
    <x v="32"/>
    <x v="59"/>
    <s v="UG/L"/>
    <x v="0"/>
    <n v="0.1"/>
    <x v="3"/>
    <n v="80"/>
    <s v="UG/L"/>
  </r>
  <r>
    <x v="3"/>
    <x v="0"/>
    <s v="(none)"/>
    <x v="36"/>
    <x v="26"/>
    <n v="1100"/>
    <m/>
    <x v="0"/>
    <d v="1996-05-14T00:00:00"/>
    <x v="0"/>
    <x v="0"/>
    <n v="1"/>
    <x v="5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36"/>
    <x v="26"/>
    <n v="1100"/>
    <m/>
    <x v="0"/>
    <d v="1996-05-14T00:00:00"/>
    <x v="0"/>
    <x v="0"/>
    <n v="1"/>
    <x v="5"/>
    <n v="999766900"/>
    <s v="Eurofins Eaton Analytical, Inc. - Indiana"/>
    <n v="5"/>
    <m/>
    <m/>
    <n v="2943"/>
    <x v="26"/>
    <n v="32101"/>
    <x v="26"/>
    <x v="61"/>
    <s v="UG/L"/>
    <x v="0"/>
    <n v="0.1"/>
    <x v="2"/>
    <n v="80"/>
    <s v="UG/L"/>
  </r>
  <r>
    <x v="3"/>
    <x v="0"/>
    <s v="(none)"/>
    <x v="36"/>
    <x v="26"/>
    <n v="1100"/>
    <m/>
    <x v="0"/>
    <d v="1996-05-14T00:00:00"/>
    <x v="0"/>
    <x v="0"/>
    <n v="1"/>
    <x v="5"/>
    <n v="999766900"/>
    <s v="Eurofins Eaton Analytical, Inc. - Indiana"/>
    <n v="5"/>
    <m/>
    <m/>
    <n v="2950"/>
    <x v="67"/>
    <n v="82080"/>
    <x v="67"/>
    <x v="105"/>
    <s v="UG/L"/>
    <x v="0"/>
    <m/>
    <x v="0"/>
    <n v="80"/>
    <s v="UG/L"/>
  </r>
  <r>
    <x v="3"/>
    <x v="0"/>
    <s v="(none)"/>
    <x v="36"/>
    <x v="26"/>
    <n v="1100"/>
    <m/>
    <x v="0"/>
    <d v="1996-05-14T00:00:00"/>
    <x v="0"/>
    <x v="0"/>
    <n v="1"/>
    <x v="5"/>
    <n v="999766900"/>
    <s v="Eurofins Eaton Analytical, Inc. - Indiana"/>
    <n v="5"/>
    <m/>
    <m/>
    <n v="2944"/>
    <x v="37"/>
    <n v="32105"/>
    <x v="37"/>
    <x v="60"/>
    <s v="UG/L"/>
    <x v="0"/>
    <n v="0.1"/>
    <x v="2"/>
    <n v="80"/>
    <s v="UG/L"/>
  </r>
  <r>
    <x v="3"/>
    <x v="0"/>
    <s v="(none)"/>
    <x v="37"/>
    <x v="27"/>
    <n v="1000"/>
    <m/>
    <x v="0"/>
    <d v="1996-09-05T00:00:00"/>
    <x v="0"/>
    <x v="0"/>
    <n v="1"/>
    <x v="5"/>
    <n v="999766900"/>
    <s v="Eurofins Eaton Analytical, Inc. - Indiana"/>
    <n v="5"/>
    <m/>
    <m/>
    <n v="2942"/>
    <x v="27"/>
    <n v="32104"/>
    <x v="27"/>
    <x v="19"/>
    <s v="UG/L"/>
    <x v="0"/>
    <n v="0.1"/>
    <x v="2"/>
    <n v="80"/>
    <s v="UG/L"/>
  </r>
  <r>
    <x v="3"/>
    <x v="0"/>
    <s v="(none)"/>
    <x v="37"/>
    <x v="27"/>
    <n v="1000"/>
    <m/>
    <x v="0"/>
    <d v="1996-09-05T00:00:00"/>
    <x v="0"/>
    <x v="0"/>
    <n v="1"/>
    <x v="5"/>
    <n v="999766900"/>
    <s v="Eurofins Eaton Analytical, Inc. - Indiana"/>
    <n v="5"/>
    <m/>
    <m/>
    <n v="2943"/>
    <x v="26"/>
    <n v="32101"/>
    <x v="26"/>
    <x v="61"/>
    <s v="UG/L"/>
    <x v="0"/>
    <n v="0.1"/>
    <x v="2"/>
    <n v="80"/>
    <s v="UG/L"/>
  </r>
  <r>
    <x v="3"/>
    <x v="0"/>
    <s v="(none)"/>
    <x v="37"/>
    <x v="27"/>
    <n v="1000"/>
    <m/>
    <x v="0"/>
    <d v="1996-09-05T00:00:00"/>
    <x v="0"/>
    <x v="0"/>
    <n v="1"/>
    <x v="5"/>
    <n v="999766900"/>
    <s v="Eurofins Eaton Analytical, Inc. - Indiana"/>
    <n v="5"/>
    <m/>
    <m/>
    <n v="2944"/>
    <x v="37"/>
    <n v="32105"/>
    <x v="37"/>
    <x v="82"/>
    <s v="UG/L"/>
    <x v="0"/>
    <n v="0.1"/>
    <x v="2"/>
    <n v="80"/>
    <s v="UG/L"/>
  </r>
  <r>
    <x v="3"/>
    <x v="0"/>
    <s v="(none)"/>
    <x v="37"/>
    <x v="27"/>
    <n v="1000"/>
    <m/>
    <x v="0"/>
    <d v="1996-09-05T00:00:00"/>
    <x v="0"/>
    <x v="0"/>
    <n v="1"/>
    <x v="5"/>
    <n v="999766900"/>
    <s v="Eurofins Eaton Analytical, Inc. - Indiana"/>
    <n v="5"/>
    <m/>
    <m/>
    <n v="2950"/>
    <x v="67"/>
    <n v="82080"/>
    <x v="67"/>
    <x v="106"/>
    <s v="UG/L"/>
    <x v="0"/>
    <m/>
    <x v="0"/>
    <n v="80"/>
    <s v="UG/L"/>
  </r>
  <r>
    <x v="3"/>
    <x v="0"/>
    <s v="(none)"/>
    <x v="37"/>
    <x v="27"/>
    <n v="1000"/>
    <m/>
    <x v="0"/>
    <d v="1996-09-05T00:00:00"/>
    <x v="0"/>
    <x v="0"/>
    <n v="1"/>
    <x v="5"/>
    <n v="999766900"/>
    <s v="Eurofins Eaton Analytical, Inc. - Indiana"/>
    <n v="5"/>
    <m/>
    <m/>
    <n v="2941"/>
    <x v="32"/>
    <n v="32106"/>
    <x v="32"/>
    <x v="107"/>
    <s v="UG/L"/>
    <x v="0"/>
    <n v="0.1"/>
    <x v="3"/>
    <n v="80"/>
    <s v="UG/L"/>
  </r>
  <r>
    <x v="3"/>
    <x v="0"/>
    <s v="(none)"/>
    <x v="38"/>
    <x v="28"/>
    <n v="1300"/>
    <m/>
    <x v="0"/>
    <d v="1996-11-14T00:00:00"/>
    <x v="0"/>
    <x v="0"/>
    <n v="1"/>
    <x v="5"/>
    <n v="999766900"/>
    <s v="Eurofins Eaton Analytical, Inc. - Indiana"/>
    <n v="5"/>
    <m/>
    <m/>
    <n v="2944"/>
    <x v="37"/>
    <n v="32105"/>
    <x v="37"/>
    <x v="84"/>
    <s v="UG/L"/>
    <x v="0"/>
    <n v="0.1"/>
    <x v="2"/>
    <n v="80"/>
    <s v="UG/L"/>
  </r>
  <r>
    <x v="3"/>
    <x v="0"/>
    <s v="(none)"/>
    <x v="38"/>
    <x v="28"/>
    <n v="1300"/>
    <m/>
    <x v="0"/>
    <d v="1996-11-14T00:00:00"/>
    <x v="0"/>
    <x v="0"/>
    <n v="1"/>
    <x v="5"/>
    <n v="999766900"/>
    <s v="Eurofins Eaton Analytical, Inc. - Indiana"/>
    <n v="5"/>
    <m/>
    <m/>
    <n v="2950"/>
    <x v="67"/>
    <n v="82080"/>
    <x v="67"/>
    <x v="108"/>
    <s v="UG/L"/>
    <x v="0"/>
    <m/>
    <x v="0"/>
    <n v="80"/>
    <s v="UG/L"/>
  </r>
  <r>
    <x v="3"/>
    <x v="0"/>
    <s v="(none)"/>
    <x v="38"/>
    <x v="28"/>
    <n v="1300"/>
    <m/>
    <x v="0"/>
    <d v="1996-11-14T00:00:00"/>
    <x v="0"/>
    <x v="0"/>
    <n v="1"/>
    <x v="5"/>
    <n v="999766900"/>
    <s v="Eurofins Eaton Analytical, Inc. - Indiana"/>
    <n v="5"/>
    <m/>
    <m/>
    <n v="2941"/>
    <x v="32"/>
    <n v="32106"/>
    <x v="32"/>
    <x v="109"/>
    <s v="UG/L"/>
    <x v="0"/>
    <n v="0.1"/>
    <x v="3"/>
    <n v="80"/>
    <s v="UG/L"/>
  </r>
  <r>
    <x v="3"/>
    <x v="0"/>
    <s v="(none)"/>
    <x v="38"/>
    <x v="28"/>
    <n v="1300"/>
    <m/>
    <x v="0"/>
    <d v="1996-11-14T00:00:00"/>
    <x v="0"/>
    <x v="0"/>
    <n v="1"/>
    <x v="5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38"/>
    <x v="28"/>
    <n v="1300"/>
    <m/>
    <x v="0"/>
    <d v="1996-11-14T00:00:00"/>
    <x v="0"/>
    <x v="0"/>
    <n v="1"/>
    <x v="5"/>
    <n v="999766900"/>
    <s v="Eurofins Eaton Analytical, Inc. - Indiana"/>
    <n v="5"/>
    <m/>
    <m/>
    <n v="2943"/>
    <x v="26"/>
    <n v="32101"/>
    <x v="26"/>
    <x v="61"/>
    <s v="UG/L"/>
    <x v="0"/>
    <n v="0.1"/>
    <x v="2"/>
    <n v="80"/>
    <s v="UG/L"/>
  </r>
  <r>
    <x v="3"/>
    <x v="0"/>
    <s v="(none)"/>
    <x v="39"/>
    <x v="29"/>
    <n v="1300"/>
    <m/>
    <x v="0"/>
    <d v="1997-02-26T00:00:00"/>
    <x v="0"/>
    <x v="0"/>
    <n v="1"/>
    <x v="5"/>
    <n v="999766900"/>
    <s v="Eurofins Eaton Analytical, Inc. - Indiana"/>
    <n v="5"/>
    <m/>
    <m/>
    <n v="2941"/>
    <x v="32"/>
    <n v="32106"/>
    <x v="32"/>
    <x v="110"/>
    <s v="UG/L"/>
    <x v="0"/>
    <n v="0.1"/>
    <x v="3"/>
    <n v="80"/>
    <s v="UG/L"/>
  </r>
  <r>
    <x v="3"/>
    <x v="0"/>
    <s v="(none)"/>
    <x v="39"/>
    <x v="29"/>
    <n v="1300"/>
    <m/>
    <x v="0"/>
    <d v="1997-02-26T00:00:00"/>
    <x v="0"/>
    <x v="0"/>
    <n v="1"/>
    <x v="5"/>
    <n v="999766900"/>
    <s v="Eurofins Eaton Analytical, Inc. - Indiana"/>
    <n v="5"/>
    <m/>
    <m/>
    <n v="2942"/>
    <x v="27"/>
    <n v="32104"/>
    <x v="27"/>
    <x v="19"/>
    <s v="UG/L"/>
    <x v="0"/>
    <n v="0.1"/>
    <x v="2"/>
    <n v="80"/>
    <s v="UG/L"/>
  </r>
  <r>
    <x v="3"/>
    <x v="0"/>
    <s v="(none)"/>
    <x v="39"/>
    <x v="29"/>
    <n v="1300"/>
    <m/>
    <x v="0"/>
    <d v="1997-02-26T00:00:00"/>
    <x v="0"/>
    <x v="0"/>
    <n v="1"/>
    <x v="5"/>
    <n v="999766900"/>
    <s v="Eurofins Eaton Analytical, Inc. - Indiana"/>
    <n v="5"/>
    <m/>
    <m/>
    <n v="2943"/>
    <x v="26"/>
    <n v="32101"/>
    <x v="26"/>
    <x v="111"/>
    <s v="UG/L"/>
    <x v="0"/>
    <n v="0.1"/>
    <x v="2"/>
    <n v="80"/>
    <s v="UG/L"/>
  </r>
  <r>
    <x v="3"/>
    <x v="0"/>
    <s v="(none)"/>
    <x v="39"/>
    <x v="29"/>
    <n v="1300"/>
    <m/>
    <x v="0"/>
    <d v="1997-02-26T00:00:00"/>
    <x v="0"/>
    <x v="0"/>
    <n v="1"/>
    <x v="5"/>
    <n v="999766900"/>
    <s v="Eurofins Eaton Analytical, Inc. - Indiana"/>
    <n v="5"/>
    <m/>
    <m/>
    <n v="2944"/>
    <x v="37"/>
    <n v="32105"/>
    <x v="37"/>
    <x v="112"/>
    <s v="UG/L"/>
    <x v="0"/>
    <n v="0.1"/>
    <x v="2"/>
    <n v="80"/>
    <s v="UG/L"/>
  </r>
  <r>
    <x v="3"/>
    <x v="0"/>
    <s v="(none)"/>
    <x v="39"/>
    <x v="29"/>
    <n v="1300"/>
    <m/>
    <x v="0"/>
    <d v="1997-02-26T00:00:00"/>
    <x v="0"/>
    <x v="0"/>
    <n v="1"/>
    <x v="5"/>
    <n v="999766900"/>
    <s v="Eurofins Eaton Analytical, Inc. - Indiana"/>
    <n v="5"/>
    <m/>
    <m/>
    <n v="2950"/>
    <x v="67"/>
    <n v="82080"/>
    <x v="67"/>
    <x v="30"/>
    <s v="UG/L"/>
    <x v="0"/>
    <m/>
    <x v="0"/>
    <n v="80"/>
    <s v="UG/L"/>
  </r>
  <r>
    <x v="0"/>
    <x v="1"/>
    <s v="(none)"/>
    <x v="40"/>
    <x v="29"/>
    <n v="1300"/>
    <m/>
    <x v="0"/>
    <d v="1997-02-26T00:00:00"/>
    <x v="0"/>
    <x v="2"/>
    <n v="1"/>
    <x v="5"/>
    <n v="999766900"/>
    <s v="Eurofins Eaton Analytical, Inc. - Indiana"/>
    <n v="2"/>
    <m/>
    <m/>
    <n v="1040"/>
    <x v="79"/>
    <n v="618"/>
    <x v="79"/>
    <x v="16"/>
    <s v="MG/L"/>
    <x v="1"/>
    <n v="0.02"/>
    <x v="0"/>
    <n v="10"/>
    <s v="MG/L"/>
  </r>
  <r>
    <x v="0"/>
    <x v="1"/>
    <s v="(none)"/>
    <x v="40"/>
    <x v="29"/>
    <n v="1300"/>
    <m/>
    <x v="0"/>
    <d v="1997-02-26T00:00:00"/>
    <x v="0"/>
    <x v="2"/>
    <n v="1"/>
    <x v="5"/>
    <n v="999766900"/>
    <s v="Eurofins Eaton Analytical, Inc. - Indiana"/>
    <n v="2"/>
    <m/>
    <m/>
    <n v="1052"/>
    <x v="14"/>
    <n v="929"/>
    <x v="14"/>
    <x v="2"/>
    <s v="MG/L"/>
    <x v="0"/>
    <n v="0.05"/>
    <x v="0"/>
    <m/>
    <s v="MG/L"/>
  </r>
  <r>
    <x v="3"/>
    <x v="0"/>
    <s v="(none)"/>
    <x v="41"/>
    <x v="30"/>
    <n v="1030"/>
    <m/>
    <x v="0"/>
    <d v="1997-06-04T00:00:00"/>
    <x v="0"/>
    <x v="0"/>
    <n v="1"/>
    <x v="5"/>
    <n v="999766900"/>
    <s v="Eurofins Eaton Analytical, Inc. - Indiana"/>
    <n v="5"/>
    <m/>
    <m/>
    <n v="2944"/>
    <x v="37"/>
    <n v="32105"/>
    <x v="37"/>
    <x v="64"/>
    <s v="UG/L"/>
    <x v="0"/>
    <n v="0.1"/>
    <x v="2"/>
    <n v="80"/>
    <s v="UG/L"/>
  </r>
  <r>
    <x v="3"/>
    <x v="0"/>
    <s v="(none)"/>
    <x v="41"/>
    <x v="30"/>
    <n v="1030"/>
    <m/>
    <x v="0"/>
    <d v="1997-06-04T00:00:00"/>
    <x v="0"/>
    <x v="0"/>
    <n v="1"/>
    <x v="5"/>
    <n v="999766900"/>
    <s v="Eurofins Eaton Analytical, Inc. - Indiana"/>
    <n v="5"/>
    <m/>
    <m/>
    <n v="2950"/>
    <x v="67"/>
    <n v="82080"/>
    <x v="67"/>
    <x v="113"/>
    <s v="UG/L"/>
    <x v="0"/>
    <m/>
    <x v="0"/>
    <n v="80"/>
    <s v="UG/L"/>
  </r>
  <r>
    <x v="3"/>
    <x v="0"/>
    <s v="(none)"/>
    <x v="41"/>
    <x v="30"/>
    <n v="1030"/>
    <m/>
    <x v="0"/>
    <d v="1997-06-04T00:00:00"/>
    <x v="0"/>
    <x v="0"/>
    <n v="1"/>
    <x v="5"/>
    <n v="999766900"/>
    <s v="Eurofins Eaton Analytical, Inc. - Indiana"/>
    <n v="5"/>
    <m/>
    <m/>
    <n v="2941"/>
    <x v="32"/>
    <n v="32106"/>
    <x v="32"/>
    <x v="114"/>
    <s v="UG/L"/>
    <x v="0"/>
    <n v="0.1"/>
    <x v="3"/>
    <n v="80"/>
    <s v="UG/L"/>
  </r>
  <r>
    <x v="3"/>
    <x v="0"/>
    <s v="(none)"/>
    <x v="41"/>
    <x v="30"/>
    <n v="1030"/>
    <m/>
    <x v="0"/>
    <d v="1997-06-04T00:00:00"/>
    <x v="0"/>
    <x v="0"/>
    <n v="1"/>
    <x v="5"/>
    <n v="999766900"/>
    <s v="Eurofins Eaton Analytical, Inc. - Indiana"/>
    <n v="5"/>
    <m/>
    <m/>
    <n v="2942"/>
    <x v="27"/>
    <n v="32104"/>
    <x v="27"/>
    <x v="19"/>
    <s v="UG/L"/>
    <x v="0"/>
    <n v="0.1"/>
    <x v="2"/>
    <n v="80"/>
    <s v="UG/L"/>
  </r>
  <r>
    <x v="3"/>
    <x v="0"/>
    <s v="(none)"/>
    <x v="41"/>
    <x v="30"/>
    <n v="1030"/>
    <m/>
    <x v="0"/>
    <d v="1997-06-04T00:00:00"/>
    <x v="0"/>
    <x v="0"/>
    <n v="1"/>
    <x v="5"/>
    <n v="999766900"/>
    <s v="Eurofins Eaton Analytical, Inc. - Indiana"/>
    <n v="5"/>
    <m/>
    <m/>
    <n v="2943"/>
    <x v="26"/>
    <n v="32101"/>
    <x v="26"/>
    <x v="115"/>
    <s v="UG/L"/>
    <x v="0"/>
    <n v="0.1"/>
    <x v="2"/>
    <n v="80"/>
    <s v="UG/L"/>
  </r>
  <r>
    <x v="6"/>
    <x v="0"/>
    <s v="(none)"/>
    <x v="42"/>
    <x v="31"/>
    <n v="800"/>
    <m/>
    <x v="0"/>
    <d v="1997-08-07T00:00:00"/>
    <x v="0"/>
    <x v="2"/>
    <n v="1"/>
    <x v="3"/>
    <n v="113133790"/>
    <s v="Wisconsin State Laboratory of Hygiene"/>
    <n v="2"/>
    <m/>
    <m/>
    <n v="1025"/>
    <x v="7"/>
    <n v="99951"/>
    <x v="124"/>
    <x v="116"/>
    <s v="MG/L"/>
    <x v="4"/>
    <m/>
    <x v="0"/>
    <n v="4"/>
    <s v="MG/L"/>
  </r>
  <r>
    <x v="6"/>
    <x v="0"/>
    <s v="(none)"/>
    <x v="42"/>
    <x v="31"/>
    <n v="800"/>
    <m/>
    <x v="0"/>
    <d v="1997-08-07T00:00:00"/>
    <x v="0"/>
    <x v="2"/>
    <n v="1"/>
    <x v="3"/>
    <n v="113133790"/>
    <s v="Wisconsin State Laboratory of Hygiene"/>
    <n v="2"/>
    <m/>
    <m/>
    <n v="1025"/>
    <x v="7"/>
    <n v="951"/>
    <x v="7"/>
    <x v="117"/>
    <s v="MG/L"/>
    <x v="0"/>
    <m/>
    <x v="0"/>
    <n v="4"/>
    <s v="MG/L"/>
  </r>
  <r>
    <x v="3"/>
    <x v="0"/>
    <s v="(none)"/>
    <x v="43"/>
    <x v="32"/>
    <n v="1300"/>
    <m/>
    <x v="0"/>
    <d v="1997-08-11T00:00:00"/>
    <x v="0"/>
    <x v="0"/>
    <n v="1"/>
    <x v="5"/>
    <n v="999766900"/>
    <s v="Eurofins Eaton Analytical, Inc. - Indiana"/>
    <n v="5"/>
    <m/>
    <m/>
    <n v="2944"/>
    <x v="37"/>
    <n v="32105"/>
    <x v="37"/>
    <x v="60"/>
    <s v="UG/L"/>
    <x v="0"/>
    <n v="0.1"/>
    <x v="2"/>
    <n v="80"/>
    <s v="UG/L"/>
  </r>
  <r>
    <x v="3"/>
    <x v="0"/>
    <s v="(none)"/>
    <x v="43"/>
    <x v="32"/>
    <n v="1300"/>
    <m/>
    <x v="0"/>
    <d v="1997-08-11T00:00:00"/>
    <x v="0"/>
    <x v="0"/>
    <n v="1"/>
    <x v="5"/>
    <n v="999766900"/>
    <s v="Eurofins Eaton Analytical, Inc. - Indiana"/>
    <n v="5"/>
    <m/>
    <m/>
    <n v="2950"/>
    <x v="67"/>
    <n v="82080"/>
    <x v="67"/>
    <x v="118"/>
    <s v="UG/L"/>
    <x v="0"/>
    <m/>
    <x v="0"/>
    <n v="80"/>
    <s v="UG/L"/>
  </r>
  <r>
    <x v="3"/>
    <x v="0"/>
    <s v="(none)"/>
    <x v="43"/>
    <x v="32"/>
    <n v="1300"/>
    <m/>
    <x v="0"/>
    <d v="1997-08-11T00:00:00"/>
    <x v="0"/>
    <x v="0"/>
    <n v="1"/>
    <x v="5"/>
    <n v="999766900"/>
    <s v="Eurofins Eaton Analytical, Inc. - Indiana"/>
    <n v="5"/>
    <m/>
    <m/>
    <n v="2941"/>
    <x v="32"/>
    <n v="32106"/>
    <x v="32"/>
    <x v="119"/>
    <s v="UG/L"/>
    <x v="0"/>
    <n v="0.1"/>
    <x v="3"/>
    <n v="80"/>
    <s v="UG/L"/>
  </r>
  <r>
    <x v="3"/>
    <x v="0"/>
    <s v="(none)"/>
    <x v="43"/>
    <x v="32"/>
    <n v="1300"/>
    <m/>
    <x v="0"/>
    <d v="1997-08-11T00:00:00"/>
    <x v="0"/>
    <x v="0"/>
    <n v="1"/>
    <x v="5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43"/>
    <x v="32"/>
    <n v="1300"/>
    <m/>
    <x v="0"/>
    <d v="1997-08-11T00:00:00"/>
    <x v="0"/>
    <x v="0"/>
    <n v="1"/>
    <x v="5"/>
    <n v="999766900"/>
    <s v="Eurofins Eaton Analytical, Inc. - Indiana"/>
    <n v="5"/>
    <m/>
    <m/>
    <n v="2943"/>
    <x v="26"/>
    <n v="32101"/>
    <x v="26"/>
    <x v="23"/>
    <s v="UG/L"/>
    <x v="0"/>
    <n v="0.1"/>
    <x v="2"/>
    <n v="80"/>
    <s v="UG/L"/>
  </r>
  <r>
    <x v="6"/>
    <x v="0"/>
    <s v="(none)"/>
    <x v="44"/>
    <x v="33"/>
    <n v="800"/>
    <m/>
    <x v="0"/>
    <d v="1997-08-13T00:00:00"/>
    <x v="0"/>
    <x v="0"/>
    <n v="1"/>
    <x v="3"/>
    <n v="113133790"/>
    <s v="Wisconsin State Laboratory of Hygiene"/>
    <n v="2"/>
    <m/>
    <m/>
    <n v="1025"/>
    <x v="7"/>
    <n v="99951"/>
    <x v="124"/>
    <x v="120"/>
    <s v="MG/L"/>
    <x v="4"/>
    <m/>
    <x v="0"/>
    <n v="4"/>
    <s v="MG/L"/>
  </r>
  <r>
    <x v="6"/>
    <x v="0"/>
    <s v="(none)"/>
    <x v="44"/>
    <x v="33"/>
    <n v="800"/>
    <m/>
    <x v="0"/>
    <d v="1997-08-13T00:00:00"/>
    <x v="0"/>
    <x v="0"/>
    <n v="1"/>
    <x v="3"/>
    <n v="113133790"/>
    <s v="Wisconsin State Laboratory of Hygiene"/>
    <n v="2"/>
    <m/>
    <m/>
    <n v="1025"/>
    <x v="7"/>
    <n v="951"/>
    <x v="7"/>
    <x v="121"/>
    <s v="MG/L"/>
    <x v="0"/>
    <m/>
    <x v="0"/>
    <n v="4"/>
    <s v="MG/L"/>
  </r>
  <r>
    <x v="6"/>
    <x v="0"/>
    <s v="(none)"/>
    <x v="45"/>
    <x v="34"/>
    <n v="1200"/>
    <m/>
    <x v="0"/>
    <d v="1996-04-19T00:00:00"/>
    <x v="0"/>
    <x v="0"/>
    <n v="1"/>
    <x v="3"/>
    <n v="113133790"/>
    <s v="Wisconsin State Laboratory of Hygiene"/>
    <n v="2"/>
    <m/>
    <m/>
    <n v="1025"/>
    <x v="7"/>
    <n v="99951"/>
    <x v="124"/>
    <x v="122"/>
    <s v="MG/L"/>
    <x v="4"/>
    <m/>
    <x v="0"/>
    <n v="4"/>
    <s v="MG/L"/>
  </r>
  <r>
    <x v="6"/>
    <x v="0"/>
    <s v="(none)"/>
    <x v="45"/>
    <x v="34"/>
    <n v="1200"/>
    <m/>
    <x v="0"/>
    <d v="1996-04-19T00:00:00"/>
    <x v="0"/>
    <x v="0"/>
    <n v="1"/>
    <x v="3"/>
    <n v="113133790"/>
    <s v="Wisconsin State Laboratory of Hygiene"/>
    <n v="2"/>
    <m/>
    <m/>
    <n v="1025"/>
    <x v="7"/>
    <n v="951"/>
    <x v="7"/>
    <x v="123"/>
    <s v="MG/L"/>
    <x v="0"/>
    <m/>
    <x v="0"/>
    <n v="4"/>
    <s v="MG/L"/>
  </r>
  <r>
    <x v="6"/>
    <x v="0"/>
    <s v="(none)"/>
    <x v="45"/>
    <x v="34"/>
    <n v="1200"/>
    <m/>
    <x v="0"/>
    <d v="1996-04-19T00:00:00"/>
    <x v="0"/>
    <x v="0"/>
    <n v="1"/>
    <x v="3"/>
    <n v="113133790"/>
    <s v="Wisconsin State Laboratory of Hygiene"/>
    <n v="2"/>
    <m/>
    <m/>
    <n v="1025"/>
    <x v="7"/>
    <n v="99951"/>
    <x v="124"/>
    <x v="122"/>
    <s v="MG/L"/>
    <x v="4"/>
    <m/>
    <x v="0"/>
    <n v="4"/>
    <s v="MG/L"/>
  </r>
  <r>
    <x v="6"/>
    <x v="0"/>
    <s v="(none)"/>
    <x v="45"/>
    <x v="34"/>
    <n v="1200"/>
    <m/>
    <x v="0"/>
    <d v="1996-04-19T00:00:00"/>
    <x v="0"/>
    <x v="0"/>
    <n v="1"/>
    <x v="3"/>
    <n v="113133790"/>
    <s v="Wisconsin State Laboratory of Hygiene"/>
    <n v="2"/>
    <m/>
    <m/>
    <n v="1025"/>
    <x v="7"/>
    <n v="951"/>
    <x v="7"/>
    <x v="123"/>
    <s v="MG/L"/>
    <x v="0"/>
    <m/>
    <x v="0"/>
    <n v="4"/>
    <s v="MG/L"/>
  </r>
  <r>
    <x v="6"/>
    <x v="0"/>
    <s v="(none)"/>
    <x v="46"/>
    <x v="35"/>
    <n v="1200"/>
    <m/>
    <x v="0"/>
    <d v="1996-05-20T00:00:00"/>
    <x v="0"/>
    <x v="0"/>
    <n v="1"/>
    <x v="3"/>
    <n v="113133790"/>
    <s v="Wisconsin State Laboratory of Hygiene"/>
    <n v="2"/>
    <m/>
    <m/>
    <n v="1025"/>
    <x v="7"/>
    <n v="99951"/>
    <x v="124"/>
    <x v="124"/>
    <s v="MG/L"/>
    <x v="4"/>
    <m/>
    <x v="0"/>
    <n v="4"/>
    <s v="MG/L"/>
  </r>
  <r>
    <x v="6"/>
    <x v="0"/>
    <s v="(none)"/>
    <x v="46"/>
    <x v="35"/>
    <n v="1200"/>
    <m/>
    <x v="0"/>
    <d v="1996-05-20T00:00:00"/>
    <x v="0"/>
    <x v="0"/>
    <n v="1"/>
    <x v="3"/>
    <n v="113133790"/>
    <s v="Wisconsin State Laboratory of Hygiene"/>
    <n v="2"/>
    <m/>
    <m/>
    <n v="1025"/>
    <x v="7"/>
    <n v="951"/>
    <x v="7"/>
    <x v="125"/>
    <s v="MG/L"/>
    <x v="0"/>
    <m/>
    <x v="0"/>
    <n v="4"/>
    <s v="MG/L"/>
  </r>
  <r>
    <x v="6"/>
    <x v="0"/>
    <s v="(none)"/>
    <x v="47"/>
    <x v="36"/>
    <n v="1200"/>
    <m/>
    <x v="0"/>
    <d v="1996-07-22T00:00:00"/>
    <x v="0"/>
    <x v="0"/>
    <n v="1"/>
    <x v="3"/>
    <n v="113133790"/>
    <s v="Wisconsin State Laboratory of Hygiene"/>
    <n v="2"/>
    <m/>
    <m/>
    <n v="1025"/>
    <x v="7"/>
    <n v="99951"/>
    <x v="124"/>
    <x v="126"/>
    <s v="MG/L"/>
    <x v="4"/>
    <m/>
    <x v="0"/>
    <n v="4"/>
    <s v="MG/L"/>
  </r>
  <r>
    <x v="6"/>
    <x v="0"/>
    <s v="(none)"/>
    <x v="47"/>
    <x v="36"/>
    <n v="1200"/>
    <m/>
    <x v="0"/>
    <d v="1996-07-22T00:00:00"/>
    <x v="0"/>
    <x v="0"/>
    <n v="1"/>
    <x v="3"/>
    <n v="113133790"/>
    <s v="Wisconsin State Laboratory of Hygiene"/>
    <n v="2"/>
    <m/>
    <m/>
    <n v="1025"/>
    <x v="7"/>
    <n v="951"/>
    <x v="7"/>
    <x v="124"/>
    <s v="MG/L"/>
    <x v="0"/>
    <m/>
    <x v="0"/>
    <n v="4"/>
    <s v="MG/L"/>
  </r>
  <r>
    <x v="6"/>
    <x v="0"/>
    <s v="(none)"/>
    <x v="48"/>
    <x v="37"/>
    <n v="1200"/>
    <m/>
    <x v="0"/>
    <d v="1996-08-07T00:00:00"/>
    <x v="0"/>
    <x v="0"/>
    <n v="1"/>
    <x v="3"/>
    <n v="113133790"/>
    <s v="Wisconsin State Laboratory of Hygiene"/>
    <n v="2"/>
    <m/>
    <m/>
    <n v="1025"/>
    <x v="7"/>
    <n v="99951"/>
    <x v="124"/>
    <x v="127"/>
    <s v="MG/L"/>
    <x v="4"/>
    <m/>
    <x v="0"/>
    <n v="4"/>
    <s v="MG/L"/>
  </r>
  <r>
    <x v="6"/>
    <x v="0"/>
    <s v="(none)"/>
    <x v="48"/>
    <x v="37"/>
    <n v="1200"/>
    <m/>
    <x v="0"/>
    <d v="1996-08-07T00:00:00"/>
    <x v="0"/>
    <x v="0"/>
    <n v="1"/>
    <x v="3"/>
    <n v="113133790"/>
    <s v="Wisconsin State Laboratory of Hygiene"/>
    <n v="2"/>
    <m/>
    <m/>
    <n v="1025"/>
    <x v="7"/>
    <n v="951"/>
    <x v="7"/>
    <x v="128"/>
    <s v="MG/L"/>
    <x v="0"/>
    <m/>
    <x v="0"/>
    <n v="4"/>
    <s v="MG/L"/>
  </r>
  <r>
    <x v="6"/>
    <x v="0"/>
    <s v="(none)"/>
    <x v="49"/>
    <x v="38"/>
    <n v="1200"/>
    <m/>
    <x v="0"/>
    <d v="1996-09-19T00:00:00"/>
    <x v="0"/>
    <x v="0"/>
    <n v="1"/>
    <x v="3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49"/>
    <x v="38"/>
    <n v="1200"/>
    <m/>
    <x v="0"/>
    <d v="1996-09-19T00:00:00"/>
    <x v="0"/>
    <x v="0"/>
    <n v="1"/>
    <x v="3"/>
    <n v="113133790"/>
    <s v="Wisconsin State Laboratory of Hygiene"/>
    <n v="2"/>
    <m/>
    <m/>
    <n v="1025"/>
    <x v="7"/>
    <n v="951"/>
    <x v="7"/>
    <x v="125"/>
    <s v="MG/L"/>
    <x v="0"/>
    <m/>
    <x v="0"/>
    <n v="4"/>
    <s v="MG/L"/>
  </r>
  <r>
    <x v="6"/>
    <x v="0"/>
    <s v="(none)"/>
    <x v="50"/>
    <x v="39"/>
    <n v="1200"/>
    <m/>
    <x v="0"/>
    <d v="1996-11-14T00:00:00"/>
    <x v="0"/>
    <x v="0"/>
    <n v="1"/>
    <x v="3"/>
    <n v="113133790"/>
    <s v="Wisconsin State Laboratory of Hygiene"/>
    <n v="2"/>
    <m/>
    <m/>
    <n v="1025"/>
    <x v="7"/>
    <n v="99951"/>
    <x v="124"/>
    <x v="126"/>
    <s v="MG/L"/>
    <x v="4"/>
    <m/>
    <x v="0"/>
    <n v="4"/>
    <s v="MG/L"/>
  </r>
  <r>
    <x v="6"/>
    <x v="0"/>
    <s v="(none)"/>
    <x v="50"/>
    <x v="39"/>
    <n v="1200"/>
    <m/>
    <x v="0"/>
    <d v="1996-11-14T00:00:00"/>
    <x v="0"/>
    <x v="0"/>
    <n v="1"/>
    <x v="3"/>
    <n v="113133790"/>
    <s v="Wisconsin State Laboratory of Hygiene"/>
    <n v="2"/>
    <m/>
    <m/>
    <n v="1025"/>
    <x v="7"/>
    <n v="951"/>
    <x v="7"/>
    <x v="120"/>
    <s v="MG/L"/>
    <x v="0"/>
    <m/>
    <x v="0"/>
    <n v="4"/>
    <s v="MG/L"/>
  </r>
  <r>
    <x v="6"/>
    <x v="0"/>
    <s v="(none)"/>
    <x v="51"/>
    <x v="40"/>
    <n v="1200"/>
    <m/>
    <x v="0"/>
    <d v="1997-01-03T00:00:00"/>
    <x v="0"/>
    <x v="0"/>
    <n v="1"/>
    <x v="3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6"/>
    <x v="0"/>
    <s v="(none)"/>
    <x v="51"/>
    <x v="40"/>
    <n v="1200"/>
    <m/>
    <x v="0"/>
    <d v="1997-01-03T00:00:00"/>
    <x v="0"/>
    <x v="0"/>
    <n v="1"/>
    <x v="3"/>
    <n v="113133790"/>
    <s v="Wisconsin State Laboratory of Hygiene"/>
    <n v="2"/>
    <m/>
    <m/>
    <n v="1025"/>
    <x v="7"/>
    <n v="951"/>
    <x v="7"/>
    <x v="131"/>
    <s v="MG/L"/>
    <x v="0"/>
    <m/>
    <x v="0"/>
    <n v="4"/>
    <s v="MG/L"/>
  </r>
  <r>
    <x v="6"/>
    <x v="0"/>
    <s v="(none)"/>
    <x v="52"/>
    <x v="41"/>
    <n v="1200"/>
    <m/>
    <x v="0"/>
    <d v="1997-05-07T00:00:00"/>
    <x v="0"/>
    <x v="0"/>
    <n v="1"/>
    <x v="3"/>
    <n v="113133790"/>
    <s v="Wisconsin State Laboratory of Hygiene"/>
    <n v="2"/>
    <m/>
    <m/>
    <n v="1025"/>
    <x v="7"/>
    <n v="99951"/>
    <x v="124"/>
    <x v="132"/>
    <s v="MG/L"/>
    <x v="4"/>
    <m/>
    <x v="0"/>
    <n v="4"/>
    <s v="MG/L"/>
  </r>
  <r>
    <x v="6"/>
    <x v="0"/>
    <s v="(none)"/>
    <x v="52"/>
    <x v="41"/>
    <n v="1200"/>
    <m/>
    <x v="0"/>
    <d v="1997-05-07T00:00:00"/>
    <x v="0"/>
    <x v="0"/>
    <n v="1"/>
    <x v="3"/>
    <n v="113133790"/>
    <s v="Wisconsin State Laboratory of Hygiene"/>
    <n v="2"/>
    <m/>
    <m/>
    <n v="1025"/>
    <x v="7"/>
    <n v="951"/>
    <x v="7"/>
    <x v="133"/>
    <s v="MG/L"/>
    <x v="0"/>
    <m/>
    <x v="0"/>
    <n v="4"/>
    <s v="MG/L"/>
  </r>
  <r>
    <x v="6"/>
    <x v="0"/>
    <s v="(none)"/>
    <x v="52"/>
    <x v="41"/>
    <n v="1200"/>
    <m/>
    <x v="0"/>
    <d v="1997-05-07T00:00:00"/>
    <x v="0"/>
    <x v="0"/>
    <n v="1"/>
    <x v="3"/>
    <n v="113133790"/>
    <s v="Wisconsin State Laboratory of Hygiene"/>
    <n v="2"/>
    <m/>
    <m/>
    <n v="1025"/>
    <x v="7"/>
    <n v="99951"/>
    <x v="124"/>
    <x v="132"/>
    <s v="MG/L"/>
    <x v="4"/>
    <m/>
    <x v="0"/>
    <n v="4"/>
    <s v="MG/L"/>
  </r>
  <r>
    <x v="6"/>
    <x v="0"/>
    <s v="(none)"/>
    <x v="52"/>
    <x v="41"/>
    <n v="1200"/>
    <m/>
    <x v="0"/>
    <d v="1997-05-07T00:00:00"/>
    <x v="0"/>
    <x v="0"/>
    <n v="1"/>
    <x v="3"/>
    <n v="113133790"/>
    <s v="Wisconsin State Laboratory of Hygiene"/>
    <n v="2"/>
    <m/>
    <m/>
    <n v="1025"/>
    <x v="7"/>
    <n v="951"/>
    <x v="7"/>
    <x v="133"/>
    <s v="MG/L"/>
    <x v="0"/>
    <m/>
    <x v="0"/>
    <n v="4"/>
    <s v="MG/L"/>
  </r>
  <r>
    <x v="6"/>
    <x v="0"/>
    <s v="(none)"/>
    <x v="52"/>
    <x v="41"/>
    <n v="1200"/>
    <m/>
    <x v="0"/>
    <d v="1997-05-07T00:00:00"/>
    <x v="0"/>
    <x v="0"/>
    <n v="1"/>
    <x v="3"/>
    <n v="113133790"/>
    <s v="Wisconsin State Laboratory of Hygiene"/>
    <n v="2"/>
    <m/>
    <m/>
    <n v="1025"/>
    <x v="7"/>
    <n v="99951"/>
    <x v="124"/>
    <x v="132"/>
    <s v="MG/L"/>
    <x v="4"/>
    <m/>
    <x v="0"/>
    <n v="4"/>
    <s v="MG/L"/>
  </r>
  <r>
    <x v="6"/>
    <x v="0"/>
    <s v="(none)"/>
    <x v="52"/>
    <x v="41"/>
    <n v="1200"/>
    <m/>
    <x v="0"/>
    <d v="1997-05-07T00:00:00"/>
    <x v="0"/>
    <x v="0"/>
    <n v="1"/>
    <x v="3"/>
    <n v="113133790"/>
    <s v="Wisconsin State Laboratory of Hygiene"/>
    <n v="2"/>
    <m/>
    <m/>
    <n v="1025"/>
    <x v="7"/>
    <n v="951"/>
    <x v="7"/>
    <x v="133"/>
    <s v="MG/L"/>
    <x v="0"/>
    <m/>
    <x v="0"/>
    <n v="4"/>
    <s v="MG/L"/>
  </r>
  <r>
    <x v="6"/>
    <x v="0"/>
    <s v="(none)"/>
    <x v="52"/>
    <x v="41"/>
    <n v="1200"/>
    <m/>
    <x v="0"/>
    <d v="1997-05-07T00:00:00"/>
    <x v="0"/>
    <x v="0"/>
    <n v="1"/>
    <x v="3"/>
    <n v="113133790"/>
    <s v="Wisconsin State Laboratory of Hygiene"/>
    <n v="2"/>
    <m/>
    <m/>
    <n v="1025"/>
    <x v="7"/>
    <n v="951"/>
    <x v="7"/>
    <x v="133"/>
    <s v="MG/L"/>
    <x v="0"/>
    <m/>
    <x v="0"/>
    <n v="4"/>
    <s v="MG/L"/>
  </r>
  <r>
    <x v="6"/>
    <x v="0"/>
    <s v="(none)"/>
    <x v="52"/>
    <x v="41"/>
    <n v="1200"/>
    <m/>
    <x v="0"/>
    <d v="1997-05-07T00:00:00"/>
    <x v="0"/>
    <x v="0"/>
    <n v="1"/>
    <x v="3"/>
    <n v="113133790"/>
    <s v="Wisconsin State Laboratory of Hygiene"/>
    <n v="2"/>
    <m/>
    <m/>
    <n v="1025"/>
    <x v="7"/>
    <n v="99951"/>
    <x v="124"/>
    <x v="132"/>
    <s v="MG/L"/>
    <x v="4"/>
    <m/>
    <x v="0"/>
    <n v="4"/>
    <s v="MG/L"/>
  </r>
  <r>
    <x v="6"/>
    <x v="0"/>
    <s v="(none)"/>
    <x v="53"/>
    <x v="42"/>
    <n v="1200"/>
    <m/>
    <x v="0"/>
    <d v="1997-07-16T00:00:00"/>
    <x v="0"/>
    <x v="0"/>
    <n v="1"/>
    <x v="3"/>
    <n v="113133790"/>
    <s v="Wisconsin State Laboratory of Hygiene"/>
    <n v="2"/>
    <m/>
    <m/>
    <n v="1025"/>
    <x v="7"/>
    <n v="99951"/>
    <x v="124"/>
    <x v="6"/>
    <s v="MG/L"/>
    <x v="4"/>
    <m/>
    <x v="0"/>
    <n v="4"/>
    <s v="MG/L"/>
  </r>
  <r>
    <x v="6"/>
    <x v="0"/>
    <s v="(none)"/>
    <x v="53"/>
    <x v="42"/>
    <n v="1200"/>
    <m/>
    <x v="0"/>
    <d v="1997-07-16T00:00:00"/>
    <x v="0"/>
    <x v="0"/>
    <n v="1"/>
    <x v="3"/>
    <n v="113133790"/>
    <s v="Wisconsin State Laboratory of Hygiene"/>
    <n v="2"/>
    <m/>
    <m/>
    <n v="1025"/>
    <x v="7"/>
    <n v="951"/>
    <x v="7"/>
    <x v="134"/>
    <s v="MG/L"/>
    <x v="0"/>
    <m/>
    <x v="0"/>
    <n v="4"/>
    <s v="MG/L"/>
  </r>
  <r>
    <x v="6"/>
    <x v="0"/>
    <s v="(none)"/>
    <x v="54"/>
    <x v="43"/>
    <n v="1200"/>
    <m/>
    <x v="0"/>
    <d v="1997-09-18T00:00:00"/>
    <x v="0"/>
    <x v="0"/>
    <n v="1"/>
    <x v="3"/>
    <n v="113133790"/>
    <s v="Wisconsin State Laboratory of Hygiene"/>
    <n v="2"/>
    <m/>
    <m/>
    <n v="1025"/>
    <x v="7"/>
    <n v="99951"/>
    <x v="124"/>
    <x v="135"/>
    <s v="MG/L"/>
    <x v="4"/>
    <m/>
    <x v="0"/>
    <n v="4"/>
    <s v="MG/L"/>
  </r>
  <r>
    <x v="6"/>
    <x v="0"/>
    <s v="(none)"/>
    <x v="54"/>
    <x v="43"/>
    <n v="1200"/>
    <m/>
    <x v="0"/>
    <d v="1997-09-18T00:00:00"/>
    <x v="0"/>
    <x v="0"/>
    <n v="1"/>
    <x v="3"/>
    <n v="113133790"/>
    <s v="Wisconsin State Laboratory of Hygiene"/>
    <n v="2"/>
    <m/>
    <m/>
    <n v="1025"/>
    <x v="7"/>
    <n v="951"/>
    <x v="7"/>
    <x v="38"/>
    <s v="MG/L"/>
    <x v="0"/>
    <m/>
    <x v="0"/>
    <n v="4"/>
    <s v="MG/L"/>
  </r>
  <r>
    <x v="6"/>
    <x v="0"/>
    <s v="(none)"/>
    <x v="55"/>
    <x v="44"/>
    <n v="1200"/>
    <m/>
    <x v="0"/>
    <d v="1997-04-17T00:00:00"/>
    <x v="0"/>
    <x v="0"/>
    <n v="1"/>
    <x v="3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55"/>
    <x v="44"/>
    <n v="1200"/>
    <m/>
    <x v="0"/>
    <d v="1997-04-17T00:00:00"/>
    <x v="0"/>
    <x v="0"/>
    <n v="1"/>
    <x v="3"/>
    <n v="113133790"/>
    <s v="Wisconsin State Laboratory of Hygiene"/>
    <n v="2"/>
    <m/>
    <m/>
    <n v="1025"/>
    <x v="7"/>
    <n v="951"/>
    <x v="7"/>
    <x v="132"/>
    <s v="MG/L"/>
    <x v="0"/>
    <m/>
    <x v="0"/>
    <n v="4"/>
    <s v="MG/L"/>
  </r>
  <r>
    <x v="6"/>
    <x v="0"/>
    <s v="(none)"/>
    <x v="56"/>
    <x v="45"/>
    <n v="1200"/>
    <m/>
    <x v="0"/>
    <d v="1997-11-07T00:00:00"/>
    <x v="0"/>
    <x v="0"/>
    <n v="1"/>
    <x v="3"/>
    <n v="113133790"/>
    <s v="Wisconsin State Laboratory of Hygiene"/>
    <n v="2"/>
    <m/>
    <m/>
    <n v="1025"/>
    <x v="7"/>
    <n v="99951"/>
    <x v="124"/>
    <x v="116"/>
    <s v="MG/L"/>
    <x v="4"/>
    <m/>
    <x v="0"/>
    <n v="4"/>
    <s v="MG/L"/>
  </r>
  <r>
    <x v="6"/>
    <x v="0"/>
    <s v="(none)"/>
    <x v="56"/>
    <x v="45"/>
    <n v="1200"/>
    <m/>
    <x v="0"/>
    <d v="1997-11-07T00:00:00"/>
    <x v="0"/>
    <x v="0"/>
    <n v="1"/>
    <x v="3"/>
    <n v="113133790"/>
    <s v="Wisconsin State Laboratory of Hygiene"/>
    <n v="2"/>
    <m/>
    <m/>
    <n v="1025"/>
    <x v="7"/>
    <n v="951"/>
    <x v="7"/>
    <x v="136"/>
    <s v="MG/L"/>
    <x v="0"/>
    <m/>
    <x v="0"/>
    <n v="4"/>
    <s v="MG/L"/>
  </r>
  <r>
    <x v="3"/>
    <x v="0"/>
    <s v="(none)"/>
    <x v="57"/>
    <x v="46"/>
    <n v="1300"/>
    <m/>
    <x v="0"/>
    <d v="1997-11-19T00:00:00"/>
    <x v="0"/>
    <x v="0"/>
    <n v="1"/>
    <x v="5"/>
    <n v="999766900"/>
    <s v="Eurofins Eaton Analytical, Inc. - Indiana"/>
    <n v="5"/>
    <m/>
    <m/>
    <n v="2941"/>
    <x v="32"/>
    <n v="32106"/>
    <x v="32"/>
    <x v="137"/>
    <s v="UG/L"/>
    <x v="0"/>
    <n v="0.1"/>
    <x v="3"/>
    <n v="80"/>
    <s v="UG/L"/>
  </r>
  <r>
    <x v="3"/>
    <x v="0"/>
    <s v="(none)"/>
    <x v="57"/>
    <x v="46"/>
    <n v="1300"/>
    <m/>
    <x v="0"/>
    <d v="1997-11-19T00:00:00"/>
    <x v="0"/>
    <x v="0"/>
    <n v="1"/>
    <x v="5"/>
    <n v="999766900"/>
    <s v="Eurofins Eaton Analytical, Inc. - Indiana"/>
    <n v="5"/>
    <m/>
    <m/>
    <n v="2942"/>
    <x v="27"/>
    <n v="32104"/>
    <x v="27"/>
    <x v="32"/>
    <s v="UG/L"/>
    <x v="0"/>
    <n v="0.1"/>
    <x v="2"/>
    <n v="80"/>
    <s v="UG/L"/>
  </r>
  <r>
    <x v="3"/>
    <x v="0"/>
    <s v="(none)"/>
    <x v="57"/>
    <x v="46"/>
    <n v="1300"/>
    <m/>
    <x v="0"/>
    <d v="1997-11-19T00:00:00"/>
    <x v="0"/>
    <x v="0"/>
    <n v="1"/>
    <x v="5"/>
    <n v="999766900"/>
    <s v="Eurofins Eaton Analytical, Inc. - Indiana"/>
    <n v="5"/>
    <m/>
    <m/>
    <n v="2943"/>
    <x v="26"/>
    <n v="32101"/>
    <x v="26"/>
    <x v="61"/>
    <s v="UG/L"/>
    <x v="0"/>
    <n v="0.1"/>
    <x v="2"/>
    <n v="80"/>
    <s v="UG/L"/>
  </r>
  <r>
    <x v="3"/>
    <x v="0"/>
    <s v="(none)"/>
    <x v="57"/>
    <x v="46"/>
    <n v="1300"/>
    <m/>
    <x v="0"/>
    <d v="1997-11-19T00:00:00"/>
    <x v="0"/>
    <x v="0"/>
    <n v="1"/>
    <x v="5"/>
    <n v="999766900"/>
    <s v="Eurofins Eaton Analytical, Inc. - Indiana"/>
    <n v="5"/>
    <m/>
    <m/>
    <n v="2944"/>
    <x v="37"/>
    <n v="32105"/>
    <x v="37"/>
    <x v="55"/>
    <s v="UG/L"/>
    <x v="0"/>
    <n v="0.1"/>
    <x v="2"/>
    <n v="80"/>
    <s v="UG/L"/>
  </r>
  <r>
    <x v="3"/>
    <x v="0"/>
    <s v="(none)"/>
    <x v="57"/>
    <x v="46"/>
    <n v="1300"/>
    <m/>
    <x v="0"/>
    <d v="1997-11-19T00:00:00"/>
    <x v="0"/>
    <x v="0"/>
    <n v="1"/>
    <x v="5"/>
    <n v="999766900"/>
    <s v="Eurofins Eaton Analytical, Inc. - Indiana"/>
    <n v="5"/>
    <m/>
    <m/>
    <n v="2950"/>
    <x v="67"/>
    <n v="82080"/>
    <x v="67"/>
    <x v="118"/>
    <s v="UG/L"/>
    <x v="0"/>
    <m/>
    <x v="0"/>
    <n v="80"/>
    <s v="UG/L"/>
  </r>
  <r>
    <x v="6"/>
    <x v="0"/>
    <s v="(none)"/>
    <x v="58"/>
    <x v="47"/>
    <n v="1200"/>
    <m/>
    <x v="0"/>
    <d v="1997-11-26T00:00:00"/>
    <x v="0"/>
    <x v="0"/>
    <n v="1"/>
    <x v="3"/>
    <n v="113133790"/>
    <s v="Wisconsin State Laboratory of Hygiene"/>
    <n v="2"/>
    <m/>
    <m/>
    <n v="1025"/>
    <x v="7"/>
    <n v="99951"/>
    <x v="124"/>
    <x v="138"/>
    <s v="MG/L"/>
    <x v="4"/>
    <m/>
    <x v="0"/>
    <n v="4"/>
    <s v="MG/L"/>
  </r>
  <r>
    <x v="6"/>
    <x v="0"/>
    <s v="(none)"/>
    <x v="58"/>
    <x v="47"/>
    <n v="1200"/>
    <m/>
    <x v="0"/>
    <d v="1997-11-26T00:00:00"/>
    <x v="0"/>
    <x v="0"/>
    <n v="1"/>
    <x v="3"/>
    <n v="113133790"/>
    <s v="Wisconsin State Laboratory of Hygiene"/>
    <n v="2"/>
    <m/>
    <m/>
    <n v="1025"/>
    <x v="7"/>
    <n v="951"/>
    <x v="7"/>
    <x v="139"/>
    <s v="MG/L"/>
    <x v="0"/>
    <m/>
    <x v="0"/>
    <n v="4"/>
    <s v="MG/L"/>
  </r>
  <r>
    <x v="6"/>
    <x v="0"/>
    <s v="(none)"/>
    <x v="59"/>
    <x v="48"/>
    <n v="1200"/>
    <m/>
    <x v="0"/>
    <d v="1997-12-17T00:00:00"/>
    <x v="0"/>
    <x v="0"/>
    <n v="1"/>
    <x v="3"/>
    <n v="113133790"/>
    <s v="Wisconsin State Laboratory of Hygiene"/>
    <n v="2"/>
    <m/>
    <m/>
    <n v="1025"/>
    <x v="7"/>
    <n v="99951"/>
    <x v="124"/>
    <x v="140"/>
    <s v="MG/L"/>
    <x v="4"/>
    <m/>
    <x v="0"/>
    <n v="4"/>
    <s v="MG/L"/>
  </r>
  <r>
    <x v="6"/>
    <x v="0"/>
    <s v="(none)"/>
    <x v="59"/>
    <x v="48"/>
    <n v="1200"/>
    <m/>
    <x v="0"/>
    <d v="1997-12-17T00:00:00"/>
    <x v="0"/>
    <x v="0"/>
    <n v="1"/>
    <x v="3"/>
    <n v="113133790"/>
    <s v="Wisconsin State Laboratory of Hygiene"/>
    <n v="2"/>
    <m/>
    <m/>
    <n v="1025"/>
    <x v="7"/>
    <n v="951"/>
    <x v="7"/>
    <x v="125"/>
    <s v="MG/L"/>
    <x v="0"/>
    <m/>
    <x v="0"/>
    <n v="4"/>
    <s v="MG/L"/>
  </r>
  <r>
    <x v="6"/>
    <x v="0"/>
    <s v="(none)"/>
    <x v="60"/>
    <x v="49"/>
    <n v="1200"/>
    <m/>
    <x v="0"/>
    <d v="1998-01-21T00:00:00"/>
    <x v="0"/>
    <x v="0"/>
    <n v="1"/>
    <x v="3"/>
    <n v="113133790"/>
    <s v="Wisconsin State Laboratory of Hygiene"/>
    <n v="2"/>
    <m/>
    <m/>
    <n v="1025"/>
    <x v="7"/>
    <n v="99951"/>
    <x v="124"/>
    <x v="120"/>
    <s v="MG/L"/>
    <x v="4"/>
    <m/>
    <x v="0"/>
    <n v="4"/>
    <s v="MG/L"/>
  </r>
  <r>
    <x v="6"/>
    <x v="0"/>
    <s v="(none)"/>
    <x v="60"/>
    <x v="49"/>
    <n v="1200"/>
    <m/>
    <x v="0"/>
    <d v="1998-01-21T00:00:00"/>
    <x v="0"/>
    <x v="0"/>
    <n v="1"/>
    <x v="3"/>
    <n v="113133790"/>
    <s v="Wisconsin State Laboratory of Hygiene"/>
    <n v="2"/>
    <m/>
    <m/>
    <n v="1025"/>
    <x v="7"/>
    <n v="951"/>
    <x v="7"/>
    <x v="141"/>
    <s v="MG/L"/>
    <x v="0"/>
    <m/>
    <x v="0"/>
    <n v="4"/>
    <s v="MG/L"/>
  </r>
  <r>
    <x v="6"/>
    <x v="0"/>
    <s v="(none)"/>
    <x v="61"/>
    <x v="50"/>
    <n v="1200"/>
    <m/>
    <x v="0"/>
    <d v="1998-02-19T00:00:00"/>
    <x v="0"/>
    <x v="0"/>
    <n v="1"/>
    <x v="3"/>
    <n v="113133790"/>
    <s v="Wisconsin State Laboratory of Hygiene"/>
    <n v="2"/>
    <m/>
    <m/>
    <n v="1025"/>
    <x v="7"/>
    <n v="99951"/>
    <x v="124"/>
    <x v="142"/>
    <s v="MG/L"/>
    <x v="4"/>
    <m/>
    <x v="0"/>
    <n v="4"/>
    <s v="MG/L"/>
  </r>
  <r>
    <x v="6"/>
    <x v="0"/>
    <s v="(none)"/>
    <x v="61"/>
    <x v="50"/>
    <n v="1200"/>
    <m/>
    <x v="0"/>
    <d v="1998-02-19T00:00:00"/>
    <x v="0"/>
    <x v="0"/>
    <n v="1"/>
    <x v="3"/>
    <n v="113133790"/>
    <s v="Wisconsin State Laboratory of Hygiene"/>
    <n v="2"/>
    <m/>
    <m/>
    <n v="1025"/>
    <x v="7"/>
    <n v="951"/>
    <x v="7"/>
    <x v="143"/>
    <s v="MG/L"/>
    <x v="0"/>
    <m/>
    <x v="0"/>
    <n v="4"/>
    <s v="MG/L"/>
  </r>
  <r>
    <x v="3"/>
    <x v="0"/>
    <s v="(none)"/>
    <x v="62"/>
    <x v="51"/>
    <n v="1300"/>
    <m/>
    <x v="0"/>
    <d v="1998-02-27T00:00:00"/>
    <x v="0"/>
    <x v="0"/>
    <n v="1"/>
    <x v="5"/>
    <n v="999766900"/>
    <s v="Eurofins Eaton Analytical, Inc. - Indiana"/>
    <n v="5"/>
    <m/>
    <m/>
    <n v="2950"/>
    <x v="67"/>
    <n v="82080"/>
    <x v="67"/>
    <x v="79"/>
    <s v="UG/L"/>
    <x v="0"/>
    <m/>
    <x v="0"/>
    <n v="80"/>
    <s v="UG/L"/>
  </r>
  <r>
    <x v="3"/>
    <x v="0"/>
    <s v="(none)"/>
    <x v="62"/>
    <x v="51"/>
    <n v="1300"/>
    <m/>
    <x v="0"/>
    <d v="1998-02-27T00:00:00"/>
    <x v="0"/>
    <x v="0"/>
    <n v="1"/>
    <x v="5"/>
    <n v="999766900"/>
    <s v="Eurofins Eaton Analytical, Inc. - Indiana"/>
    <n v="5"/>
    <m/>
    <m/>
    <n v="2941"/>
    <x v="32"/>
    <n v="32106"/>
    <x v="32"/>
    <x v="27"/>
    <s v="UG/L"/>
    <x v="0"/>
    <n v="0.1"/>
    <x v="3"/>
    <n v="80"/>
    <s v="UG/L"/>
  </r>
  <r>
    <x v="3"/>
    <x v="0"/>
    <s v="(none)"/>
    <x v="62"/>
    <x v="51"/>
    <n v="1300"/>
    <m/>
    <x v="0"/>
    <d v="1998-02-27T00:00:00"/>
    <x v="0"/>
    <x v="0"/>
    <n v="1"/>
    <x v="5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62"/>
    <x v="51"/>
    <n v="1300"/>
    <m/>
    <x v="0"/>
    <d v="1998-02-27T00:00:00"/>
    <x v="0"/>
    <x v="0"/>
    <n v="1"/>
    <x v="5"/>
    <n v="999766900"/>
    <s v="Eurofins Eaton Analytical, Inc. - Indiana"/>
    <n v="5"/>
    <m/>
    <m/>
    <n v="2943"/>
    <x v="26"/>
    <n v="32101"/>
    <x v="26"/>
    <x v="23"/>
    <s v="UG/L"/>
    <x v="0"/>
    <n v="0.1"/>
    <x v="2"/>
    <n v="80"/>
    <s v="UG/L"/>
  </r>
  <r>
    <x v="3"/>
    <x v="0"/>
    <s v="(none)"/>
    <x v="62"/>
    <x v="51"/>
    <n v="1300"/>
    <m/>
    <x v="0"/>
    <d v="1998-02-27T00:00:00"/>
    <x v="0"/>
    <x v="0"/>
    <n v="1"/>
    <x v="5"/>
    <n v="999766900"/>
    <s v="Eurofins Eaton Analytical, Inc. - Indiana"/>
    <n v="5"/>
    <m/>
    <m/>
    <n v="2944"/>
    <x v="37"/>
    <n v="32105"/>
    <x v="37"/>
    <x v="144"/>
    <s v="UG/L"/>
    <x v="0"/>
    <n v="0.1"/>
    <x v="2"/>
    <n v="8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s v="X104"/>
    <x v="101"/>
    <n v="39348"/>
    <x v="102"/>
    <x v="16"/>
    <s v="UG/L"/>
    <x v="1"/>
    <n v="0.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s v="X105"/>
    <x v="102"/>
    <n v="39810"/>
    <x v="103"/>
    <x v="16"/>
    <s v="UG/L"/>
    <x v="1"/>
    <n v="0.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66"/>
    <x v="114"/>
    <n v="82584"/>
    <x v="115"/>
    <x v="16"/>
    <s v="UG/L"/>
    <x v="1"/>
    <n v="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67"/>
    <x v="74"/>
    <n v="39420"/>
    <x v="74"/>
    <x v="16"/>
    <s v="UG/L"/>
    <x v="1"/>
    <n v="0.02"/>
    <x v="0"/>
    <n v="0.2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70"/>
    <x v="105"/>
    <n v="39380"/>
    <x v="106"/>
    <x v="16"/>
    <s v="UG/L"/>
    <x v="1"/>
    <n v="0.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76"/>
    <x v="98"/>
    <n v="77860"/>
    <x v="99"/>
    <x v="16"/>
    <s v="UG/L"/>
    <x v="1"/>
    <n v="0.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77"/>
    <x v="89"/>
    <n v="30295"/>
    <x v="90"/>
    <x v="16"/>
    <s v="UG/L"/>
    <x v="1"/>
    <n v="0.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105"/>
    <x v="71"/>
    <n v="39730"/>
    <x v="71"/>
    <x v="16"/>
    <s v="UG/L"/>
    <x v="1"/>
    <n v="0.1"/>
    <x v="0"/>
    <n v="7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110"/>
    <x v="76"/>
    <n v="39760"/>
    <x v="76"/>
    <x v="16"/>
    <s v="UG/L"/>
    <x v="1"/>
    <n v="0.1"/>
    <x v="0"/>
    <n v="5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274"/>
    <x v="112"/>
    <n v="34688"/>
    <x v="113"/>
    <x v="16"/>
    <s v="UG/L"/>
    <x v="1"/>
    <n v="0.1"/>
    <x v="0"/>
    <n v="1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326"/>
    <x v="87"/>
    <n v="39032"/>
    <x v="88"/>
    <x v="16"/>
    <s v="UG/L"/>
    <x v="1"/>
    <n v="0.04"/>
    <x v="0"/>
    <n v="1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356"/>
    <x v="95"/>
    <n v="34680"/>
    <x v="96"/>
    <x v="16"/>
    <s v="UG/L"/>
    <x v="1"/>
    <n v="0.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383"/>
    <x v="86"/>
    <n v="39516"/>
    <x v="87"/>
    <x v="16"/>
    <s v="UG/L"/>
    <x v="1"/>
    <n v="0.1"/>
    <x v="0"/>
    <n v="0.5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440"/>
    <x v="104"/>
    <n v="82052"/>
    <x v="105"/>
    <x v="16"/>
    <s v="UG/L"/>
    <x v="1"/>
    <n v="0.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595"/>
    <x v="118"/>
    <n v="81408"/>
    <x v="119"/>
    <x v="16"/>
    <s v="UG/L"/>
    <x v="1"/>
    <m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959"/>
    <x v="70"/>
    <n v="39350"/>
    <x v="70"/>
    <x v="16"/>
    <s v="UG/L"/>
    <x v="1"/>
    <n v="0.2"/>
    <x v="0"/>
    <n v="2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33"/>
    <x v="110"/>
    <n v="38926"/>
    <x v="111"/>
    <x v="16"/>
    <s v="UG/L"/>
    <x v="1"/>
    <n v="9"/>
    <x v="0"/>
    <n v="10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34"/>
    <x v="111"/>
    <n v="39941"/>
    <x v="112"/>
    <x v="16"/>
    <s v="UG/L"/>
    <x v="1"/>
    <n v="6"/>
    <x v="0"/>
    <n v="70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36"/>
    <x v="85"/>
    <n v="38865"/>
    <x v="86"/>
    <x v="16"/>
    <s v="UG/L"/>
    <x v="1"/>
    <n v="1"/>
    <x v="0"/>
    <n v="20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37"/>
    <x v="90"/>
    <n v="39055"/>
    <x v="91"/>
    <x v="16"/>
    <s v="UG/L"/>
    <x v="1"/>
    <n v="7.0000000000000007E-2"/>
    <x v="0"/>
    <n v="4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40"/>
    <x v="88"/>
    <n v="39720"/>
    <x v="89"/>
    <x v="16"/>
    <s v="UG/L"/>
    <x v="1"/>
    <n v="0.1"/>
    <x v="0"/>
    <n v="50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41"/>
    <x v="108"/>
    <n v="81287"/>
    <x v="109"/>
    <x v="16"/>
    <s v="UG/L"/>
    <x v="1"/>
    <n v="0.1"/>
    <x v="0"/>
    <n v="7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42"/>
    <x v="113"/>
    <n v="34386"/>
    <x v="114"/>
    <x v="16"/>
    <s v="UG/L"/>
    <x v="1"/>
    <n v="0.1"/>
    <x v="0"/>
    <n v="5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43"/>
    <x v="92"/>
    <n v="82586"/>
    <x v="93"/>
    <x v="16"/>
    <s v="UG/L"/>
    <x v="1"/>
    <n v="0.5"/>
    <x v="0"/>
    <n v="4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44"/>
    <x v="93"/>
    <n v="82587"/>
    <x v="94"/>
    <x v="16"/>
    <s v="UG/L"/>
    <x v="1"/>
    <n v="0.4"/>
    <x v="0"/>
    <n v="2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45"/>
    <x v="117"/>
    <n v="39356"/>
    <x v="118"/>
    <x v="16"/>
    <s v="UG/L"/>
    <x v="1"/>
    <n v="0.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46"/>
    <x v="100"/>
    <n v="81405"/>
    <x v="101"/>
    <x v="16"/>
    <s v="UG/L"/>
    <x v="1"/>
    <n v="0.9"/>
    <x v="0"/>
    <n v="4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47"/>
    <x v="94"/>
    <n v="39053"/>
    <x v="95"/>
    <x v="16"/>
    <s v="UG/L"/>
    <x v="1"/>
    <n v="0.5"/>
    <x v="0"/>
    <n v="3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50"/>
    <x v="96"/>
    <n v="39033"/>
    <x v="97"/>
    <x v="16"/>
    <s v="UG/L"/>
    <x v="1"/>
    <n v="0.1"/>
    <x v="0"/>
    <n v="3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51"/>
    <x v="91"/>
    <n v="46317"/>
    <x v="92"/>
    <x v="16"/>
    <s v="UG/L"/>
    <x v="1"/>
    <n v="0.1"/>
    <x v="0"/>
    <n v="2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65"/>
    <x v="73"/>
    <n v="39410"/>
    <x v="73"/>
    <x v="16"/>
    <s v="UG/L"/>
    <x v="1"/>
    <n v="0.04"/>
    <x v="0"/>
    <n v="0.4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05"/>
    <x v="72"/>
    <n v="39390"/>
    <x v="72"/>
    <x v="16"/>
    <s v="UG/L"/>
    <x v="1"/>
    <n v="0.01"/>
    <x v="0"/>
    <n v="2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10"/>
    <x v="115"/>
    <n v="39340"/>
    <x v="116"/>
    <x v="16"/>
    <s v="UG/L"/>
    <x v="1"/>
    <n v="0.02"/>
    <x v="0"/>
    <n v="0.2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15"/>
    <x v="75"/>
    <n v="39480"/>
    <x v="75"/>
    <x v="16"/>
    <s v="UG/L"/>
    <x v="1"/>
    <n v="0.1"/>
    <x v="0"/>
    <n v="4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20"/>
    <x v="77"/>
    <n v="39400"/>
    <x v="77"/>
    <x v="16"/>
    <s v="UG/L"/>
    <x v="1"/>
    <n v="1"/>
    <x v="0"/>
    <n v="3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21"/>
    <x v="99"/>
    <n v="77700"/>
    <x v="100"/>
    <x v="16"/>
    <s v="UG/L"/>
    <x v="1"/>
    <n v="1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22"/>
    <x v="116"/>
    <n v="39051"/>
    <x v="117"/>
    <x v="16"/>
    <s v="UG/L"/>
    <x v="1"/>
    <n v="0.5"/>
    <x v="0"/>
    <m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31"/>
    <x v="103"/>
    <n v="38432"/>
    <x v="104"/>
    <x v="16"/>
    <s v="UG/L"/>
    <x v="1"/>
    <n v="1"/>
    <x v="0"/>
    <n v="200"/>
    <s v="UG/L"/>
  </r>
  <r>
    <x v="2"/>
    <x v="2"/>
    <s v="(none)"/>
    <x v="63"/>
    <x v="51"/>
    <n v="1300"/>
    <m/>
    <x v="0"/>
    <d v="1998-02-27T00:00:00"/>
    <x v="0"/>
    <x v="2"/>
    <n v="1"/>
    <x v="5"/>
    <n v="999766900"/>
    <s v="Eurofins Eaton Analytical, Inc. - Indiana"/>
    <n v="39"/>
    <m/>
    <m/>
    <n v="2032"/>
    <x v="109"/>
    <n v="78885"/>
    <x v="110"/>
    <x v="16"/>
    <s v="UG/L"/>
    <x v="1"/>
    <n v="0.4"/>
    <x v="0"/>
    <n v="2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5"/>
    <x v="60"/>
    <n v="34511"/>
    <x v="60"/>
    <x v="16"/>
    <s v="UG/L"/>
    <x v="1"/>
    <n v="0.1"/>
    <x v="3"/>
    <n v="5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6"/>
    <x v="55"/>
    <n v="77562"/>
    <x v="55"/>
    <x v="16"/>
    <s v="UG/L"/>
    <x v="1"/>
    <n v="0.1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7"/>
    <x v="57"/>
    <n v="34475"/>
    <x v="57"/>
    <x v="16"/>
    <s v="UG/L"/>
    <x v="1"/>
    <n v="0.2"/>
    <x v="3"/>
    <n v="5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8"/>
    <x v="56"/>
    <n v="34516"/>
    <x v="56"/>
    <x v="16"/>
    <s v="UG/L"/>
    <x v="1"/>
    <n v="0.1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9"/>
    <x v="30"/>
    <n v="34301"/>
    <x v="30"/>
    <x v="16"/>
    <s v="UG/L"/>
    <x v="1"/>
    <n v="0.2"/>
    <x v="2"/>
    <n v="10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90"/>
    <x v="24"/>
    <n v="34030"/>
    <x v="24"/>
    <x v="16"/>
    <s v="UG/L"/>
    <x v="1"/>
    <n v="0.5"/>
    <x v="2"/>
    <n v="5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91"/>
    <x v="58"/>
    <n v="34010"/>
    <x v="58"/>
    <x v="16"/>
    <s v="UG/L"/>
    <x v="1"/>
    <n v="0.5"/>
    <x v="3"/>
    <n v="100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92"/>
    <x v="52"/>
    <n v="34371"/>
    <x v="52"/>
    <x v="16"/>
    <s v="UG/L"/>
    <x v="1"/>
    <n v="0.1"/>
    <x v="3"/>
    <n v="70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93"/>
    <x v="25"/>
    <n v="81555"/>
    <x v="25"/>
    <x v="16"/>
    <s v="UG/L"/>
    <x v="1"/>
    <n v="0.2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96"/>
    <x v="54"/>
    <n v="77128"/>
    <x v="54"/>
    <x v="16"/>
    <s v="UG/L"/>
    <x v="1"/>
    <n v="0.2"/>
    <x v="3"/>
    <n v="10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44"/>
    <x v="37"/>
    <n v="32105"/>
    <x v="37"/>
    <x v="16"/>
    <s v="UG/L"/>
    <x v="1"/>
    <n v="0.1"/>
    <x v="2"/>
    <n v="8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55"/>
    <x v="68"/>
    <n v="79724"/>
    <x v="68"/>
    <x v="16"/>
    <s v="UG/L"/>
    <x v="1"/>
    <n v="0.2"/>
    <x v="3"/>
    <n v="1000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64"/>
    <x v="47"/>
    <n v="34423"/>
    <x v="47"/>
    <x v="16"/>
    <s v="UG/L"/>
    <x v="1"/>
    <n v="0.5"/>
    <x v="3"/>
    <n v="5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65"/>
    <x v="34"/>
    <n v="77275"/>
    <x v="34"/>
    <x v="16"/>
    <s v="UG/L"/>
    <x v="1"/>
    <n v="0.2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66"/>
    <x v="35"/>
    <n v="77277"/>
    <x v="35"/>
    <x v="16"/>
    <s v="UG/L"/>
    <x v="1"/>
    <n v="0.2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67"/>
    <x v="40"/>
    <n v="34566"/>
    <x v="40"/>
    <x v="16"/>
    <s v="UG/L"/>
    <x v="1"/>
    <n v="0.1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68"/>
    <x v="39"/>
    <n v="34536"/>
    <x v="39"/>
    <x v="16"/>
    <s v="UG/L"/>
    <x v="1"/>
    <n v="0.1"/>
    <x v="3"/>
    <n v="60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69"/>
    <x v="41"/>
    <n v="34571"/>
    <x v="41"/>
    <x v="16"/>
    <s v="UG/L"/>
    <x v="1"/>
    <n v="0.1"/>
    <x v="2"/>
    <n v="75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76"/>
    <x v="63"/>
    <n v="39175"/>
    <x v="63"/>
    <x v="16"/>
    <s v="UG/L"/>
    <x v="1"/>
    <n v="0.2"/>
    <x v="2"/>
    <n v="0.2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77"/>
    <x v="44"/>
    <n v="34501"/>
    <x v="44"/>
    <x v="16"/>
    <s v="UG/L"/>
    <x v="1"/>
    <n v="0.2"/>
    <x v="2"/>
    <n v="7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78"/>
    <x v="42"/>
    <n v="34496"/>
    <x v="42"/>
    <x v="16"/>
    <s v="UG/L"/>
    <x v="1"/>
    <n v="0.1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79"/>
    <x v="46"/>
    <n v="34546"/>
    <x v="46"/>
    <x v="16"/>
    <s v="UG/L"/>
    <x v="1"/>
    <n v="0.1"/>
    <x v="3"/>
    <n v="10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0"/>
    <x v="43"/>
    <n v="34531"/>
    <x v="43"/>
    <x v="16"/>
    <s v="UG/L"/>
    <x v="1"/>
    <n v="0.1"/>
    <x v="2"/>
    <n v="5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1"/>
    <x v="59"/>
    <n v="34506"/>
    <x v="59"/>
    <x v="16"/>
    <s v="UG/L"/>
    <x v="1"/>
    <n v="0.1"/>
    <x v="2"/>
    <n v="20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2"/>
    <x v="29"/>
    <n v="32102"/>
    <x v="29"/>
    <x v="16"/>
    <s v="UG/L"/>
    <x v="1"/>
    <n v="0.1"/>
    <x v="3"/>
    <n v="5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3"/>
    <x v="66"/>
    <n v="34541"/>
    <x v="66"/>
    <x v="16"/>
    <s v="UG/L"/>
    <x v="1"/>
    <n v="0.1"/>
    <x v="3"/>
    <n v="5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84"/>
    <x v="61"/>
    <n v="39180"/>
    <x v="61"/>
    <x v="16"/>
    <s v="UG/L"/>
    <x v="1"/>
    <n v="0.1"/>
    <x v="2"/>
    <n v="5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210"/>
    <x v="33"/>
    <n v="34418"/>
    <x v="33"/>
    <x v="16"/>
    <s v="UG/L"/>
    <x v="1"/>
    <n v="0.5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214"/>
    <x v="28"/>
    <n v="34413"/>
    <x v="28"/>
    <x v="16"/>
    <s v="UG/L"/>
    <x v="1"/>
    <n v="0.5"/>
    <x v="42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216"/>
    <x v="31"/>
    <n v="34311"/>
    <x v="31"/>
    <x v="16"/>
    <s v="UG/L"/>
    <x v="1"/>
    <n v="0.5"/>
    <x v="2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378"/>
    <x v="121"/>
    <n v="34551"/>
    <x v="122"/>
    <x v="16"/>
    <s v="UG/L"/>
    <x v="1"/>
    <n v="0.2"/>
    <x v="3"/>
    <n v="7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380"/>
    <x v="45"/>
    <n v="77093"/>
    <x v="45"/>
    <x v="16"/>
    <s v="UG/L"/>
    <x v="1"/>
    <n v="0.1"/>
    <x v="3"/>
    <n v="7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408"/>
    <x v="36"/>
    <n v="77596"/>
    <x v="36"/>
    <x v="16"/>
    <s v="UG/L"/>
    <x v="1"/>
    <n v="0.1"/>
    <x v="2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410"/>
    <x v="49"/>
    <n v="77168"/>
    <x v="49"/>
    <x v="16"/>
    <s v="UG/L"/>
    <x v="1"/>
    <n v="0.1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412"/>
    <x v="48"/>
    <n v="77173"/>
    <x v="48"/>
    <x v="16"/>
    <s v="UG/L"/>
    <x v="1"/>
    <n v="0.1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413"/>
    <x v="51"/>
    <n v="34561"/>
    <x v="51"/>
    <x v="16"/>
    <s v="UG/L"/>
    <x v="1"/>
    <n v="0.1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414"/>
    <x v="62"/>
    <n v="77443"/>
    <x v="62"/>
    <x v="16"/>
    <s v="UG/L"/>
    <x v="1"/>
    <n v="0.2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416"/>
    <x v="50"/>
    <n v="77170"/>
    <x v="50"/>
    <x v="16"/>
    <s v="UG/L"/>
    <x v="1"/>
    <n v="0.2"/>
    <x v="3"/>
    <m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41"/>
    <x v="32"/>
    <n v="32106"/>
    <x v="32"/>
    <x v="16"/>
    <s v="UG/L"/>
    <x v="1"/>
    <n v="0.1"/>
    <x v="3"/>
    <n v="8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42"/>
    <x v="27"/>
    <n v="32104"/>
    <x v="27"/>
    <x v="16"/>
    <s v="UG/L"/>
    <x v="1"/>
    <n v="0.1"/>
    <x v="2"/>
    <n v="80"/>
    <s v="U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43"/>
    <x v="26"/>
    <n v="32101"/>
    <x v="26"/>
    <x v="16"/>
    <s v="UG/L"/>
    <x v="1"/>
    <n v="0.1"/>
    <x v="2"/>
    <n v="80"/>
    <s v="U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05"/>
    <x v="2"/>
    <n v="1002"/>
    <x v="2"/>
    <x v="145"/>
    <s v="MG/L"/>
    <x v="0"/>
    <n v="1E-4"/>
    <x v="0"/>
    <n v="0.01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10"/>
    <x v="8"/>
    <n v="1007"/>
    <x v="8"/>
    <x v="146"/>
    <s v="MG/L"/>
    <x v="0"/>
    <n v="0.05"/>
    <x v="0"/>
    <n v="2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15"/>
    <x v="3"/>
    <n v="1025"/>
    <x v="85"/>
    <x v="16"/>
    <s v="MG/L"/>
    <x v="1"/>
    <n v="4.0000000000000003E-5"/>
    <x v="0"/>
    <n v="5.0000000000000001E-3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16"/>
    <x v="9"/>
    <n v="916"/>
    <x v="9"/>
    <x v="147"/>
    <s v="MG/L"/>
    <x v="0"/>
    <n v="0.1"/>
    <x v="0"/>
    <m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17"/>
    <x v="4"/>
    <n v="940"/>
    <x v="4"/>
    <x v="148"/>
    <s v="MG/L"/>
    <x v="0"/>
    <n v="2"/>
    <x v="0"/>
    <m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20"/>
    <x v="5"/>
    <n v="1034"/>
    <x v="5"/>
    <x v="149"/>
    <s v="MG/L"/>
    <x v="0"/>
    <n v="5.0000000000000002E-5"/>
    <x v="0"/>
    <n v="0.1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75"/>
    <x v="83"/>
    <n v="1012"/>
    <x v="83"/>
    <x v="16"/>
    <s v="MG/L"/>
    <x v="1"/>
    <n v="1.0000000000000001E-5"/>
    <x v="0"/>
    <n v="4.0000000000000001E-3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85"/>
    <x v="81"/>
    <n v="1059"/>
    <x v="81"/>
    <x v="16"/>
    <s v="MG/L"/>
    <x v="1"/>
    <n v="2.0000000000000001E-4"/>
    <x v="0"/>
    <n v="2E-3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95"/>
    <x v="15"/>
    <n v="1092"/>
    <x v="15"/>
    <x v="150"/>
    <s v="MG/L"/>
    <x v="0"/>
    <n v="0.02"/>
    <x v="0"/>
    <m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915"/>
    <x v="16"/>
    <n v="900"/>
    <x v="16"/>
    <x v="14"/>
    <s v="MG/L"/>
    <x v="0"/>
    <n v="0.09"/>
    <x v="0"/>
    <m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925"/>
    <x v="0"/>
    <n v="403"/>
    <x v="0"/>
    <x v="109"/>
    <s v="SU"/>
    <x v="0"/>
    <m/>
    <x v="0"/>
    <m/>
    <m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927"/>
    <x v="1"/>
    <n v="410"/>
    <x v="1"/>
    <x v="45"/>
    <s v="MG/L"/>
    <x v="0"/>
    <n v="2"/>
    <x v="0"/>
    <m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25"/>
    <x v="7"/>
    <n v="951"/>
    <x v="7"/>
    <x v="63"/>
    <s v="MG/L"/>
    <x v="0"/>
    <n v="0.1"/>
    <x v="0"/>
    <n v="4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28"/>
    <x v="11"/>
    <n v="74010"/>
    <x v="11"/>
    <x v="151"/>
    <s v="MG/L"/>
    <x v="0"/>
    <n v="0.02"/>
    <x v="0"/>
    <m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32"/>
    <x v="13"/>
    <n v="1055"/>
    <x v="13"/>
    <x v="152"/>
    <s v="MG/L"/>
    <x v="0"/>
    <n v="0.01"/>
    <x v="0"/>
    <m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35"/>
    <x v="18"/>
    <n v="71900"/>
    <x v="18"/>
    <x v="16"/>
    <s v="MG/L"/>
    <x v="1"/>
    <n v="1E-4"/>
    <x v="0"/>
    <n v="2E-3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36"/>
    <x v="78"/>
    <n v="1067"/>
    <x v="78"/>
    <x v="153"/>
    <s v="MG/L"/>
    <x v="0"/>
    <n v="8.0000000000000004E-4"/>
    <x v="0"/>
    <n v="0.1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38"/>
    <x v="23"/>
    <n v="630"/>
    <x v="23"/>
    <x v="16"/>
    <s v="MG/L"/>
    <x v="1"/>
    <n v="0.02"/>
    <x v="0"/>
    <n v="10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40"/>
    <x v="79"/>
    <n v="618"/>
    <x v="79"/>
    <x v="16"/>
    <s v="MG/L"/>
    <x v="1"/>
    <n v="0.02"/>
    <x v="0"/>
    <n v="10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41"/>
    <x v="80"/>
    <n v="613"/>
    <x v="80"/>
    <x v="16"/>
    <s v="MG/L"/>
    <x v="1"/>
    <n v="0.01"/>
    <x v="0"/>
    <n v="1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45"/>
    <x v="19"/>
    <n v="1147"/>
    <x v="19"/>
    <x v="16"/>
    <s v="MG/L"/>
    <x v="1"/>
    <n v="1E-3"/>
    <x v="0"/>
    <n v="0.05"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52"/>
    <x v="14"/>
    <n v="929"/>
    <x v="14"/>
    <x v="30"/>
    <s v="MG/L"/>
    <x v="0"/>
    <n v="0.05"/>
    <x v="0"/>
    <m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55"/>
    <x v="21"/>
    <n v="945"/>
    <x v="21"/>
    <x v="9"/>
    <s v="MG/L"/>
    <x v="0"/>
    <n v="1"/>
    <x v="0"/>
    <m/>
    <s v="MG/L"/>
  </r>
  <r>
    <x v="0"/>
    <x v="2"/>
    <s v="(none)"/>
    <x v="65"/>
    <x v="51"/>
    <n v="1300"/>
    <m/>
    <x v="0"/>
    <d v="1998-02-27T00:00:00"/>
    <x v="0"/>
    <x v="2"/>
    <n v="1"/>
    <x v="5"/>
    <n v="999766900"/>
    <s v="Eurofins Eaton Analytical, Inc. - Indiana"/>
    <n v="24"/>
    <m/>
    <m/>
    <n v="1074"/>
    <x v="82"/>
    <n v="1097"/>
    <x v="82"/>
    <x v="16"/>
    <s v="MG/L"/>
    <x v="1"/>
    <n v="4.0000000000000002E-4"/>
    <x v="0"/>
    <n v="6.0000000000000001E-3"/>
    <s v="MG/L"/>
  </r>
  <r>
    <x v="0"/>
    <x v="1"/>
    <s v="(none)"/>
    <x v="66"/>
    <x v="52"/>
    <n v="1300"/>
    <m/>
    <x v="0"/>
    <d v="1998-02-27T00:00:00"/>
    <x v="0"/>
    <x v="2"/>
    <n v="1"/>
    <x v="5"/>
    <n v="999766900"/>
    <s v="Eurofins Eaton Analytical, Inc. - Indiana"/>
    <n v="2"/>
    <m/>
    <m/>
    <n v="1052"/>
    <x v="14"/>
    <n v="929"/>
    <x v="14"/>
    <x v="154"/>
    <s v="MG/L"/>
    <x v="0"/>
    <n v="0.05"/>
    <x v="0"/>
    <m/>
    <s v="MG/L"/>
  </r>
  <r>
    <x v="0"/>
    <x v="1"/>
    <s v="(none)"/>
    <x v="66"/>
    <x v="52"/>
    <n v="1300"/>
    <m/>
    <x v="0"/>
    <d v="1998-02-27T00:00:00"/>
    <x v="0"/>
    <x v="2"/>
    <n v="1"/>
    <x v="5"/>
    <n v="999766900"/>
    <s v="Eurofins Eaton Analytical, Inc. - Indiana"/>
    <n v="2"/>
    <m/>
    <m/>
    <n v="1040"/>
    <x v="79"/>
    <n v="618"/>
    <x v="79"/>
    <x v="16"/>
    <s v="MG/L"/>
    <x v="1"/>
    <n v="0.5"/>
    <x v="0"/>
    <n v="10"/>
    <s v="MG/L"/>
  </r>
  <r>
    <x v="1"/>
    <x v="2"/>
    <s v="(none)"/>
    <x v="64"/>
    <x v="51"/>
    <n v="1300"/>
    <m/>
    <x v="0"/>
    <d v="1998-02-27T00:00:00"/>
    <x v="0"/>
    <x v="2"/>
    <n v="1"/>
    <x v="5"/>
    <n v="999766900"/>
    <s v="Eurofins Eaton Analytical, Inc. - Indiana"/>
    <n v="42"/>
    <m/>
    <m/>
    <n v="2950"/>
    <x v="67"/>
    <n v="82080"/>
    <x v="67"/>
    <x v="16"/>
    <s v="UG/L"/>
    <x v="1"/>
    <m/>
    <x v="0"/>
    <n v="80"/>
    <s v="UG/L"/>
  </r>
  <r>
    <x v="5"/>
    <x v="0"/>
    <s v="(none)"/>
    <x v="67"/>
    <x v="53"/>
    <n v="900"/>
    <m/>
    <x v="1"/>
    <d v="1998-03-12T00:00:00"/>
    <x v="0"/>
    <x v="0"/>
    <n v="1"/>
    <x v="3"/>
    <n v="113133790"/>
    <s v="Wisconsin State Laboratory of Hygiene"/>
    <n v="2"/>
    <m/>
    <m/>
    <n v="4002"/>
    <x v="119"/>
    <n v="1501"/>
    <x v="120"/>
    <x v="143"/>
    <s v="PCI/L"/>
    <x v="0"/>
    <n v="1.7"/>
    <x v="0"/>
    <m/>
    <s v="PCI/L"/>
  </r>
  <r>
    <x v="5"/>
    <x v="0"/>
    <s v="(none)"/>
    <x v="67"/>
    <x v="53"/>
    <n v="900"/>
    <m/>
    <x v="1"/>
    <d v="1998-03-12T00:00:00"/>
    <x v="0"/>
    <x v="0"/>
    <n v="1"/>
    <x v="3"/>
    <n v="113133790"/>
    <s v="Wisconsin State Laboratory of Hygiene"/>
    <n v="2"/>
    <m/>
    <m/>
    <n v="4100"/>
    <x v="120"/>
    <n v="3501"/>
    <x v="121"/>
    <x v="112"/>
    <s v="PCI/L"/>
    <x v="0"/>
    <n v="2.4"/>
    <x v="0"/>
    <n v="50"/>
    <s v="PCI/L"/>
  </r>
  <r>
    <x v="6"/>
    <x v="0"/>
    <s v="(none)"/>
    <x v="68"/>
    <x v="54"/>
    <n v="1200"/>
    <m/>
    <x v="0"/>
    <d v="1998-03-31T00:00:00"/>
    <x v="0"/>
    <x v="0"/>
    <n v="1"/>
    <x v="3"/>
    <n v="113133790"/>
    <s v="Wisconsin State Laboratory of Hygiene"/>
    <n v="2"/>
    <m/>
    <m/>
    <n v="1025"/>
    <x v="7"/>
    <n v="99951"/>
    <x v="124"/>
    <x v="155"/>
    <s v="MG/L"/>
    <x v="4"/>
    <m/>
    <x v="0"/>
    <n v="4"/>
    <s v="MG/L"/>
  </r>
  <r>
    <x v="6"/>
    <x v="0"/>
    <s v="(none)"/>
    <x v="68"/>
    <x v="54"/>
    <n v="1200"/>
    <m/>
    <x v="0"/>
    <d v="1998-03-31T00:00:00"/>
    <x v="0"/>
    <x v="0"/>
    <n v="1"/>
    <x v="3"/>
    <n v="113133790"/>
    <s v="Wisconsin State Laboratory of Hygiene"/>
    <n v="2"/>
    <m/>
    <m/>
    <n v="1025"/>
    <x v="7"/>
    <n v="951"/>
    <x v="7"/>
    <x v="156"/>
    <s v="MG/L"/>
    <x v="0"/>
    <m/>
    <x v="0"/>
    <n v="4"/>
    <s v="MG/L"/>
  </r>
  <r>
    <x v="6"/>
    <x v="0"/>
    <s v="(none)"/>
    <x v="69"/>
    <x v="55"/>
    <n v="1200"/>
    <m/>
    <x v="0"/>
    <d v="1998-04-16T00:00:00"/>
    <x v="0"/>
    <x v="0"/>
    <n v="1"/>
    <x v="3"/>
    <n v="113133790"/>
    <s v="Wisconsin State Laboratory of Hygiene"/>
    <n v="2"/>
    <m/>
    <m/>
    <n v="1025"/>
    <x v="7"/>
    <n v="99951"/>
    <x v="124"/>
    <x v="157"/>
    <s v="MG/L"/>
    <x v="4"/>
    <m/>
    <x v="0"/>
    <n v="4"/>
    <s v="MG/L"/>
  </r>
  <r>
    <x v="6"/>
    <x v="0"/>
    <s v="(none)"/>
    <x v="69"/>
    <x v="55"/>
    <n v="1200"/>
    <m/>
    <x v="0"/>
    <d v="1998-04-16T00:00:00"/>
    <x v="0"/>
    <x v="0"/>
    <n v="1"/>
    <x v="3"/>
    <n v="113133790"/>
    <s v="Wisconsin State Laboratory of Hygiene"/>
    <n v="2"/>
    <m/>
    <m/>
    <n v="1025"/>
    <x v="7"/>
    <n v="951"/>
    <x v="7"/>
    <x v="158"/>
    <s v="MG/L"/>
    <x v="0"/>
    <m/>
    <x v="0"/>
    <n v="4"/>
    <s v="MG/L"/>
  </r>
  <r>
    <x v="6"/>
    <x v="0"/>
    <s v="(none)"/>
    <x v="70"/>
    <x v="56"/>
    <n v="1200"/>
    <m/>
    <x v="0"/>
    <d v="1998-06-05T00:00:00"/>
    <x v="0"/>
    <x v="0"/>
    <n v="1"/>
    <x v="3"/>
    <n v="113133790"/>
    <s v="Wisconsin State Laboratory of Hygiene"/>
    <n v="2"/>
    <m/>
    <m/>
    <n v="1025"/>
    <x v="7"/>
    <n v="99951"/>
    <x v="124"/>
    <x v="138"/>
    <s v="MG/L"/>
    <x v="4"/>
    <m/>
    <x v="0"/>
    <n v="4"/>
    <s v="MG/L"/>
  </r>
  <r>
    <x v="6"/>
    <x v="0"/>
    <s v="(none)"/>
    <x v="70"/>
    <x v="56"/>
    <n v="1200"/>
    <m/>
    <x v="0"/>
    <d v="1998-06-05T00:00:00"/>
    <x v="0"/>
    <x v="0"/>
    <n v="1"/>
    <x v="3"/>
    <n v="113133790"/>
    <s v="Wisconsin State Laboratory of Hygiene"/>
    <n v="2"/>
    <m/>
    <m/>
    <n v="1025"/>
    <x v="7"/>
    <n v="951"/>
    <x v="7"/>
    <x v="135"/>
    <s v="MG/L"/>
    <x v="0"/>
    <m/>
    <x v="0"/>
    <n v="4"/>
    <s v="MG/L"/>
  </r>
  <r>
    <x v="6"/>
    <x v="0"/>
    <s v="(none)"/>
    <x v="71"/>
    <x v="57"/>
    <n v="1200"/>
    <m/>
    <x v="0"/>
    <d v="1998-06-15T00:00:00"/>
    <x v="0"/>
    <x v="0"/>
    <n v="1"/>
    <x v="3"/>
    <n v="113133790"/>
    <s v="Wisconsin State Laboratory of Hygiene"/>
    <n v="2"/>
    <m/>
    <m/>
    <n v="1025"/>
    <x v="7"/>
    <n v="99951"/>
    <x v="124"/>
    <x v="128"/>
    <s v="MG/L"/>
    <x v="4"/>
    <m/>
    <x v="0"/>
    <n v="4"/>
    <s v="MG/L"/>
  </r>
  <r>
    <x v="6"/>
    <x v="0"/>
    <s v="(none)"/>
    <x v="71"/>
    <x v="57"/>
    <n v="1200"/>
    <m/>
    <x v="0"/>
    <d v="1998-06-15T00:00:00"/>
    <x v="0"/>
    <x v="0"/>
    <n v="1"/>
    <x v="3"/>
    <n v="113133790"/>
    <s v="Wisconsin State Laboratory of Hygiene"/>
    <n v="2"/>
    <m/>
    <m/>
    <n v="1025"/>
    <x v="7"/>
    <n v="951"/>
    <x v="7"/>
    <x v="120"/>
    <s v="MG/L"/>
    <x v="0"/>
    <m/>
    <x v="0"/>
    <n v="4"/>
    <s v="MG/L"/>
  </r>
  <r>
    <x v="3"/>
    <x v="0"/>
    <s v="(none)"/>
    <x v="72"/>
    <x v="58"/>
    <n v="1400"/>
    <m/>
    <x v="0"/>
    <d v="1998-06-15T00:00:00"/>
    <x v="0"/>
    <x v="0"/>
    <n v="1"/>
    <x v="5"/>
    <n v="999766900"/>
    <s v="Eurofins Eaton Analytical, Inc. - Indiana"/>
    <n v="5"/>
    <m/>
    <m/>
    <n v="2943"/>
    <x v="26"/>
    <n v="32101"/>
    <x v="26"/>
    <x v="159"/>
    <s v="UG/L"/>
    <x v="0"/>
    <n v="0.1"/>
    <x v="2"/>
    <n v="80"/>
    <s v="UG/L"/>
  </r>
  <r>
    <x v="3"/>
    <x v="0"/>
    <s v="(none)"/>
    <x v="72"/>
    <x v="58"/>
    <n v="1400"/>
    <m/>
    <x v="0"/>
    <d v="1998-06-15T00:00:00"/>
    <x v="0"/>
    <x v="0"/>
    <n v="1"/>
    <x v="5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72"/>
    <x v="58"/>
    <n v="1400"/>
    <m/>
    <x v="0"/>
    <d v="1998-06-15T00:00:00"/>
    <x v="0"/>
    <x v="0"/>
    <n v="1"/>
    <x v="5"/>
    <n v="999766900"/>
    <s v="Eurofins Eaton Analytical, Inc. - Indiana"/>
    <n v="5"/>
    <m/>
    <m/>
    <n v="2941"/>
    <x v="32"/>
    <n v="32106"/>
    <x v="32"/>
    <x v="30"/>
    <s v="UG/L"/>
    <x v="0"/>
    <n v="0.1"/>
    <x v="3"/>
    <n v="80"/>
    <s v="UG/L"/>
  </r>
  <r>
    <x v="3"/>
    <x v="0"/>
    <s v="(none)"/>
    <x v="72"/>
    <x v="58"/>
    <n v="1400"/>
    <m/>
    <x v="0"/>
    <d v="1998-06-15T00:00:00"/>
    <x v="0"/>
    <x v="0"/>
    <n v="1"/>
    <x v="5"/>
    <n v="999766900"/>
    <s v="Eurofins Eaton Analytical, Inc. - Indiana"/>
    <n v="5"/>
    <m/>
    <m/>
    <n v="2944"/>
    <x v="37"/>
    <n v="32105"/>
    <x v="37"/>
    <x v="55"/>
    <s v="UG/L"/>
    <x v="0"/>
    <n v="0.1"/>
    <x v="2"/>
    <n v="80"/>
    <s v="UG/L"/>
  </r>
  <r>
    <x v="3"/>
    <x v="0"/>
    <s v="(none)"/>
    <x v="72"/>
    <x v="58"/>
    <n v="1400"/>
    <m/>
    <x v="0"/>
    <d v="1998-06-15T00:00:00"/>
    <x v="0"/>
    <x v="0"/>
    <n v="1"/>
    <x v="5"/>
    <n v="999766900"/>
    <s v="Eurofins Eaton Analytical, Inc. - Indiana"/>
    <n v="5"/>
    <m/>
    <m/>
    <n v="2950"/>
    <x v="67"/>
    <n v="82080"/>
    <x v="67"/>
    <x v="160"/>
    <s v="UG/L"/>
    <x v="0"/>
    <m/>
    <x v="0"/>
    <n v="80"/>
    <s v="UG/L"/>
  </r>
  <r>
    <x v="6"/>
    <x v="0"/>
    <s v="(none)"/>
    <x v="73"/>
    <x v="59"/>
    <n v="800"/>
    <m/>
    <x v="0"/>
    <d v="1998-08-07T00:00:00"/>
    <x v="0"/>
    <x v="0"/>
    <n v="1"/>
    <x v="3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73"/>
    <x v="59"/>
    <n v="800"/>
    <m/>
    <x v="0"/>
    <d v="1998-08-07T00:00:00"/>
    <x v="0"/>
    <x v="0"/>
    <n v="1"/>
    <x v="3"/>
    <n v="113133790"/>
    <s v="Wisconsin State Laboratory of Hygiene"/>
    <n v="2"/>
    <m/>
    <m/>
    <n v="1025"/>
    <x v="7"/>
    <n v="951"/>
    <x v="7"/>
    <x v="156"/>
    <s v="MG/L"/>
    <x v="0"/>
    <m/>
    <x v="0"/>
    <n v="4"/>
    <s v="MG/L"/>
  </r>
  <r>
    <x v="6"/>
    <x v="0"/>
    <s v="(none)"/>
    <x v="74"/>
    <x v="60"/>
    <n v="800"/>
    <m/>
    <x v="0"/>
    <d v="1998-08-21T00:00:00"/>
    <x v="0"/>
    <x v="0"/>
    <n v="1"/>
    <x v="3"/>
    <n v="113133790"/>
    <s v="Wisconsin State Laboratory of Hygiene"/>
    <n v="2"/>
    <m/>
    <m/>
    <n v="1025"/>
    <x v="7"/>
    <n v="99951"/>
    <x v="124"/>
    <x v="122"/>
    <s v="MG/L"/>
    <x v="4"/>
    <m/>
    <x v="0"/>
    <n v="4"/>
    <s v="MG/L"/>
  </r>
  <r>
    <x v="6"/>
    <x v="0"/>
    <s v="(none)"/>
    <x v="74"/>
    <x v="60"/>
    <n v="800"/>
    <m/>
    <x v="0"/>
    <d v="1998-08-21T00:00:00"/>
    <x v="0"/>
    <x v="0"/>
    <n v="1"/>
    <x v="3"/>
    <n v="113133790"/>
    <s v="Wisconsin State Laboratory of Hygiene"/>
    <n v="2"/>
    <m/>
    <m/>
    <n v="1025"/>
    <x v="7"/>
    <n v="951"/>
    <x v="7"/>
    <x v="161"/>
    <s v="MG/L"/>
    <x v="0"/>
    <m/>
    <x v="0"/>
    <n v="4"/>
    <s v="MG/L"/>
  </r>
  <r>
    <x v="3"/>
    <x v="0"/>
    <s v="(none)"/>
    <x v="75"/>
    <x v="61"/>
    <n v="1400"/>
    <m/>
    <x v="0"/>
    <d v="1998-09-17T00:00:00"/>
    <x v="0"/>
    <x v="0"/>
    <n v="1"/>
    <x v="5"/>
    <n v="999766900"/>
    <s v="Eurofins Eaton Analytical, Inc. - Indiana"/>
    <n v="5"/>
    <m/>
    <m/>
    <n v="2943"/>
    <x v="26"/>
    <n v="32101"/>
    <x v="26"/>
    <x v="162"/>
    <s v="UG/L"/>
    <x v="0"/>
    <n v="0.1"/>
    <x v="2"/>
    <n v="80"/>
    <s v="UG/L"/>
  </r>
  <r>
    <x v="3"/>
    <x v="0"/>
    <s v="(none)"/>
    <x v="75"/>
    <x v="61"/>
    <n v="1400"/>
    <m/>
    <x v="0"/>
    <d v="1998-09-17T00:00:00"/>
    <x v="0"/>
    <x v="0"/>
    <n v="1"/>
    <x v="5"/>
    <n v="999766900"/>
    <s v="Eurofins Eaton Analytical, Inc. - Indiana"/>
    <n v="5"/>
    <m/>
    <m/>
    <n v="2942"/>
    <x v="27"/>
    <n v="32104"/>
    <x v="27"/>
    <x v="163"/>
    <s v="UG/L"/>
    <x v="0"/>
    <n v="0.1"/>
    <x v="2"/>
    <n v="80"/>
    <s v="UG/L"/>
  </r>
  <r>
    <x v="3"/>
    <x v="0"/>
    <s v="(none)"/>
    <x v="75"/>
    <x v="61"/>
    <n v="1400"/>
    <m/>
    <x v="0"/>
    <d v="1998-09-17T00:00:00"/>
    <x v="0"/>
    <x v="0"/>
    <n v="1"/>
    <x v="5"/>
    <n v="999766900"/>
    <s v="Eurofins Eaton Analytical, Inc. - Indiana"/>
    <n v="5"/>
    <m/>
    <m/>
    <n v="2941"/>
    <x v="32"/>
    <n v="32106"/>
    <x v="32"/>
    <x v="164"/>
    <s v="UG/L"/>
    <x v="0"/>
    <n v="0.1"/>
    <x v="3"/>
    <n v="80"/>
    <s v="UG/L"/>
  </r>
  <r>
    <x v="3"/>
    <x v="0"/>
    <s v="(none)"/>
    <x v="75"/>
    <x v="61"/>
    <n v="1400"/>
    <m/>
    <x v="0"/>
    <d v="1998-09-17T00:00:00"/>
    <x v="0"/>
    <x v="0"/>
    <n v="1"/>
    <x v="5"/>
    <n v="999766900"/>
    <s v="Eurofins Eaton Analytical, Inc. - Indiana"/>
    <n v="5"/>
    <m/>
    <m/>
    <n v="2944"/>
    <x v="37"/>
    <n v="32105"/>
    <x v="37"/>
    <x v="103"/>
    <s v="UG/L"/>
    <x v="0"/>
    <n v="0.1"/>
    <x v="2"/>
    <n v="80"/>
    <s v="UG/L"/>
  </r>
  <r>
    <x v="3"/>
    <x v="0"/>
    <s v="(none)"/>
    <x v="75"/>
    <x v="61"/>
    <n v="1400"/>
    <m/>
    <x v="0"/>
    <d v="1998-09-17T00:00:00"/>
    <x v="0"/>
    <x v="0"/>
    <n v="1"/>
    <x v="5"/>
    <n v="999766900"/>
    <s v="Eurofins Eaton Analytical, Inc. - Indiana"/>
    <n v="5"/>
    <m/>
    <m/>
    <n v="2950"/>
    <x v="67"/>
    <n v="82080"/>
    <x v="67"/>
    <x v="91"/>
    <s v="UG/L"/>
    <x v="0"/>
    <m/>
    <x v="0"/>
    <n v="80"/>
    <s v="UG/L"/>
  </r>
  <r>
    <x v="6"/>
    <x v="0"/>
    <s v="(none)"/>
    <x v="76"/>
    <x v="62"/>
    <n v="800"/>
    <m/>
    <x v="0"/>
    <d v="1998-10-13T00:00:00"/>
    <x v="0"/>
    <x v="0"/>
    <n v="1"/>
    <x v="3"/>
    <n v="113133790"/>
    <s v="Wisconsin State Laboratory of Hygiene"/>
    <n v="2"/>
    <m/>
    <m/>
    <n v="1025"/>
    <x v="7"/>
    <n v="99951"/>
    <x v="124"/>
    <x v="158"/>
    <s v="MG/L"/>
    <x v="4"/>
    <m/>
    <x v="0"/>
    <n v="4"/>
    <s v="MG/L"/>
  </r>
  <r>
    <x v="6"/>
    <x v="0"/>
    <s v="(none)"/>
    <x v="76"/>
    <x v="62"/>
    <n v="800"/>
    <m/>
    <x v="0"/>
    <d v="1998-10-13T00:00:00"/>
    <x v="0"/>
    <x v="0"/>
    <n v="1"/>
    <x v="3"/>
    <n v="113133790"/>
    <s v="Wisconsin State Laboratory of Hygiene"/>
    <n v="2"/>
    <m/>
    <m/>
    <n v="1025"/>
    <x v="7"/>
    <n v="951"/>
    <x v="7"/>
    <x v="139"/>
    <s v="MG/L"/>
    <x v="0"/>
    <m/>
    <x v="0"/>
    <n v="4"/>
    <s v="MG/L"/>
  </r>
  <r>
    <x v="6"/>
    <x v="0"/>
    <s v="(none)"/>
    <x v="77"/>
    <x v="63"/>
    <n v="800"/>
    <m/>
    <x v="0"/>
    <d v="1998-10-28T00:00:00"/>
    <x v="0"/>
    <x v="0"/>
    <n v="1"/>
    <x v="3"/>
    <n v="113133790"/>
    <s v="Wisconsin State Laboratory of Hygiene"/>
    <n v="2"/>
    <m/>
    <m/>
    <n v="1025"/>
    <x v="7"/>
    <n v="99951"/>
    <x v="124"/>
    <x v="138"/>
    <s v="MG/L"/>
    <x v="4"/>
    <m/>
    <x v="0"/>
    <n v="4"/>
    <s v="MG/L"/>
  </r>
  <r>
    <x v="6"/>
    <x v="0"/>
    <s v="(none)"/>
    <x v="77"/>
    <x v="63"/>
    <n v="800"/>
    <m/>
    <x v="0"/>
    <d v="1998-10-28T00:00:00"/>
    <x v="0"/>
    <x v="0"/>
    <n v="1"/>
    <x v="3"/>
    <n v="113133790"/>
    <s v="Wisconsin State Laboratory of Hygiene"/>
    <n v="2"/>
    <m/>
    <m/>
    <n v="1025"/>
    <x v="7"/>
    <n v="951"/>
    <x v="7"/>
    <x v="165"/>
    <s v="MG/L"/>
    <x v="0"/>
    <m/>
    <x v="0"/>
    <n v="4"/>
    <s v="MG/L"/>
  </r>
  <r>
    <x v="6"/>
    <x v="0"/>
    <s v="(none)"/>
    <x v="78"/>
    <x v="64"/>
    <n v="800"/>
    <m/>
    <x v="0"/>
    <d v="1998-11-12T00:00:00"/>
    <x v="0"/>
    <x v="0"/>
    <n v="1"/>
    <x v="3"/>
    <n v="113133790"/>
    <s v="Wisconsin State Laboratory of Hygiene"/>
    <n v="2"/>
    <m/>
    <m/>
    <n v="1025"/>
    <x v="7"/>
    <n v="99951"/>
    <x v="124"/>
    <x v="158"/>
    <s v="MG/L"/>
    <x v="4"/>
    <m/>
    <x v="0"/>
    <n v="4"/>
    <s v="MG/L"/>
  </r>
  <r>
    <x v="6"/>
    <x v="0"/>
    <s v="(none)"/>
    <x v="78"/>
    <x v="64"/>
    <n v="800"/>
    <m/>
    <x v="0"/>
    <d v="1998-11-12T00:00:00"/>
    <x v="0"/>
    <x v="0"/>
    <n v="1"/>
    <x v="3"/>
    <n v="113133790"/>
    <s v="Wisconsin State Laboratory of Hygiene"/>
    <n v="2"/>
    <m/>
    <m/>
    <n v="1025"/>
    <x v="7"/>
    <n v="951"/>
    <x v="7"/>
    <x v="129"/>
    <s v="MG/L"/>
    <x v="0"/>
    <m/>
    <x v="0"/>
    <n v="4"/>
    <s v="MG/L"/>
  </r>
  <r>
    <x v="3"/>
    <x v="0"/>
    <s v="(none)"/>
    <x v="79"/>
    <x v="63"/>
    <n v="1400"/>
    <m/>
    <x v="0"/>
    <d v="1998-11-24T00:00:00"/>
    <x v="0"/>
    <x v="0"/>
    <n v="1"/>
    <x v="5"/>
    <n v="999766900"/>
    <s v="Eurofins Eaton Analytical, Inc. - Indiana"/>
    <n v="5"/>
    <m/>
    <m/>
    <n v="2943"/>
    <x v="26"/>
    <n v="32101"/>
    <x v="26"/>
    <x v="166"/>
    <s v="UG/L"/>
    <x v="0"/>
    <n v="0.1"/>
    <x v="2"/>
    <n v="80"/>
    <s v="UG/L"/>
  </r>
  <r>
    <x v="3"/>
    <x v="0"/>
    <s v="(none)"/>
    <x v="79"/>
    <x v="63"/>
    <n v="1400"/>
    <m/>
    <x v="0"/>
    <d v="1998-11-24T00:00:00"/>
    <x v="0"/>
    <x v="0"/>
    <n v="1"/>
    <x v="5"/>
    <n v="999766900"/>
    <s v="Eurofins Eaton Analytical, Inc. - Indiana"/>
    <n v="5"/>
    <m/>
    <m/>
    <n v="2942"/>
    <x v="27"/>
    <n v="32104"/>
    <x v="27"/>
    <x v="163"/>
    <s v="UG/L"/>
    <x v="0"/>
    <n v="0.1"/>
    <x v="2"/>
    <n v="80"/>
    <s v="UG/L"/>
  </r>
  <r>
    <x v="3"/>
    <x v="0"/>
    <s v="(none)"/>
    <x v="79"/>
    <x v="63"/>
    <n v="1400"/>
    <m/>
    <x v="0"/>
    <d v="1998-11-24T00:00:00"/>
    <x v="0"/>
    <x v="0"/>
    <n v="1"/>
    <x v="5"/>
    <n v="999766900"/>
    <s v="Eurofins Eaton Analytical, Inc. - Indiana"/>
    <n v="5"/>
    <m/>
    <m/>
    <n v="2941"/>
    <x v="32"/>
    <n v="32106"/>
    <x v="32"/>
    <x v="92"/>
    <s v="UG/L"/>
    <x v="0"/>
    <n v="0.1"/>
    <x v="3"/>
    <n v="80"/>
    <s v="UG/L"/>
  </r>
  <r>
    <x v="3"/>
    <x v="0"/>
    <s v="(none)"/>
    <x v="79"/>
    <x v="63"/>
    <n v="1400"/>
    <m/>
    <x v="0"/>
    <d v="1998-11-24T00:00:00"/>
    <x v="0"/>
    <x v="0"/>
    <n v="1"/>
    <x v="5"/>
    <n v="999766900"/>
    <s v="Eurofins Eaton Analytical, Inc. - Indiana"/>
    <n v="5"/>
    <m/>
    <m/>
    <n v="2944"/>
    <x v="37"/>
    <n v="32105"/>
    <x v="37"/>
    <x v="167"/>
    <s v="UG/L"/>
    <x v="0"/>
    <n v="0.1"/>
    <x v="2"/>
    <n v="80"/>
    <s v="UG/L"/>
  </r>
  <r>
    <x v="3"/>
    <x v="0"/>
    <s v="(none)"/>
    <x v="79"/>
    <x v="63"/>
    <n v="1400"/>
    <m/>
    <x v="0"/>
    <d v="1998-11-24T00:00:00"/>
    <x v="0"/>
    <x v="0"/>
    <n v="1"/>
    <x v="5"/>
    <n v="999766900"/>
    <s v="Eurofins Eaton Analytical, Inc. - Indiana"/>
    <n v="5"/>
    <m/>
    <m/>
    <n v="2950"/>
    <x v="67"/>
    <n v="82080"/>
    <x v="67"/>
    <x v="91"/>
    <s v="UG/L"/>
    <x v="0"/>
    <m/>
    <x v="0"/>
    <n v="80"/>
    <s v="UG/L"/>
  </r>
  <r>
    <x v="6"/>
    <x v="0"/>
    <s v="(none)"/>
    <x v="80"/>
    <x v="65"/>
    <n v="800"/>
    <m/>
    <x v="0"/>
    <d v="1999-01-06T00:00:00"/>
    <x v="0"/>
    <x v="0"/>
    <n v="1"/>
    <x v="3"/>
    <n v="113133790"/>
    <s v="Wisconsin State Laboratory of Hygiene"/>
    <n v="2"/>
    <m/>
    <m/>
    <n v="1025"/>
    <x v="7"/>
    <n v="99951"/>
    <x v="124"/>
    <x v="168"/>
    <s v="MG/L"/>
    <x v="4"/>
    <m/>
    <x v="0"/>
    <n v="4"/>
    <s v="MG/L"/>
  </r>
  <r>
    <x v="6"/>
    <x v="0"/>
    <s v="(none)"/>
    <x v="80"/>
    <x v="65"/>
    <n v="800"/>
    <m/>
    <x v="0"/>
    <d v="1999-01-06T00:00:00"/>
    <x v="0"/>
    <x v="0"/>
    <n v="1"/>
    <x v="3"/>
    <n v="113133790"/>
    <s v="Wisconsin State Laboratory of Hygiene"/>
    <n v="2"/>
    <m/>
    <m/>
    <n v="1025"/>
    <x v="7"/>
    <n v="951"/>
    <x v="7"/>
    <x v="126"/>
    <s v="MG/L"/>
    <x v="0"/>
    <m/>
    <x v="0"/>
    <n v="4"/>
    <s v="MG/L"/>
  </r>
  <r>
    <x v="6"/>
    <x v="0"/>
    <s v="(none)"/>
    <x v="81"/>
    <x v="66"/>
    <n v="800"/>
    <m/>
    <x v="0"/>
    <d v="1999-01-11T00:00:00"/>
    <x v="0"/>
    <x v="0"/>
    <n v="1"/>
    <x v="3"/>
    <n v="113133790"/>
    <s v="Wisconsin State Laboratory of Hygiene"/>
    <n v="2"/>
    <m/>
    <m/>
    <n v="1025"/>
    <x v="7"/>
    <n v="99951"/>
    <x v="124"/>
    <x v="138"/>
    <s v="MG/L"/>
    <x v="4"/>
    <m/>
    <x v="0"/>
    <n v="4"/>
    <s v="MG/L"/>
  </r>
  <r>
    <x v="6"/>
    <x v="0"/>
    <s v="(none)"/>
    <x v="81"/>
    <x v="66"/>
    <n v="800"/>
    <m/>
    <x v="0"/>
    <d v="1999-01-11T00:00:00"/>
    <x v="0"/>
    <x v="0"/>
    <n v="1"/>
    <x v="3"/>
    <n v="113133790"/>
    <s v="Wisconsin State Laboratory of Hygiene"/>
    <n v="2"/>
    <m/>
    <m/>
    <n v="1025"/>
    <x v="7"/>
    <n v="951"/>
    <x v="7"/>
    <x v="120"/>
    <s v="MG/L"/>
    <x v="0"/>
    <m/>
    <x v="0"/>
    <n v="4"/>
    <s v="MG/L"/>
  </r>
  <r>
    <x v="6"/>
    <x v="0"/>
    <s v="(none)"/>
    <x v="82"/>
    <x v="67"/>
    <n v="800"/>
    <m/>
    <x v="0"/>
    <d v="1999-02-12T00:00:00"/>
    <x v="0"/>
    <x v="0"/>
    <n v="1"/>
    <x v="3"/>
    <n v="113133790"/>
    <s v="Wisconsin State Laboratory of Hygiene"/>
    <n v="2"/>
    <m/>
    <m/>
    <n v="1025"/>
    <x v="7"/>
    <n v="99951"/>
    <x v="124"/>
    <x v="156"/>
    <s v="MG/L"/>
    <x v="4"/>
    <m/>
    <x v="0"/>
    <n v="4"/>
    <s v="MG/L"/>
  </r>
  <r>
    <x v="6"/>
    <x v="0"/>
    <s v="(none)"/>
    <x v="82"/>
    <x v="67"/>
    <n v="800"/>
    <m/>
    <x v="0"/>
    <d v="1999-02-12T00:00:00"/>
    <x v="0"/>
    <x v="0"/>
    <n v="1"/>
    <x v="3"/>
    <n v="113133790"/>
    <s v="Wisconsin State Laboratory of Hygiene"/>
    <n v="2"/>
    <m/>
    <m/>
    <n v="1025"/>
    <x v="7"/>
    <n v="951"/>
    <x v="7"/>
    <x v="169"/>
    <s v="MG/L"/>
    <x v="0"/>
    <m/>
    <x v="0"/>
    <n v="4"/>
    <s v="MG/L"/>
  </r>
  <r>
    <x v="6"/>
    <x v="0"/>
    <s v="(none)"/>
    <x v="83"/>
    <x v="68"/>
    <n v="800"/>
    <m/>
    <x v="0"/>
    <d v="1999-03-12T00:00:00"/>
    <x v="0"/>
    <x v="0"/>
    <n v="1"/>
    <x v="3"/>
    <n v="113133790"/>
    <s v="Wisconsin State Laboratory of Hygiene"/>
    <n v="2"/>
    <m/>
    <m/>
    <n v="1025"/>
    <x v="7"/>
    <n v="99951"/>
    <x v="124"/>
    <x v="157"/>
    <s v="MG/L"/>
    <x v="4"/>
    <m/>
    <x v="0"/>
    <n v="4"/>
    <s v="MG/L"/>
  </r>
  <r>
    <x v="6"/>
    <x v="0"/>
    <s v="(none)"/>
    <x v="83"/>
    <x v="68"/>
    <n v="800"/>
    <m/>
    <x v="0"/>
    <d v="1999-03-12T00:00:00"/>
    <x v="0"/>
    <x v="0"/>
    <n v="1"/>
    <x v="3"/>
    <n v="113133790"/>
    <s v="Wisconsin State Laboratory of Hygiene"/>
    <n v="2"/>
    <m/>
    <m/>
    <n v="1025"/>
    <x v="7"/>
    <n v="951"/>
    <x v="7"/>
    <x v="123"/>
    <s v="MG/L"/>
    <x v="0"/>
    <m/>
    <x v="0"/>
    <n v="4"/>
    <s v="MG/L"/>
  </r>
  <r>
    <x v="3"/>
    <x v="1"/>
    <s v="(none)"/>
    <x v="84"/>
    <x v="69"/>
    <n v="1300"/>
    <m/>
    <x v="0"/>
    <d v="1999-04-08T00:00:00"/>
    <x v="0"/>
    <x v="2"/>
    <n v="1"/>
    <x v="5"/>
    <n v="999766900"/>
    <s v="Eurofins Eaton Analytical, Inc. - Indiana"/>
    <n v="5"/>
    <m/>
    <m/>
    <n v="2943"/>
    <x v="26"/>
    <n v="32101"/>
    <x v="26"/>
    <x v="59"/>
    <s v="UG/L"/>
    <x v="0"/>
    <n v="0.1"/>
    <x v="2"/>
    <n v="80"/>
    <s v="UG/L"/>
  </r>
  <r>
    <x v="3"/>
    <x v="1"/>
    <s v="(none)"/>
    <x v="84"/>
    <x v="69"/>
    <n v="1300"/>
    <m/>
    <x v="0"/>
    <d v="1999-04-08T00:00:00"/>
    <x v="0"/>
    <x v="2"/>
    <n v="1"/>
    <x v="5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1"/>
    <s v="(none)"/>
    <x v="84"/>
    <x v="69"/>
    <n v="1300"/>
    <m/>
    <x v="0"/>
    <d v="1999-04-08T00:00:00"/>
    <x v="0"/>
    <x v="2"/>
    <n v="1"/>
    <x v="5"/>
    <n v="999766900"/>
    <s v="Eurofins Eaton Analytical, Inc. - Indiana"/>
    <n v="5"/>
    <m/>
    <m/>
    <n v="2941"/>
    <x v="32"/>
    <n v="32106"/>
    <x v="32"/>
    <x v="170"/>
    <s v="UG/L"/>
    <x v="0"/>
    <n v="0.1"/>
    <x v="3"/>
    <n v="80"/>
    <s v="UG/L"/>
  </r>
  <r>
    <x v="3"/>
    <x v="1"/>
    <s v="(none)"/>
    <x v="84"/>
    <x v="69"/>
    <n v="1300"/>
    <m/>
    <x v="0"/>
    <d v="1999-04-08T00:00:00"/>
    <x v="0"/>
    <x v="2"/>
    <n v="1"/>
    <x v="5"/>
    <n v="999766900"/>
    <s v="Eurofins Eaton Analytical, Inc. - Indiana"/>
    <n v="5"/>
    <m/>
    <m/>
    <n v="2944"/>
    <x v="37"/>
    <n v="32105"/>
    <x v="37"/>
    <x v="84"/>
    <s v="UG/L"/>
    <x v="0"/>
    <n v="0.1"/>
    <x v="2"/>
    <n v="80"/>
    <s v="UG/L"/>
  </r>
  <r>
    <x v="3"/>
    <x v="1"/>
    <s v="(none)"/>
    <x v="84"/>
    <x v="69"/>
    <n v="1300"/>
    <m/>
    <x v="0"/>
    <d v="1999-04-08T00:00:00"/>
    <x v="0"/>
    <x v="2"/>
    <n v="1"/>
    <x v="5"/>
    <n v="999766900"/>
    <s v="Eurofins Eaton Analytical, Inc. - Indiana"/>
    <n v="5"/>
    <m/>
    <m/>
    <n v="2950"/>
    <x v="67"/>
    <n v="82080"/>
    <x v="67"/>
    <x v="106"/>
    <s v="UG/L"/>
    <x v="0"/>
    <m/>
    <x v="0"/>
    <n v="8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0"/>
    <x v="43"/>
    <n v="34531"/>
    <x v="43"/>
    <x v="16"/>
    <s v="UG/L"/>
    <x v="1"/>
    <n v="0.1"/>
    <x v="2"/>
    <n v="5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77"/>
    <x v="44"/>
    <n v="34501"/>
    <x v="44"/>
    <x v="16"/>
    <s v="UG/L"/>
    <x v="1"/>
    <n v="0.2"/>
    <x v="2"/>
    <n v="7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380"/>
    <x v="45"/>
    <n v="77093"/>
    <x v="45"/>
    <x v="16"/>
    <s v="UG/L"/>
    <x v="1"/>
    <n v="0.1"/>
    <x v="3"/>
    <n v="7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79"/>
    <x v="46"/>
    <n v="34546"/>
    <x v="46"/>
    <x v="16"/>
    <s v="UG/L"/>
    <x v="1"/>
    <n v="0.1"/>
    <x v="3"/>
    <n v="10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64"/>
    <x v="47"/>
    <n v="34423"/>
    <x v="47"/>
    <x v="16"/>
    <s v="UG/L"/>
    <x v="1"/>
    <n v="0.5"/>
    <x v="3"/>
    <n v="5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3"/>
    <x v="66"/>
    <n v="34541"/>
    <x v="66"/>
    <x v="16"/>
    <s v="UG/L"/>
    <x v="1"/>
    <n v="0.1"/>
    <x v="3"/>
    <n v="5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412"/>
    <x v="48"/>
    <n v="77173"/>
    <x v="48"/>
    <x v="16"/>
    <s v="UG/L"/>
    <x v="1"/>
    <n v="0.1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416"/>
    <x v="50"/>
    <n v="77170"/>
    <x v="50"/>
    <x v="16"/>
    <s v="UG/L"/>
    <x v="1"/>
    <n v="0.2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410"/>
    <x v="49"/>
    <n v="77168"/>
    <x v="49"/>
    <x v="16"/>
    <s v="UG/L"/>
    <x v="1"/>
    <n v="0.1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413"/>
    <x v="51"/>
    <n v="34561"/>
    <x v="51"/>
    <x v="16"/>
    <s v="UG/L"/>
    <x v="1"/>
    <n v="0.1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92"/>
    <x v="52"/>
    <n v="34371"/>
    <x v="52"/>
    <x v="16"/>
    <s v="UG/L"/>
    <x v="1"/>
    <n v="0.1"/>
    <x v="3"/>
    <n v="70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9"/>
    <x v="30"/>
    <n v="34301"/>
    <x v="30"/>
    <x v="16"/>
    <s v="UG/L"/>
    <x v="1"/>
    <n v="0.2"/>
    <x v="2"/>
    <n v="10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96"/>
    <x v="54"/>
    <n v="77128"/>
    <x v="54"/>
    <x v="16"/>
    <s v="UG/L"/>
    <x v="1"/>
    <n v="0.2"/>
    <x v="3"/>
    <n v="10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6"/>
    <x v="55"/>
    <n v="77562"/>
    <x v="55"/>
    <x v="16"/>
    <s v="UG/L"/>
    <x v="1"/>
    <n v="0.1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8"/>
    <x v="56"/>
    <n v="34516"/>
    <x v="56"/>
    <x v="16"/>
    <s v="UG/L"/>
    <x v="1"/>
    <n v="0.1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7"/>
    <x v="57"/>
    <n v="34475"/>
    <x v="57"/>
    <x v="16"/>
    <s v="UG/L"/>
    <x v="1"/>
    <n v="0.2"/>
    <x v="3"/>
    <n v="5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78"/>
    <x v="42"/>
    <n v="34496"/>
    <x v="42"/>
    <x v="16"/>
    <s v="UG/L"/>
    <x v="1"/>
    <n v="0.1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90"/>
    <x v="24"/>
    <n v="34030"/>
    <x v="24"/>
    <x v="16"/>
    <s v="UG/L"/>
    <x v="1"/>
    <m/>
    <x v="0"/>
    <n v="5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93"/>
    <x v="25"/>
    <n v="81555"/>
    <x v="25"/>
    <x v="16"/>
    <s v="UG/L"/>
    <x v="1"/>
    <n v="0.2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43"/>
    <x v="26"/>
    <n v="32101"/>
    <x v="26"/>
    <x v="98"/>
    <s v="UG/L"/>
    <x v="0"/>
    <n v="0.1"/>
    <x v="2"/>
    <n v="8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42"/>
    <x v="27"/>
    <n v="32104"/>
    <x v="27"/>
    <x v="63"/>
    <s v="UG/L"/>
    <x v="0"/>
    <n v="0.1"/>
    <x v="2"/>
    <n v="8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214"/>
    <x v="28"/>
    <n v="34413"/>
    <x v="28"/>
    <x v="16"/>
    <s v="UG/L"/>
    <x v="1"/>
    <n v="0.5"/>
    <x v="42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2"/>
    <x v="29"/>
    <n v="32102"/>
    <x v="29"/>
    <x v="16"/>
    <s v="UG/L"/>
    <x v="1"/>
    <n v="0.1"/>
    <x v="3"/>
    <n v="5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216"/>
    <x v="31"/>
    <n v="34311"/>
    <x v="31"/>
    <x v="16"/>
    <s v="UG/L"/>
    <x v="1"/>
    <n v="0.5"/>
    <x v="2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41"/>
    <x v="32"/>
    <n v="32106"/>
    <x v="32"/>
    <x v="86"/>
    <s v="UG/L"/>
    <x v="0"/>
    <n v="0.1"/>
    <x v="3"/>
    <n v="8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210"/>
    <x v="33"/>
    <n v="34418"/>
    <x v="33"/>
    <x v="16"/>
    <s v="UG/L"/>
    <x v="1"/>
    <n v="0.5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65"/>
    <x v="34"/>
    <n v="77275"/>
    <x v="34"/>
    <x v="16"/>
    <s v="UG/L"/>
    <x v="1"/>
    <n v="0.2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66"/>
    <x v="35"/>
    <n v="77277"/>
    <x v="35"/>
    <x v="16"/>
    <s v="UG/L"/>
    <x v="1"/>
    <n v="0.2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44"/>
    <x v="37"/>
    <n v="32105"/>
    <x v="37"/>
    <x v="65"/>
    <s v="UG/L"/>
    <x v="0"/>
    <n v="0.1"/>
    <x v="2"/>
    <n v="8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408"/>
    <x v="36"/>
    <n v="77596"/>
    <x v="36"/>
    <x v="16"/>
    <s v="UG/L"/>
    <x v="1"/>
    <n v="0.1"/>
    <x v="2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67"/>
    <x v="40"/>
    <n v="34566"/>
    <x v="40"/>
    <x v="16"/>
    <s v="UG/L"/>
    <x v="1"/>
    <n v="0.1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68"/>
    <x v="39"/>
    <n v="34536"/>
    <x v="39"/>
    <x v="16"/>
    <s v="UG/L"/>
    <x v="1"/>
    <n v="0.1"/>
    <x v="3"/>
    <n v="60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69"/>
    <x v="41"/>
    <n v="34571"/>
    <x v="41"/>
    <x v="16"/>
    <s v="UG/L"/>
    <x v="1"/>
    <n v="0.1"/>
    <x v="2"/>
    <n v="75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378"/>
    <x v="121"/>
    <n v="34551"/>
    <x v="122"/>
    <x v="16"/>
    <s v="UG/L"/>
    <x v="1"/>
    <n v="0.2"/>
    <x v="3"/>
    <n v="7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1"/>
    <x v="59"/>
    <n v="34506"/>
    <x v="59"/>
    <x v="16"/>
    <s v="UG/L"/>
    <x v="1"/>
    <n v="0.1"/>
    <x v="2"/>
    <n v="20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5"/>
    <x v="60"/>
    <n v="34511"/>
    <x v="60"/>
    <x v="16"/>
    <s v="UG/L"/>
    <x v="1"/>
    <n v="0.1"/>
    <x v="3"/>
    <n v="5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84"/>
    <x v="61"/>
    <n v="39180"/>
    <x v="61"/>
    <x v="16"/>
    <s v="UG/L"/>
    <x v="1"/>
    <n v="0.1"/>
    <x v="2"/>
    <n v="5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414"/>
    <x v="62"/>
    <n v="77443"/>
    <x v="62"/>
    <x v="16"/>
    <s v="UG/L"/>
    <x v="1"/>
    <n v="0.2"/>
    <x v="3"/>
    <m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76"/>
    <x v="63"/>
    <n v="39175"/>
    <x v="63"/>
    <x v="16"/>
    <s v="UG/L"/>
    <x v="1"/>
    <n v="0.2"/>
    <x v="2"/>
    <n v="0.2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55"/>
    <x v="68"/>
    <n v="79724"/>
    <x v="68"/>
    <x v="16"/>
    <s v="UG/L"/>
    <x v="1"/>
    <n v="0.2"/>
    <x v="3"/>
    <n v="1000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91"/>
    <x v="58"/>
    <n v="34010"/>
    <x v="58"/>
    <x v="16"/>
    <s v="UG/L"/>
    <x v="1"/>
    <m/>
    <x v="0"/>
    <n v="1000"/>
    <s v="UG/L"/>
  </r>
  <r>
    <x v="1"/>
    <x v="1"/>
    <s v="(none)"/>
    <x v="85"/>
    <x v="70"/>
    <n v="1300"/>
    <m/>
    <x v="0"/>
    <d v="1999-04-21T00:00:00"/>
    <x v="0"/>
    <x v="2"/>
    <n v="1"/>
    <x v="5"/>
    <n v="999766900"/>
    <s v="Eurofins Eaton Analytical, Inc. - Indiana"/>
    <n v="42"/>
    <m/>
    <m/>
    <n v="2950"/>
    <x v="67"/>
    <n v="82080"/>
    <x v="67"/>
    <x v="171"/>
    <s v="UG/L"/>
    <x v="0"/>
    <m/>
    <x v="0"/>
    <n v="80"/>
    <s v="U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927"/>
    <x v="1"/>
    <n v="410"/>
    <x v="1"/>
    <x v="45"/>
    <s v="MG/L"/>
    <x v="0"/>
    <n v="2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02"/>
    <x v="123"/>
    <n v="1105"/>
    <x v="125"/>
    <x v="88"/>
    <s v="MG/L"/>
    <x v="0"/>
    <m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74"/>
    <x v="82"/>
    <n v="1097"/>
    <x v="82"/>
    <x v="75"/>
    <s v="MG/L"/>
    <x v="0"/>
    <n v="4.0000000000000002E-4"/>
    <x v="0"/>
    <n v="6.0000000000000001E-3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52"/>
    <x v="14"/>
    <n v="929"/>
    <x v="14"/>
    <x v="2"/>
    <s v="MG/L"/>
    <x v="0"/>
    <n v="0.05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55"/>
    <x v="21"/>
    <n v="945"/>
    <x v="21"/>
    <x v="8"/>
    <s v="MG/L"/>
    <x v="0"/>
    <n v="1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85"/>
    <x v="81"/>
    <n v="1059"/>
    <x v="81"/>
    <x v="16"/>
    <s v="MG/L"/>
    <x v="1"/>
    <n v="2.0000000000000001E-4"/>
    <x v="0"/>
    <n v="2E-3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95"/>
    <x v="15"/>
    <n v="1092"/>
    <x v="15"/>
    <x v="16"/>
    <s v="MG/L"/>
    <x v="1"/>
    <n v="0.02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50"/>
    <x v="20"/>
    <n v="1077"/>
    <x v="20"/>
    <x v="16"/>
    <s v="MG/L"/>
    <x v="1"/>
    <n v="3.0000000000000001E-5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10"/>
    <x v="8"/>
    <n v="1007"/>
    <x v="8"/>
    <x v="172"/>
    <s v="MG/L"/>
    <x v="0"/>
    <n v="0.05"/>
    <x v="0"/>
    <n v="2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75"/>
    <x v="83"/>
    <n v="1012"/>
    <x v="83"/>
    <x v="16"/>
    <s v="MG/L"/>
    <x v="1"/>
    <n v="1.0000000000000001E-5"/>
    <x v="0"/>
    <n v="4.0000000000000001E-3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15"/>
    <x v="3"/>
    <n v="1027"/>
    <x v="3"/>
    <x v="16"/>
    <s v="MG/L"/>
    <x v="1"/>
    <m/>
    <x v="0"/>
    <n v="5.0000000000000001E-3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16"/>
    <x v="9"/>
    <n v="916"/>
    <x v="9"/>
    <x v="173"/>
    <s v="MG/L"/>
    <x v="0"/>
    <n v="0.1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17"/>
    <x v="4"/>
    <n v="940"/>
    <x v="4"/>
    <x v="174"/>
    <s v="MG/L"/>
    <x v="0"/>
    <n v="2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20"/>
    <x v="5"/>
    <n v="1034"/>
    <x v="5"/>
    <x v="175"/>
    <s v="MG/L"/>
    <x v="0"/>
    <n v="5.0000000000000002E-5"/>
    <x v="0"/>
    <n v="0.1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24"/>
    <x v="84"/>
    <n v="720"/>
    <x v="84"/>
    <x v="16"/>
    <s v="MG/L"/>
    <x v="1"/>
    <n v="1E-3"/>
    <x v="0"/>
    <n v="0.2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25"/>
    <x v="7"/>
    <n v="951"/>
    <x v="7"/>
    <x v="129"/>
    <s v="MG/L"/>
    <x v="0"/>
    <n v="0.1"/>
    <x v="0"/>
    <n v="4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915"/>
    <x v="16"/>
    <n v="900"/>
    <x v="16"/>
    <x v="31"/>
    <s v="MG/L"/>
    <x v="0"/>
    <n v="0.09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28"/>
    <x v="11"/>
    <n v="74010"/>
    <x v="11"/>
    <x v="16"/>
    <s v="MG/L"/>
    <x v="1"/>
    <n v="0.02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31"/>
    <x v="12"/>
    <n v="927"/>
    <x v="12"/>
    <x v="11"/>
    <s v="MG/L"/>
    <x v="0"/>
    <n v="0.02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32"/>
    <x v="13"/>
    <n v="1055"/>
    <x v="13"/>
    <x v="176"/>
    <s v="MG/L"/>
    <x v="0"/>
    <n v="0.01"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35"/>
    <x v="18"/>
    <n v="71900"/>
    <x v="18"/>
    <x v="16"/>
    <s v="MG/L"/>
    <x v="1"/>
    <n v="1E-4"/>
    <x v="0"/>
    <n v="2E-3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36"/>
    <x v="78"/>
    <n v="1067"/>
    <x v="78"/>
    <x v="177"/>
    <s v="MG/L"/>
    <x v="0"/>
    <n v="8.0000000000000004E-4"/>
    <x v="0"/>
    <n v="0.1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40"/>
    <x v="79"/>
    <n v="618"/>
    <x v="79"/>
    <x v="16"/>
    <s v="MG/L"/>
    <x v="1"/>
    <n v="0.02"/>
    <x v="0"/>
    <n v="10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38"/>
    <x v="23"/>
    <n v="630"/>
    <x v="23"/>
    <x v="178"/>
    <s v="MG/L"/>
    <x v="0"/>
    <n v="0.02"/>
    <x v="0"/>
    <n v="10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41"/>
    <x v="80"/>
    <n v="613"/>
    <x v="80"/>
    <x v="178"/>
    <s v="MG/L"/>
    <x v="0"/>
    <n v="0.01"/>
    <x v="0"/>
    <n v="1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925"/>
    <x v="0"/>
    <n v="403"/>
    <x v="0"/>
    <x v="179"/>
    <s v="SU"/>
    <x v="0"/>
    <m/>
    <x v="0"/>
    <m/>
    <m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05"/>
    <x v="2"/>
    <n v="1002"/>
    <x v="2"/>
    <x v="16"/>
    <s v="MG/L"/>
    <x v="1"/>
    <n v="1E-4"/>
    <x v="0"/>
    <n v="0.01"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57"/>
    <x v="22"/>
    <n v="500"/>
    <x v="22"/>
    <x v="180"/>
    <s v="MG/L"/>
    <x v="0"/>
    <m/>
    <x v="0"/>
    <m/>
    <s v="MG/L"/>
  </r>
  <r>
    <x v="0"/>
    <x v="2"/>
    <s v="(none)"/>
    <x v="86"/>
    <x v="70"/>
    <n v="1300"/>
    <m/>
    <x v="0"/>
    <d v="1999-04-21T00:00:00"/>
    <x v="0"/>
    <x v="2"/>
    <n v="1"/>
    <x v="5"/>
    <n v="999766900"/>
    <s v="Eurofins Eaton Analytical, Inc. - Indiana"/>
    <n v="29"/>
    <m/>
    <m/>
    <n v="1045"/>
    <x v="19"/>
    <n v="1147"/>
    <x v="19"/>
    <x v="16"/>
    <s v="MG/L"/>
    <x v="1"/>
    <n v="1E-3"/>
    <x v="0"/>
    <n v="0.05"/>
    <s v="MG/L"/>
  </r>
  <r>
    <x v="6"/>
    <x v="0"/>
    <s v="(none)"/>
    <x v="87"/>
    <x v="71"/>
    <n v="800"/>
    <m/>
    <x v="0"/>
    <d v="1999-05-04T00:00:00"/>
    <x v="0"/>
    <x v="0"/>
    <n v="1"/>
    <x v="3"/>
    <n v="113133790"/>
    <s v="Wisconsin State Laboratory of Hygiene"/>
    <n v="2"/>
    <m/>
    <m/>
    <n v="1025"/>
    <x v="7"/>
    <n v="99951"/>
    <x v="124"/>
    <x v="125"/>
    <s v="MG/L"/>
    <x v="4"/>
    <m/>
    <x v="0"/>
    <n v="4"/>
    <s v="MG/L"/>
  </r>
  <r>
    <x v="6"/>
    <x v="0"/>
    <s v="(none)"/>
    <x v="87"/>
    <x v="71"/>
    <n v="800"/>
    <m/>
    <x v="0"/>
    <d v="1999-05-04T00:00:00"/>
    <x v="0"/>
    <x v="0"/>
    <n v="1"/>
    <x v="3"/>
    <n v="113133790"/>
    <s v="Wisconsin State Laboratory of Hygiene"/>
    <n v="2"/>
    <m/>
    <m/>
    <n v="1025"/>
    <x v="7"/>
    <n v="951"/>
    <x v="7"/>
    <x v="138"/>
    <s v="MG/L"/>
    <x v="0"/>
    <m/>
    <x v="0"/>
    <n v="4"/>
    <s v="M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42"/>
    <x v="113"/>
    <n v="34386"/>
    <x v="114"/>
    <x v="16"/>
    <s v="UG/L"/>
    <x v="1"/>
    <n v="0.1"/>
    <x v="0"/>
    <n v="5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66"/>
    <x v="114"/>
    <n v="82584"/>
    <x v="115"/>
    <x v="16"/>
    <s v="UG/L"/>
    <x v="1"/>
    <n v="1"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10"/>
    <x v="115"/>
    <n v="39340"/>
    <x v="116"/>
    <x v="16"/>
    <s v="UG/L"/>
    <x v="1"/>
    <n v="0.02"/>
    <x v="0"/>
    <n v="0.2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22"/>
    <x v="116"/>
    <n v="39051"/>
    <x v="117"/>
    <x v="16"/>
    <s v="UG/L"/>
    <x v="1"/>
    <n v="0.5"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15"/>
    <x v="75"/>
    <n v="39480"/>
    <x v="75"/>
    <x v="16"/>
    <s v="UG/L"/>
    <x v="1"/>
    <n v="0.1"/>
    <x v="0"/>
    <n v="4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45"/>
    <x v="117"/>
    <n v="39356"/>
    <x v="118"/>
    <x v="16"/>
    <s v="UG/L"/>
    <x v="1"/>
    <n v="0.1"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595"/>
    <x v="118"/>
    <n v="81408"/>
    <x v="119"/>
    <x v="16"/>
    <s v="UG/L"/>
    <x v="1"/>
    <m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36"/>
    <x v="85"/>
    <n v="38865"/>
    <x v="86"/>
    <x v="16"/>
    <s v="UG/L"/>
    <x v="1"/>
    <n v="1"/>
    <x v="0"/>
    <n v="20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383"/>
    <x v="86"/>
    <n v="39516"/>
    <x v="87"/>
    <x v="16"/>
    <s v="UG/L"/>
    <x v="1"/>
    <n v="0.1"/>
    <x v="0"/>
    <n v="0.5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326"/>
    <x v="87"/>
    <n v="39032"/>
    <x v="88"/>
    <x v="16"/>
    <s v="UG/L"/>
    <x v="1"/>
    <n v="0.04"/>
    <x v="0"/>
    <n v="1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40"/>
    <x v="88"/>
    <n v="39720"/>
    <x v="89"/>
    <x v="16"/>
    <s v="UG/L"/>
    <x v="1"/>
    <n v="0.1"/>
    <x v="0"/>
    <n v="50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77"/>
    <x v="89"/>
    <n v="30295"/>
    <x v="90"/>
    <x v="16"/>
    <s v="UG/L"/>
    <x v="1"/>
    <n v="0.1"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110"/>
    <x v="76"/>
    <n v="39760"/>
    <x v="76"/>
    <x v="16"/>
    <s v="UG/L"/>
    <x v="1"/>
    <n v="0.1"/>
    <x v="0"/>
    <n v="5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37"/>
    <x v="90"/>
    <n v="39055"/>
    <x v="91"/>
    <x v="16"/>
    <s v="UG/L"/>
    <x v="1"/>
    <n v="7.0000000000000007E-2"/>
    <x v="0"/>
    <n v="4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20"/>
    <x v="77"/>
    <n v="39400"/>
    <x v="77"/>
    <x v="16"/>
    <s v="UG/L"/>
    <x v="1"/>
    <n v="1"/>
    <x v="0"/>
    <n v="3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356"/>
    <x v="95"/>
    <n v="34680"/>
    <x v="96"/>
    <x v="16"/>
    <s v="UG/L"/>
    <x v="1"/>
    <n v="0.1"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50"/>
    <x v="96"/>
    <n v="39033"/>
    <x v="97"/>
    <x v="16"/>
    <s v="UG/L"/>
    <x v="1"/>
    <n v="0.1"/>
    <x v="0"/>
    <n v="3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76"/>
    <x v="98"/>
    <n v="77860"/>
    <x v="99"/>
    <x v="16"/>
    <s v="UG/L"/>
    <x v="1"/>
    <n v="0.1"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21"/>
    <x v="99"/>
    <n v="77700"/>
    <x v="100"/>
    <x v="16"/>
    <s v="UG/L"/>
    <x v="1"/>
    <n v="1"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46"/>
    <x v="100"/>
    <n v="81405"/>
    <x v="101"/>
    <x v="16"/>
    <s v="UG/L"/>
    <x v="1"/>
    <n v="0.9"/>
    <x v="0"/>
    <n v="4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959"/>
    <x v="70"/>
    <n v="39350"/>
    <x v="70"/>
    <x v="16"/>
    <s v="UG/L"/>
    <x v="1"/>
    <n v="0.2"/>
    <x v="0"/>
    <n v="2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105"/>
    <x v="71"/>
    <n v="39730"/>
    <x v="71"/>
    <x v="16"/>
    <s v="UG/L"/>
    <x v="1"/>
    <n v="0.1"/>
    <x v="0"/>
    <n v="7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31"/>
    <x v="103"/>
    <n v="38432"/>
    <x v="104"/>
    <x v="16"/>
    <s v="UG/L"/>
    <x v="1"/>
    <n v="1"/>
    <x v="0"/>
    <n v="20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440"/>
    <x v="104"/>
    <n v="82052"/>
    <x v="105"/>
    <x v="16"/>
    <s v="UG/L"/>
    <x v="1"/>
    <n v="0.1"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70"/>
    <x v="105"/>
    <n v="39380"/>
    <x v="106"/>
    <x v="16"/>
    <s v="UG/L"/>
    <x v="1"/>
    <n v="0.1"/>
    <x v="0"/>
    <m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35"/>
    <x v="106"/>
    <n v="77903"/>
    <x v="107"/>
    <x v="16"/>
    <s v="UG/L"/>
    <x v="1"/>
    <n v="2"/>
    <x v="0"/>
    <n v="40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39"/>
    <x v="107"/>
    <n v="46312"/>
    <x v="108"/>
    <x v="16"/>
    <s v="UG/L"/>
    <x v="1"/>
    <n v="2"/>
    <x v="0"/>
    <n v="6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41"/>
    <x v="108"/>
    <n v="81287"/>
    <x v="109"/>
    <x v="16"/>
    <s v="UG/L"/>
    <x v="1"/>
    <n v="0.1"/>
    <x v="0"/>
    <n v="7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32"/>
    <x v="109"/>
    <n v="78885"/>
    <x v="110"/>
    <x v="16"/>
    <s v="UG/L"/>
    <x v="1"/>
    <n v="0.4"/>
    <x v="0"/>
    <n v="2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33"/>
    <x v="110"/>
    <n v="38926"/>
    <x v="111"/>
    <x v="16"/>
    <s v="UG/L"/>
    <x v="1"/>
    <n v="9"/>
    <x v="0"/>
    <n v="10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05"/>
    <x v="72"/>
    <n v="39390"/>
    <x v="72"/>
    <x v="16"/>
    <s v="UG/L"/>
    <x v="1"/>
    <n v="0.01"/>
    <x v="0"/>
    <n v="2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34"/>
    <x v="111"/>
    <n v="39941"/>
    <x v="112"/>
    <x v="16"/>
    <s v="UG/L"/>
    <x v="1"/>
    <n v="6"/>
    <x v="0"/>
    <n v="70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65"/>
    <x v="73"/>
    <n v="39410"/>
    <x v="73"/>
    <x v="16"/>
    <s v="UG/L"/>
    <x v="1"/>
    <n v="0.04"/>
    <x v="0"/>
    <n v="0.4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67"/>
    <x v="74"/>
    <n v="39420"/>
    <x v="74"/>
    <x v="16"/>
    <s v="UG/L"/>
    <x v="1"/>
    <n v="0.02"/>
    <x v="0"/>
    <n v="0.2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274"/>
    <x v="112"/>
    <n v="34688"/>
    <x v="113"/>
    <x v="16"/>
    <s v="UG/L"/>
    <x v="1"/>
    <n v="0.1"/>
    <x v="0"/>
    <n v="1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43"/>
    <x v="92"/>
    <n v="82586"/>
    <x v="93"/>
    <x v="16"/>
    <s v="UG/L"/>
    <x v="1"/>
    <n v="0.5"/>
    <x v="0"/>
    <n v="4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51"/>
    <x v="91"/>
    <n v="46317"/>
    <x v="92"/>
    <x v="16"/>
    <s v="UG/L"/>
    <x v="1"/>
    <n v="0.1"/>
    <x v="0"/>
    <n v="2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47"/>
    <x v="94"/>
    <n v="39053"/>
    <x v="95"/>
    <x v="16"/>
    <s v="UG/L"/>
    <x v="1"/>
    <n v="0.5"/>
    <x v="0"/>
    <n v="3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44"/>
    <x v="93"/>
    <n v="82587"/>
    <x v="94"/>
    <x v="16"/>
    <s v="UG/L"/>
    <x v="1"/>
    <n v="0.4"/>
    <x v="0"/>
    <n v="2"/>
    <s v="UG/L"/>
  </r>
  <r>
    <x v="6"/>
    <x v="0"/>
    <s v="(none)"/>
    <x v="89"/>
    <x v="72"/>
    <n v="800"/>
    <m/>
    <x v="0"/>
    <d v="1999-05-27T00:00:00"/>
    <x v="0"/>
    <x v="0"/>
    <n v="1"/>
    <x v="3"/>
    <n v="113133790"/>
    <s v="Wisconsin State Laboratory of Hygiene"/>
    <n v="2"/>
    <m/>
    <m/>
    <n v="1025"/>
    <x v="7"/>
    <n v="99951"/>
    <x v="124"/>
    <x v="181"/>
    <s v="MG/L"/>
    <x v="4"/>
    <m/>
    <x v="0"/>
    <n v="4"/>
    <s v="MG/L"/>
  </r>
  <r>
    <x v="6"/>
    <x v="0"/>
    <s v="(none)"/>
    <x v="89"/>
    <x v="72"/>
    <n v="800"/>
    <m/>
    <x v="0"/>
    <d v="1999-05-27T00:00:00"/>
    <x v="0"/>
    <x v="0"/>
    <n v="1"/>
    <x v="3"/>
    <n v="113133790"/>
    <s v="Wisconsin State Laboratory of Hygiene"/>
    <n v="2"/>
    <m/>
    <m/>
    <n v="1025"/>
    <x v="7"/>
    <n v="951"/>
    <x v="7"/>
    <x v="182"/>
    <s v="MG/L"/>
    <x v="0"/>
    <m/>
    <x v="0"/>
    <n v="4"/>
    <s v="MG/L"/>
  </r>
  <r>
    <x v="3"/>
    <x v="0"/>
    <s v="(none)"/>
    <x v="90"/>
    <x v="72"/>
    <n v="1300"/>
    <m/>
    <x v="0"/>
    <d v="1999-06-11T00:00:00"/>
    <x v="0"/>
    <x v="0"/>
    <n v="1"/>
    <x v="5"/>
    <n v="999766900"/>
    <s v="Eurofins Eaton Analytical, Inc. - Indiana"/>
    <n v="5"/>
    <m/>
    <m/>
    <n v="2943"/>
    <x v="26"/>
    <n v="32101"/>
    <x v="26"/>
    <x v="27"/>
    <s v="UG/L"/>
    <x v="0"/>
    <n v="0.1"/>
    <x v="2"/>
    <n v="80"/>
    <s v="UG/L"/>
  </r>
  <r>
    <x v="3"/>
    <x v="0"/>
    <s v="(none)"/>
    <x v="90"/>
    <x v="72"/>
    <n v="1300"/>
    <m/>
    <x v="0"/>
    <d v="1999-06-11T00:00:00"/>
    <x v="0"/>
    <x v="0"/>
    <n v="1"/>
    <x v="5"/>
    <n v="999766900"/>
    <s v="Eurofins Eaton Analytical, Inc. - Indiana"/>
    <n v="5"/>
    <m/>
    <m/>
    <n v="2942"/>
    <x v="27"/>
    <n v="32104"/>
    <x v="27"/>
    <x v="3"/>
    <s v="UG/L"/>
    <x v="0"/>
    <n v="0.1"/>
    <x v="2"/>
    <n v="80"/>
    <s v="UG/L"/>
  </r>
  <r>
    <x v="3"/>
    <x v="0"/>
    <s v="(none)"/>
    <x v="90"/>
    <x v="72"/>
    <n v="1300"/>
    <m/>
    <x v="0"/>
    <d v="1999-06-11T00:00:00"/>
    <x v="0"/>
    <x v="0"/>
    <n v="1"/>
    <x v="5"/>
    <n v="999766900"/>
    <s v="Eurofins Eaton Analytical, Inc. - Indiana"/>
    <n v="5"/>
    <m/>
    <m/>
    <n v="2941"/>
    <x v="32"/>
    <n v="32106"/>
    <x v="32"/>
    <x v="30"/>
    <s v="UG/L"/>
    <x v="0"/>
    <n v="0.1"/>
    <x v="3"/>
    <n v="80"/>
    <s v="UG/L"/>
  </r>
  <r>
    <x v="3"/>
    <x v="0"/>
    <s v="(none)"/>
    <x v="90"/>
    <x v="72"/>
    <n v="1300"/>
    <m/>
    <x v="0"/>
    <d v="1999-06-11T00:00:00"/>
    <x v="0"/>
    <x v="0"/>
    <n v="1"/>
    <x v="5"/>
    <n v="999766900"/>
    <s v="Eurofins Eaton Analytical, Inc. - Indiana"/>
    <n v="5"/>
    <m/>
    <m/>
    <n v="2944"/>
    <x v="37"/>
    <n v="32105"/>
    <x v="37"/>
    <x v="144"/>
    <s v="UG/L"/>
    <x v="0"/>
    <n v="0.1"/>
    <x v="2"/>
    <n v="80"/>
    <s v="UG/L"/>
  </r>
  <r>
    <x v="3"/>
    <x v="0"/>
    <s v="(none)"/>
    <x v="90"/>
    <x v="72"/>
    <n v="1300"/>
    <m/>
    <x v="0"/>
    <d v="1999-06-11T00:00:00"/>
    <x v="0"/>
    <x v="0"/>
    <n v="1"/>
    <x v="5"/>
    <n v="999766900"/>
    <s v="Eurofins Eaton Analytical, Inc. - Indiana"/>
    <n v="5"/>
    <m/>
    <m/>
    <n v="2950"/>
    <x v="67"/>
    <n v="82080"/>
    <x v="67"/>
    <x v="183"/>
    <s v="UG/L"/>
    <x v="0"/>
    <m/>
    <x v="0"/>
    <n v="80"/>
    <s v="UG/L"/>
  </r>
  <r>
    <x v="6"/>
    <x v="0"/>
    <s v="(none)"/>
    <x v="91"/>
    <x v="73"/>
    <n v="800"/>
    <m/>
    <x v="0"/>
    <d v="1999-07-02T00:00:00"/>
    <x v="0"/>
    <x v="0"/>
    <n v="1"/>
    <x v="3"/>
    <n v="113133790"/>
    <s v="Wisconsin State Laboratory of Hygiene"/>
    <n v="2"/>
    <m/>
    <m/>
    <n v="1025"/>
    <x v="7"/>
    <n v="99951"/>
    <x v="124"/>
    <x v="120"/>
    <s v="MG/L"/>
    <x v="4"/>
    <m/>
    <x v="0"/>
    <n v="4"/>
    <s v="MG/L"/>
  </r>
  <r>
    <x v="6"/>
    <x v="0"/>
    <s v="(none)"/>
    <x v="91"/>
    <x v="73"/>
    <n v="800"/>
    <m/>
    <x v="0"/>
    <d v="1999-07-02T00:00:00"/>
    <x v="0"/>
    <x v="0"/>
    <n v="1"/>
    <x v="3"/>
    <n v="113133790"/>
    <s v="Wisconsin State Laboratory of Hygiene"/>
    <n v="2"/>
    <m/>
    <m/>
    <n v="1025"/>
    <x v="7"/>
    <n v="951"/>
    <x v="7"/>
    <x v="71"/>
    <s v="MG/L"/>
    <x v="0"/>
    <m/>
    <x v="0"/>
    <n v="4"/>
    <s v="MG/L"/>
  </r>
  <r>
    <x v="6"/>
    <x v="0"/>
    <s v="(none)"/>
    <x v="92"/>
    <x v="74"/>
    <n v="800"/>
    <m/>
    <x v="0"/>
    <d v="1999-07-30T00:00:00"/>
    <x v="0"/>
    <x v="0"/>
    <n v="1"/>
    <x v="3"/>
    <n v="113133790"/>
    <s v="Wisconsin State Laboratory of Hygiene"/>
    <n v="2"/>
    <m/>
    <m/>
    <n v="1025"/>
    <x v="7"/>
    <n v="99951"/>
    <x v="124"/>
    <x v="125"/>
    <s v="MG/L"/>
    <x v="4"/>
    <m/>
    <x v="0"/>
    <n v="4"/>
    <s v="MG/L"/>
  </r>
  <r>
    <x v="6"/>
    <x v="0"/>
    <s v="(none)"/>
    <x v="92"/>
    <x v="74"/>
    <n v="800"/>
    <m/>
    <x v="0"/>
    <d v="1999-07-30T00:00:00"/>
    <x v="0"/>
    <x v="0"/>
    <n v="1"/>
    <x v="3"/>
    <n v="113133790"/>
    <s v="Wisconsin State Laboratory of Hygiene"/>
    <n v="2"/>
    <m/>
    <m/>
    <n v="1025"/>
    <x v="7"/>
    <n v="951"/>
    <x v="7"/>
    <x v="124"/>
    <s v="MG/L"/>
    <x v="0"/>
    <m/>
    <x v="0"/>
    <n v="4"/>
    <s v="MG/L"/>
  </r>
  <r>
    <x v="6"/>
    <x v="0"/>
    <s v="(none)"/>
    <x v="93"/>
    <x v="75"/>
    <n v="800"/>
    <m/>
    <x v="0"/>
    <d v="1999-08-25T00:00:00"/>
    <x v="0"/>
    <x v="0"/>
    <n v="1"/>
    <x v="3"/>
    <n v="113133790"/>
    <s v="Wisconsin State Laboratory of Hygiene"/>
    <n v="2"/>
    <m/>
    <m/>
    <n v="1025"/>
    <x v="7"/>
    <n v="951"/>
    <x v="7"/>
    <x v="138"/>
    <s v="MG/L"/>
    <x v="0"/>
    <m/>
    <x v="0"/>
    <n v="4"/>
    <s v="MG/L"/>
  </r>
  <r>
    <x v="6"/>
    <x v="0"/>
    <s v="(none)"/>
    <x v="93"/>
    <x v="75"/>
    <n v="800"/>
    <m/>
    <x v="0"/>
    <d v="1999-08-25T00:00:00"/>
    <x v="0"/>
    <x v="0"/>
    <n v="1"/>
    <x v="3"/>
    <n v="113133790"/>
    <s v="Wisconsin State Laboratory of Hygiene"/>
    <n v="2"/>
    <m/>
    <m/>
    <n v="1025"/>
    <x v="7"/>
    <n v="99951"/>
    <x v="124"/>
    <x v="165"/>
    <s v="MG/L"/>
    <x v="4"/>
    <m/>
    <x v="0"/>
    <n v="4"/>
    <s v="MG/L"/>
  </r>
  <r>
    <x v="3"/>
    <x v="0"/>
    <s v="(none)"/>
    <x v="94"/>
    <x v="76"/>
    <n v="1300"/>
    <m/>
    <x v="0"/>
    <d v="1999-09-10T00:00:00"/>
    <x v="0"/>
    <x v="0"/>
    <n v="1"/>
    <x v="5"/>
    <n v="999766900"/>
    <s v="Eurofins Eaton Analytical, Inc. - Indiana"/>
    <n v="5"/>
    <m/>
    <m/>
    <n v="2941"/>
    <x v="32"/>
    <n v="32106"/>
    <x v="32"/>
    <x v="184"/>
    <s v="UG/L"/>
    <x v="0"/>
    <n v="0.1"/>
    <x v="3"/>
    <n v="80"/>
    <s v="UG/L"/>
  </r>
  <r>
    <x v="3"/>
    <x v="0"/>
    <s v="(none)"/>
    <x v="94"/>
    <x v="76"/>
    <n v="1300"/>
    <m/>
    <x v="0"/>
    <d v="1999-09-10T00:00:00"/>
    <x v="0"/>
    <x v="0"/>
    <n v="1"/>
    <x v="5"/>
    <n v="999766900"/>
    <s v="Eurofins Eaton Analytical, Inc. - Indiana"/>
    <n v="5"/>
    <m/>
    <m/>
    <n v="2944"/>
    <x v="37"/>
    <n v="32105"/>
    <x v="37"/>
    <x v="185"/>
    <s v="UG/L"/>
    <x v="0"/>
    <n v="0.1"/>
    <x v="2"/>
    <n v="80"/>
    <s v="UG/L"/>
  </r>
  <r>
    <x v="3"/>
    <x v="0"/>
    <s v="(none)"/>
    <x v="94"/>
    <x v="76"/>
    <n v="1300"/>
    <m/>
    <x v="0"/>
    <d v="1999-09-10T00:00:00"/>
    <x v="0"/>
    <x v="0"/>
    <n v="1"/>
    <x v="5"/>
    <n v="999766900"/>
    <s v="Eurofins Eaton Analytical, Inc. - Indiana"/>
    <n v="5"/>
    <m/>
    <m/>
    <n v="2950"/>
    <x v="67"/>
    <n v="82080"/>
    <x v="67"/>
    <x v="186"/>
    <s v="UG/L"/>
    <x v="0"/>
    <m/>
    <x v="0"/>
    <n v="80"/>
    <s v="UG/L"/>
  </r>
  <r>
    <x v="3"/>
    <x v="0"/>
    <s v="(none)"/>
    <x v="94"/>
    <x v="76"/>
    <n v="1300"/>
    <m/>
    <x v="0"/>
    <d v="1999-09-10T00:00:00"/>
    <x v="0"/>
    <x v="0"/>
    <n v="1"/>
    <x v="5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94"/>
    <x v="76"/>
    <n v="1300"/>
    <m/>
    <x v="0"/>
    <d v="1999-09-10T00:00:00"/>
    <x v="0"/>
    <x v="0"/>
    <n v="1"/>
    <x v="5"/>
    <n v="999766900"/>
    <s v="Eurofins Eaton Analytical, Inc. - Indiana"/>
    <n v="5"/>
    <m/>
    <m/>
    <n v="2943"/>
    <x v="26"/>
    <n v="32101"/>
    <x v="26"/>
    <x v="2"/>
    <s v="UG/L"/>
    <x v="0"/>
    <n v="0.1"/>
    <x v="2"/>
    <n v="80"/>
    <s v="UG/L"/>
  </r>
  <r>
    <x v="6"/>
    <x v="0"/>
    <s v="(none)"/>
    <x v="95"/>
    <x v="77"/>
    <n v="800"/>
    <m/>
    <x v="0"/>
    <d v="1999-09-21T00:00:00"/>
    <x v="0"/>
    <x v="0"/>
    <n v="1"/>
    <x v="3"/>
    <n v="113133790"/>
    <s v="Wisconsin State Laboratory of Hygiene"/>
    <n v="2"/>
    <m/>
    <m/>
    <n v="1025"/>
    <x v="7"/>
    <n v="99951"/>
    <x v="124"/>
    <x v="128"/>
    <s v="MG/L"/>
    <x v="4"/>
    <m/>
    <x v="0"/>
    <n v="4"/>
    <s v="MG/L"/>
  </r>
  <r>
    <x v="6"/>
    <x v="0"/>
    <s v="(none)"/>
    <x v="95"/>
    <x v="77"/>
    <n v="800"/>
    <m/>
    <x v="0"/>
    <d v="1999-09-21T00:00:00"/>
    <x v="0"/>
    <x v="0"/>
    <n v="1"/>
    <x v="3"/>
    <n v="113133790"/>
    <s v="Wisconsin State Laboratory of Hygiene"/>
    <n v="2"/>
    <m/>
    <m/>
    <n v="1025"/>
    <x v="7"/>
    <n v="951"/>
    <x v="7"/>
    <x v="125"/>
    <s v="MG/L"/>
    <x v="0"/>
    <m/>
    <x v="0"/>
    <n v="4"/>
    <s v="MG/L"/>
  </r>
  <r>
    <x v="6"/>
    <x v="0"/>
    <s v="(none)"/>
    <x v="96"/>
    <x v="78"/>
    <n v="800"/>
    <m/>
    <x v="0"/>
    <d v="1999-10-29T00:00:00"/>
    <x v="0"/>
    <x v="0"/>
    <n v="1"/>
    <x v="3"/>
    <n v="113133790"/>
    <s v="Wisconsin State Laboratory of Hygiene"/>
    <n v="2"/>
    <m/>
    <m/>
    <n v="1025"/>
    <x v="7"/>
    <n v="99951"/>
    <x v="124"/>
    <x v="135"/>
    <s v="MG/L"/>
    <x v="4"/>
    <m/>
    <x v="0"/>
    <n v="4"/>
    <s v="MG/L"/>
  </r>
  <r>
    <x v="6"/>
    <x v="0"/>
    <s v="(none)"/>
    <x v="96"/>
    <x v="78"/>
    <n v="800"/>
    <m/>
    <x v="0"/>
    <d v="1999-10-29T00:00:00"/>
    <x v="0"/>
    <x v="0"/>
    <n v="1"/>
    <x v="3"/>
    <n v="113133790"/>
    <s v="Wisconsin State Laboratory of Hygiene"/>
    <n v="2"/>
    <m/>
    <m/>
    <n v="1025"/>
    <x v="7"/>
    <n v="951"/>
    <x v="7"/>
    <x v="139"/>
    <s v="MG/L"/>
    <x v="0"/>
    <m/>
    <x v="0"/>
    <n v="4"/>
    <s v="MG/L"/>
  </r>
  <r>
    <x v="6"/>
    <x v="0"/>
    <s v="(none)"/>
    <x v="97"/>
    <x v="79"/>
    <n v="800"/>
    <m/>
    <x v="0"/>
    <d v="1999-11-16T00:00:00"/>
    <x v="0"/>
    <x v="0"/>
    <n v="1"/>
    <x v="3"/>
    <n v="113133790"/>
    <s v="Wisconsin State Laboratory of Hygiene"/>
    <n v="2"/>
    <m/>
    <m/>
    <n v="1025"/>
    <x v="7"/>
    <n v="99951"/>
    <x v="124"/>
    <x v="181"/>
    <s v="MG/L"/>
    <x v="4"/>
    <m/>
    <x v="0"/>
    <n v="4"/>
    <s v="MG/L"/>
  </r>
  <r>
    <x v="6"/>
    <x v="0"/>
    <s v="(none)"/>
    <x v="97"/>
    <x v="79"/>
    <n v="800"/>
    <m/>
    <x v="0"/>
    <d v="1999-11-16T00:00:00"/>
    <x v="0"/>
    <x v="0"/>
    <n v="1"/>
    <x v="3"/>
    <n v="113133790"/>
    <s v="Wisconsin State Laboratory of Hygiene"/>
    <n v="2"/>
    <m/>
    <m/>
    <n v="1025"/>
    <x v="7"/>
    <n v="951"/>
    <x v="7"/>
    <x v="156"/>
    <s v="MG/L"/>
    <x v="0"/>
    <m/>
    <x v="0"/>
    <n v="4"/>
    <s v="MG/L"/>
  </r>
  <r>
    <x v="6"/>
    <x v="0"/>
    <s v="(none)"/>
    <x v="98"/>
    <x v="80"/>
    <n v="800"/>
    <m/>
    <x v="0"/>
    <d v="2000-01-05T00:00:00"/>
    <x v="0"/>
    <x v="0"/>
    <n v="1"/>
    <x v="3"/>
    <n v="113133790"/>
    <s v="Wisconsin State Laboratory of Hygiene"/>
    <n v="2"/>
    <m/>
    <m/>
    <n v="1025"/>
    <x v="7"/>
    <n v="99951"/>
    <x v="124"/>
    <x v="128"/>
    <s v="MG/L"/>
    <x v="4"/>
    <m/>
    <x v="0"/>
    <n v="4"/>
    <s v="MG/L"/>
  </r>
  <r>
    <x v="6"/>
    <x v="0"/>
    <s v="(none)"/>
    <x v="98"/>
    <x v="80"/>
    <n v="800"/>
    <m/>
    <x v="0"/>
    <d v="2000-01-05T00:00:00"/>
    <x v="0"/>
    <x v="0"/>
    <n v="1"/>
    <x v="3"/>
    <n v="113133790"/>
    <s v="Wisconsin State Laboratory of Hygiene"/>
    <n v="2"/>
    <m/>
    <m/>
    <n v="1025"/>
    <x v="7"/>
    <n v="951"/>
    <x v="7"/>
    <x v="129"/>
    <s v="MG/L"/>
    <x v="0"/>
    <m/>
    <x v="0"/>
    <n v="4"/>
    <s v="MG/L"/>
  </r>
  <r>
    <x v="3"/>
    <x v="0"/>
    <s v="(none)"/>
    <x v="99"/>
    <x v="81"/>
    <n v="1300"/>
    <m/>
    <x v="0"/>
    <d v="1999-12-20T00:00:00"/>
    <x v="0"/>
    <x v="0"/>
    <n v="1"/>
    <x v="5"/>
    <n v="999766900"/>
    <s v="Eurofins Eaton Analytical, Inc. - Indiana"/>
    <n v="5"/>
    <m/>
    <m/>
    <n v="2943"/>
    <x v="26"/>
    <n v="32101"/>
    <x v="26"/>
    <x v="27"/>
    <s v="UG/L"/>
    <x v="0"/>
    <n v="0.1"/>
    <x v="2"/>
    <n v="80"/>
    <s v="UG/L"/>
  </r>
  <r>
    <x v="3"/>
    <x v="0"/>
    <s v="(none)"/>
    <x v="99"/>
    <x v="81"/>
    <n v="1300"/>
    <m/>
    <x v="0"/>
    <d v="1999-12-20T00:00:00"/>
    <x v="0"/>
    <x v="0"/>
    <n v="1"/>
    <x v="5"/>
    <n v="999766900"/>
    <s v="Eurofins Eaton Analytical, Inc. - Indiana"/>
    <n v="5"/>
    <m/>
    <m/>
    <n v="2942"/>
    <x v="27"/>
    <n v="32104"/>
    <x v="27"/>
    <x v="3"/>
    <s v="UG/L"/>
    <x v="0"/>
    <n v="0.1"/>
    <x v="2"/>
    <n v="80"/>
    <s v="UG/L"/>
  </r>
  <r>
    <x v="3"/>
    <x v="0"/>
    <s v="(none)"/>
    <x v="99"/>
    <x v="81"/>
    <n v="1300"/>
    <m/>
    <x v="0"/>
    <d v="1999-12-20T00:00:00"/>
    <x v="0"/>
    <x v="0"/>
    <n v="1"/>
    <x v="5"/>
    <n v="999766900"/>
    <s v="Eurofins Eaton Analytical, Inc. - Indiana"/>
    <n v="5"/>
    <m/>
    <m/>
    <n v="2941"/>
    <x v="32"/>
    <n v="32106"/>
    <x v="32"/>
    <x v="27"/>
    <s v="UG/L"/>
    <x v="0"/>
    <n v="0.1"/>
    <x v="3"/>
    <n v="80"/>
    <s v="UG/L"/>
  </r>
  <r>
    <x v="3"/>
    <x v="0"/>
    <s v="(none)"/>
    <x v="99"/>
    <x v="81"/>
    <n v="1300"/>
    <m/>
    <x v="0"/>
    <d v="1999-12-20T00:00:00"/>
    <x v="0"/>
    <x v="0"/>
    <n v="1"/>
    <x v="5"/>
    <n v="999766900"/>
    <s v="Eurofins Eaton Analytical, Inc. - Indiana"/>
    <n v="5"/>
    <m/>
    <m/>
    <n v="2944"/>
    <x v="37"/>
    <n v="32105"/>
    <x v="37"/>
    <x v="187"/>
    <s v="UG/L"/>
    <x v="0"/>
    <n v="0.1"/>
    <x v="2"/>
    <n v="80"/>
    <s v="UG/L"/>
  </r>
  <r>
    <x v="3"/>
    <x v="0"/>
    <s v="(none)"/>
    <x v="99"/>
    <x v="81"/>
    <n v="1300"/>
    <m/>
    <x v="0"/>
    <d v="1999-12-20T00:00:00"/>
    <x v="0"/>
    <x v="0"/>
    <n v="1"/>
    <x v="5"/>
    <n v="999766900"/>
    <s v="Eurofins Eaton Analytical, Inc. - Indiana"/>
    <n v="5"/>
    <m/>
    <m/>
    <n v="2950"/>
    <x v="67"/>
    <n v="82080"/>
    <x v="67"/>
    <x v="188"/>
    <s v="UG/L"/>
    <x v="0"/>
    <m/>
    <x v="0"/>
    <n v="80"/>
    <s v="UG/L"/>
  </r>
  <r>
    <x v="6"/>
    <x v="0"/>
    <s v="(none)"/>
    <x v="100"/>
    <x v="82"/>
    <n v="800"/>
    <m/>
    <x v="0"/>
    <d v="2000-02-01T00:00:00"/>
    <x v="0"/>
    <x v="0"/>
    <n v="1"/>
    <x v="3"/>
    <n v="113133790"/>
    <s v="Wisconsin State Laboratory of Hygiene"/>
    <n v="2"/>
    <m/>
    <m/>
    <n v="1025"/>
    <x v="7"/>
    <n v="99951"/>
    <x v="124"/>
    <x v="181"/>
    <s v="MG/L"/>
    <x v="4"/>
    <m/>
    <x v="0"/>
    <n v="4"/>
    <s v="MG/L"/>
  </r>
  <r>
    <x v="6"/>
    <x v="0"/>
    <s v="(none)"/>
    <x v="100"/>
    <x v="82"/>
    <n v="800"/>
    <m/>
    <x v="0"/>
    <d v="2000-02-01T00:00:00"/>
    <x v="0"/>
    <x v="0"/>
    <n v="1"/>
    <x v="3"/>
    <n v="113133790"/>
    <s v="Wisconsin State Laboratory of Hygiene"/>
    <n v="2"/>
    <m/>
    <m/>
    <n v="1025"/>
    <x v="7"/>
    <n v="951"/>
    <x v="7"/>
    <x v="155"/>
    <s v="MG/L"/>
    <x v="0"/>
    <m/>
    <x v="0"/>
    <n v="4"/>
    <s v="MG/L"/>
  </r>
  <r>
    <x v="6"/>
    <x v="0"/>
    <s v="(none)"/>
    <x v="101"/>
    <x v="83"/>
    <n v="800"/>
    <m/>
    <x v="0"/>
    <d v="2000-02-14T00:00:00"/>
    <x v="0"/>
    <x v="0"/>
    <n v="1"/>
    <x v="3"/>
    <n v="113133790"/>
    <s v="Wisconsin State Laboratory of Hygiene"/>
    <n v="2"/>
    <m/>
    <m/>
    <n v="1025"/>
    <x v="7"/>
    <n v="99951"/>
    <x v="124"/>
    <x v="125"/>
    <s v="MG/L"/>
    <x v="4"/>
    <m/>
    <x v="0"/>
    <n v="4"/>
    <s v="MG/L"/>
  </r>
  <r>
    <x v="6"/>
    <x v="0"/>
    <s v="(none)"/>
    <x v="101"/>
    <x v="83"/>
    <n v="800"/>
    <m/>
    <x v="0"/>
    <d v="2000-02-14T00:00:00"/>
    <x v="0"/>
    <x v="0"/>
    <n v="1"/>
    <x v="3"/>
    <n v="113133790"/>
    <s v="Wisconsin State Laboratory of Hygiene"/>
    <n v="2"/>
    <m/>
    <m/>
    <n v="1025"/>
    <x v="7"/>
    <n v="951"/>
    <x v="7"/>
    <x v="189"/>
    <s v="MG/L"/>
    <x v="0"/>
    <m/>
    <x v="0"/>
    <n v="4"/>
    <s v="MG/L"/>
  </r>
  <r>
    <x v="6"/>
    <x v="0"/>
    <s v="(none)"/>
    <x v="102"/>
    <x v="84"/>
    <n v="800"/>
    <m/>
    <x v="0"/>
    <d v="2000-03-13T00:00:00"/>
    <x v="0"/>
    <x v="0"/>
    <n v="1"/>
    <x v="3"/>
    <n v="113133790"/>
    <s v="Wisconsin State Laboratory of Hygiene"/>
    <n v="2"/>
    <m/>
    <m/>
    <n v="1025"/>
    <x v="7"/>
    <n v="99951"/>
    <x v="124"/>
    <x v="122"/>
    <s v="MG/L"/>
    <x v="4"/>
    <m/>
    <x v="0"/>
    <n v="4"/>
    <s v="MG/L"/>
  </r>
  <r>
    <x v="6"/>
    <x v="0"/>
    <s v="(none)"/>
    <x v="102"/>
    <x v="84"/>
    <n v="800"/>
    <m/>
    <x v="0"/>
    <d v="2000-03-13T00:00:00"/>
    <x v="0"/>
    <x v="0"/>
    <n v="1"/>
    <x v="3"/>
    <n v="113133790"/>
    <s v="Wisconsin State Laboratory of Hygiene"/>
    <n v="2"/>
    <m/>
    <m/>
    <n v="1025"/>
    <x v="7"/>
    <n v="951"/>
    <x v="7"/>
    <x v="169"/>
    <s v="MG/L"/>
    <x v="0"/>
    <m/>
    <x v="0"/>
    <n v="4"/>
    <s v="MG/L"/>
  </r>
  <r>
    <x v="3"/>
    <x v="0"/>
    <s v="(none)"/>
    <x v="103"/>
    <x v="85"/>
    <n v="1300"/>
    <m/>
    <x v="0"/>
    <d v="2000-03-28T00:00:00"/>
    <x v="0"/>
    <x v="0"/>
    <n v="1"/>
    <x v="5"/>
    <n v="999766900"/>
    <s v="Eurofins Eaton Analytical, Inc. - Indiana"/>
    <n v="5"/>
    <m/>
    <m/>
    <n v="2943"/>
    <x v="26"/>
    <n v="32101"/>
    <x v="26"/>
    <x v="36"/>
    <s v="UG/L"/>
    <x v="0"/>
    <n v="0.1"/>
    <x v="2"/>
    <n v="80"/>
    <s v="UG/L"/>
  </r>
  <r>
    <x v="3"/>
    <x v="0"/>
    <s v="(none)"/>
    <x v="103"/>
    <x v="85"/>
    <n v="1300"/>
    <m/>
    <x v="0"/>
    <d v="2000-03-28T00:00:00"/>
    <x v="0"/>
    <x v="0"/>
    <n v="1"/>
    <x v="5"/>
    <n v="999766900"/>
    <s v="Eurofins Eaton Analytical, Inc. - Indiana"/>
    <n v="5"/>
    <m/>
    <m/>
    <n v="2942"/>
    <x v="27"/>
    <n v="32104"/>
    <x v="27"/>
    <x v="32"/>
    <s v="UG/L"/>
    <x v="0"/>
    <n v="0.1"/>
    <x v="2"/>
    <n v="80"/>
    <s v="UG/L"/>
  </r>
  <r>
    <x v="3"/>
    <x v="0"/>
    <s v="(none)"/>
    <x v="103"/>
    <x v="85"/>
    <n v="1300"/>
    <m/>
    <x v="0"/>
    <d v="2000-03-28T00:00:00"/>
    <x v="0"/>
    <x v="0"/>
    <n v="1"/>
    <x v="5"/>
    <n v="999766900"/>
    <s v="Eurofins Eaton Analytical, Inc. - Indiana"/>
    <n v="5"/>
    <m/>
    <m/>
    <n v="2941"/>
    <x v="32"/>
    <n v="32106"/>
    <x v="32"/>
    <x v="190"/>
    <s v="UG/L"/>
    <x v="0"/>
    <n v="0.1"/>
    <x v="3"/>
    <n v="80"/>
    <s v="UG/L"/>
  </r>
  <r>
    <x v="3"/>
    <x v="0"/>
    <s v="(none)"/>
    <x v="103"/>
    <x v="85"/>
    <n v="1300"/>
    <m/>
    <x v="0"/>
    <d v="2000-03-28T00:00:00"/>
    <x v="0"/>
    <x v="0"/>
    <n v="1"/>
    <x v="5"/>
    <n v="999766900"/>
    <s v="Eurofins Eaton Analytical, Inc. - Indiana"/>
    <n v="5"/>
    <m/>
    <m/>
    <n v="2944"/>
    <x v="37"/>
    <n v="32105"/>
    <x v="37"/>
    <x v="84"/>
    <s v="UG/L"/>
    <x v="0"/>
    <n v="0.1"/>
    <x v="2"/>
    <n v="80"/>
    <s v="UG/L"/>
  </r>
  <r>
    <x v="3"/>
    <x v="0"/>
    <s v="(none)"/>
    <x v="103"/>
    <x v="85"/>
    <n v="1300"/>
    <m/>
    <x v="0"/>
    <d v="2000-03-28T00:00:00"/>
    <x v="0"/>
    <x v="0"/>
    <n v="1"/>
    <x v="5"/>
    <n v="999766900"/>
    <s v="Eurofins Eaton Analytical, Inc. - Indiana"/>
    <n v="5"/>
    <m/>
    <m/>
    <n v="2950"/>
    <x v="67"/>
    <n v="82080"/>
    <x v="67"/>
    <x v="191"/>
    <s v="UG/L"/>
    <x v="0"/>
    <m/>
    <x v="0"/>
    <n v="80"/>
    <s v="U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85"/>
    <x v="81"/>
    <n v="1059"/>
    <x v="81"/>
    <x v="16"/>
    <s v="MG/L"/>
    <x v="1"/>
    <n v="2.0000000000000001E-4"/>
    <x v="0"/>
    <n v="2E-3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74"/>
    <x v="82"/>
    <n v="1097"/>
    <x v="82"/>
    <x v="16"/>
    <s v="MG/L"/>
    <x v="1"/>
    <n v="4.0000000000000002E-4"/>
    <x v="0"/>
    <n v="6.0000000000000001E-3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05"/>
    <x v="2"/>
    <n v="1002"/>
    <x v="2"/>
    <x v="16"/>
    <s v="MG/L"/>
    <x v="1"/>
    <n v="1E-4"/>
    <x v="0"/>
    <n v="0.01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10"/>
    <x v="8"/>
    <n v="1007"/>
    <x v="8"/>
    <x v="192"/>
    <s v="MG/L"/>
    <x v="0"/>
    <n v="0.05"/>
    <x v="0"/>
    <n v="2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75"/>
    <x v="83"/>
    <n v="1012"/>
    <x v="83"/>
    <x v="16"/>
    <s v="MG/L"/>
    <x v="1"/>
    <n v="1.0000000000000001E-5"/>
    <x v="0"/>
    <n v="4.0000000000000001E-3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15"/>
    <x v="3"/>
    <n v="1027"/>
    <x v="3"/>
    <x v="16"/>
    <s v="MG/L"/>
    <x v="1"/>
    <m/>
    <x v="0"/>
    <n v="5.0000000000000001E-3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20"/>
    <x v="5"/>
    <n v="1034"/>
    <x v="5"/>
    <x v="193"/>
    <s v="MG/L"/>
    <x v="0"/>
    <n v="5.0000000000000002E-5"/>
    <x v="0"/>
    <n v="0.1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25"/>
    <x v="7"/>
    <n v="951"/>
    <x v="7"/>
    <x v="129"/>
    <s v="MG/L"/>
    <x v="0"/>
    <n v="0.1"/>
    <x v="0"/>
    <n v="4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35"/>
    <x v="18"/>
    <n v="71900"/>
    <x v="18"/>
    <x v="16"/>
    <s v="MG/L"/>
    <x v="1"/>
    <n v="1E-4"/>
    <x v="0"/>
    <n v="2E-3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36"/>
    <x v="78"/>
    <n v="1067"/>
    <x v="78"/>
    <x v="194"/>
    <s v="MG/L"/>
    <x v="0"/>
    <n v="8.0000000000000004E-4"/>
    <x v="0"/>
    <n v="0.1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40"/>
    <x v="79"/>
    <n v="618"/>
    <x v="79"/>
    <x v="6"/>
    <s v="MG/L"/>
    <x v="0"/>
    <n v="0.02"/>
    <x v="0"/>
    <n v="10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38"/>
    <x v="23"/>
    <n v="630"/>
    <x v="23"/>
    <x v="6"/>
    <s v="MG/L"/>
    <x v="0"/>
    <n v="0.02"/>
    <x v="0"/>
    <n v="10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41"/>
    <x v="80"/>
    <n v="613"/>
    <x v="80"/>
    <x v="16"/>
    <s v="MG/L"/>
    <x v="1"/>
    <n v="0.01"/>
    <x v="0"/>
    <n v="1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45"/>
    <x v="19"/>
    <n v="1147"/>
    <x v="19"/>
    <x v="16"/>
    <s v="MG/L"/>
    <x v="1"/>
    <n v="1E-3"/>
    <x v="0"/>
    <n v="0.05"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52"/>
    <x v="14"/>
    <n v="929"/>
    <x v="14"/>
    <x v="195"/>
    <s v="MG/L"/>
    <x v="0"/>
    <n v="0.05"/>
    <x v="0"/>
    <m/>
    <s v="MG/L"/>
  </r>
  <r>
    <x v="0"/>
    <x v="1"/>
    <s v="(none)"/>
    <x v="104"/>
    <x v="85"/>
    <n v="1300"/>
    <m/>
    <x v="0"/>
    <d v="2000-03-28T00:00:00"/>
    <x v="0"/>
    <x v="2"/>
    <n v="1"/>
    <x v="5"/>
    <n v="999766900"/>
    <s v="Eurofins Eaton Analytical, Inc. - Indiana"/>
    <n v="16"/>
    <m/>
    <m/>
    <n v="1055"/>
    <x v="21"/>
    <n v="945"/>
    <x v="21"/>
    <x v="196"/>
    <s v="MG/L"/>
    <x v="0"/>
    <n v="1"/>
    <x v="0"/>
    <m/>
    <s v="MG/L"/>
  </r>
  <r>
    <x v="6"/>
    <x v="0"/>
    <s v="(none)"/>
    <x v="105"/>
    <x v="86"/>
    <n v="800"/>
    <m/>
    <x v="0"/>
    <d v="2000-04-20T00:00:00"/>
    <x v="0"/>
    <x v="0"/>
    <n v="1"/>
    <x v="3"/>
    <n v="113133790"/>
    <s v="Wisconsin State Laboratory of Hygiene"/>
    <n v="2"/>
    <m/>
    <m/>
    <n v="1025"/>
    <x v="7"/>
    <n v="99951"/>
    <x v="124"/>
    <x v="197"/>
    <s v="MG/L"/>
    <x v="4"/>
    <m/>
    <x v="0"/>
    <n v="4"/>
    <s v="MG/L"/>
  </r>
  <r>
    <x v="6"/>
    <x v="0"/>
    <s v="(none)"/>
    <x v="105"/>
    <x v="86"/>
    <n v="800"/>
    <m/>
    <x v="0"/>
    <d v="2000-04-20T00:00:00"/>
    <x v="0"/>
    <x v="0"/>
    <n v="1"/>
    <x v="3"/>
    <n v="113133790"/>
    <s v="Wisconsin State Laboratory of Hygiene"/>
    <n v="2"/>
    <m/>
    <m/>
    <n v="1025"/>
    <x v="7"/>
    <n v="951"/>
    <x v="7"/>
    <x v="197"/>
    <s v="MG/L"/>
    <x v="0"/>
    <m/>
    <x v="0"/>
    <n v="4"/>
    <s v="MG/L"/>
  </r>
  <r>
    <x v="6"/>
    <x v="0"/>
    <s v="(none)"/>
    <x v="106"/>
    <x v="87"/>
    <n v="800"/>
    <m/>
    <x v="0"/>
    <d v="2000-05-26T00:00:00"/>
    <x v="0"/>
    <x v="0"/>
    <n v="1"/>
    <x v="3"/>
    <n v="113133790"/>
    <s v="Wisconsin State Laboratory of Hygiene"/>
    <n v="2"/>
    <m/>
    <m/>
    <n v="1025"/>
    <x v="7"/>
    <n v="99951"/>
    <x v="124"/>
    <x v="197"/>
    <s v="MG/L"/>
    <x v="4"/>
    <m/>
    <x v="0"/>
    <n v="4"/>
    <s v="MG/L"/>
  </r>
  <r>
    <x v="6"/>
    <x v="0"/>
    <s v="(none)"/>
    <x v="106"/>
    <x v="87"/>
    <n v="800"/>
    <m/>
    <x v="0"/>
    <d v="2000-05-26T00:00:00"/>
    <x v="0"/>
    <x v="0"/>
    <n v="1"/>
    <x v="3"/>
    <n v="113133790"/>
    <s v="Wisconsin State Laboratory of Hygiene"/>
    <n v="2"/>
    <m/>
    <m/>
    <n v="1025"/>
    <x v="7"/>
    <n v="951"/>
    <x v="7"/>
    <x v="198"/>
    <s v="MG/L"/>
    <x v="0"/>
    <m/>
    <x v="0"/>
    <n v="4"/>
    <s v="MG/L"/>
  </r>
  <r>
    <x v="3"/>
    <x v="0"/>
    <s v="(none)"/>
    <x v="107"/>
    <x v="88"/>
    <n v="1300"/>
    <m/>
    <x v="0"/>
    <d v="2000-06-05T00:00:00"/>
    <x v="0"/>
    <x v="0"/>
    <n v="1"/>
    <x v="6"/>
    <n v="999766900"/>
    <s v="Eurofins Eaton Analytical, Inc. - Indiana"/>
    <n v="5"/>
    <m/>
    <m/>
    <n v="2943"/>
    <x v="26"/>
    <n v="32101"/>
    <x v="26"/>
    <x v="199"/>
    <s v="UG/L"/>
    <x v="0"/>
    <n v="0.1"/>
    <x v="2"/>
    <n v="80"/>
    <s v="UG/L"/>
  </r>
  <r>
    <x v="3"/>
    <x v="0"/>
    <s v="(none)"/>
    <x v="107"/>
    <x v="88"/>
    <n v="1300"/>
    <m/>
    <x v="0"/>
    <d v="2000-06-05T00:00:00"/>
    <x v="0"/>
    <x v="0"/>
    <n v="1"/>
    <x v="6"/>
    <n v="999766900"/>
    <s v="Eurofins Eaton Analytical, Inc. - Indiana"/>
    <n v="5"/>
    <m/>
    <m/>
    <n v="2942"/>
    <x v="27"/>
    <n v="32104"/>
    <x v="27"/>
    <x v="32"/>
    <s v="UG/L"/>
    <x v="0"/>
    <n v="0.1"/>
    <x v="2"/>
    <n v="80"/>
    <s v="UG/L"/>
  </r>
  <r>
    <x v="3"/>
    <x v="0"/>
    <s v="(none)"/>
    <x v="107"/>
    <x v="88"/>
    <n v="1300"/>
    <m/>
    <x v="0"/>
    <d v="2000-06-05T00:00:00"/>
    <x v="0"/>
    <x v="0"/>
    <n v="1"/>
    <x v="6"/>
    <n v="999766900"/>
    <s v="Eurofins Eaton Analytical, Inc. - Indiana"/>
    <n v="5"/>
    <m/>
    <m/>
    <n v="2941"/>
    <x v="32"/>
    <n v="32106"/>
    <x v="32"/>
    <x v="49"/>
    <s v="UG/L"/>
    <x v="0"/>
    <n v="0.1"/>
    <x v="3"/>
    <n v="80"/>
    <s v="UG/L"/>
  </r>
  <r>
    <x v="3"/>
    <x v="0"/>
    <s v="(none)"/>
    <x v="107"/>
    <x v="88"/>
    <n v="1300"/>
    <m/>
    <x v="0"/>
    <d v="2000-06-05T00:00:00"/>
    <x v="0"/>
    <x v="0"/>
    <n v="1"/>
    <x v="6"/>
    <n v="999766900"/>
    <s v="Eurofins Eaton Analytical, Inc. - Indiana"/>
    <n v="5"/>
    <m/>
    <m/>
    <n v="2944"/>
    <x v="37"/>
    <n v="32105"/>
    <x v="37"/>
    <x v="144"/>
    <s v="UG/L"/>
    <x v="0"/>
    <n v="0.1"/>
    <x v="2"/>
    <n v="80"/>
    <s v="UG/L"/>
  </r>
  <r>
    <x v="3"/>
    <x v="0"/>
    <s v="(none)"/>
    <x v="107"/>
    <x v="88"/>
    <n v="1300"/>
    <m/>
    <x v="0"/>
    <d v="2000-06-05T00:00:00"/>
    <x v="0"/>
    <x v="0"/>
    <n v="1"/>
    <x v="6"/>
    <n v="999766900"/>
    <s v="Eurofins Eaton Analytical, Inc. - Indiana"/>
    <n v="5"/>
    <m/>
    <m/>
    <n v="2950"/>
    <x v="67"/>
    <n v="82080"/>
    <x v="67"/>
    <x v="200"/>
    <s v="UG/L"/>
    <x v="0"/>
    <m/>
    <x v="0"/>
    <n v="80"/>
    <s v="UG/L"/>
  </r>
  <r>
    <x v="6"/>
    <x v="0"/>
    <s v="(none)"/>
    <x v="108"/>
    <x v="89"/>
    <n v="800"/>
    <m/>
    <x v="0"/>
    <d v="2000-06-27T00:00:00"/>
    <x v="0"/>
    <x v="0"/>
    <n v="1"/>
    <x v="3"/>
    <n v="113133790"/>
    <s v="Wisconsin State Laboratory of Hygiene"/>
    <n v="2"/>
    <m/>
    <m/>
    <n v="1025"/>
    <x v="7"/>
    <n v="99951"/>
    <x v="124"/>
    <x v="201"/>
    <s v="MG/L"/>
    <x v="4"/>
    <m/>
    <x v="0"/>
    <n v="4"/>
    <s v="MG/L"/>
  </r>
  <r>
    <x v="6"/>
    <x v="0"/>
    <s v="(none)"/>
    <x v="108"/>
    <x v="89"/>
    <n v="800"/>
    <m/>
    <x v="0"/>
    <d v="2000-06-27T00:00:00"/>
    <x v="0"/>
    <x v="0"/>
    <n v="1"/>
    <x v="3"/>
    <n v="113133790"/>
    <s v="Wisconsin State Laboratory of Hygiene"/>
    <n v="2"/>
    <m/>
    <m/>
    <n v="1025"/>
    <x v="7"/>
    <n v="951"/>
    <x v="7"/>
    <x v="182"/>
    <s v="MG/L"/>
    <x v="0"/>
    <m/>
    <x v="0"/>
    <n v="4"/>
    <s v="MG/L"/>
  </r>
  <r>
    <x v="6"/>
    <x v="0"/>
    <s v="(none)"/>
    <x v="109"/>
    <x v="90"/>
    <n v="800"/>
    <m/>
    <x v="0"/>
    <d v="2000-07-27T00:00:00"/>
    <x v="0"/>
    <x v="0"/>
    <n v="1"/>
    <x v="3"/>
    <n v="113133790"/>
    <s v="Wisconsin State Laboratory of Hygiene"/>
    <n v="2"/>
    <m/>
    <m/>
    <n v="1025"/>
    <x v="7"/>
    <n v="99951"/>
    <x v="124"/>
    <x v="202"/>
    <s v="MG/L"/>
    <x v="4"/>
    <m/>
    <x v="0"/>
    <n v="4"/>
    <s v="MG/L"/>
  </r>
  <r>
    <x v="6"/>
    <x v="0"/>
    <s v="(none)"/>
    <x v="109"/>
    <x v="90"/>
    <n v="800"/>
    <m/>
    <x v="0"/>
    <d v="2000-07-27T00:00:00"/>
    <x v="0"/>
    <x v="0"/>
    <n v="1"/>
    <x v="3"/>
    <n v="113133790"/>
    <s v="Wisconsin State Laboratory of Hygiene"/>
    <n v="2"/>
    <m/>
    <m/>
    <n v="1025"/>
    <x v="7"/>
    <n v="951"/>
    <x v="7"/>
    <x v="135"/>
    <s v="MG/L"/>
    <x v="0"/>
    <m/>
    <x v="0"/>
    <n v="4"/>
    <s v="MG/L"/>
  </r>
  <r>
    <x v="6"/>
    <x v="0"/>
    <s v="(none)"/>
    <x v="110"/>
    <x v="91"/>
    <n v="800"/>
    <m/>
    <x v="0"/>
    <d v="2000-08-14T00:00:00"/>
    <x v="0"/>
    <x v="0"/>
    <n v="1"/>
    <x v="3"/>
    <n v="113133790"/>
    <s v="Wisconsin State Laboratory of Hygiene"/>
    <n v="2"/>
    <m/>
    <m/>
    <n v="1025"/>
    <x v="7"/>
    <n v="99951"/>
    <x v="124"/>
    <x v="143"/>
    <s v="MG/L"/>
    <x v="4"/>
    <m/>
    <x v="0"/>
    <n v="4"/>
    <s v="MG/L"/>
  </r>
  <r>
    <x v="6"/>
    <x v="0"/>
    <s v="(none)"/>
    <x v="110"/>
    <x v="91"/>
    <n v="800"/>
    <m/>
    <x v="0"/>
    <d v="2000-08-14T00:00:00"/>
    <x v="0"/>
    <x v="0"/>
    <n v="1"/>
    <x v="3"/>
    <n v="113133790"/>
    <s v="Wisconsin State Laboratory of Hygiene"/>
    <n v="2"/>
    <m/>
    <m/>
    <n v="1025"/>
    <x v="7"/>
    <n v="951"/>
    <x v="7"/>
    <x v="143"/>
    <s v="MG/L"/>
    <x v="0"/>
    <m/>
    <x v="0"/>
    <n v="4"/>
    <s v="MG/L"/>
  </r>
  <r>
    <x v="3"/>
    <x v="0"/>
    <s v="(none)"/>
    <x v="111"/>
    <x v="92"/>
    <n v="1300"/>
    <m/>
    <x v="0"/>
    <d v="2000-08-23T00:00:00"/>
    <x v="0"/>
    <x v="0"/>
    <n v="1"/>
    <x v="6"/>
    <n v="999766900"/>
    <s v="Eurofins Eaton Analytical, Inc. - Indiana"/>
    <n v="5"/>
    <m/>
    <m/>
    <n v="2943"/>
    <x v="26"/>
    <n v="32101"/>
    <x v="26"/>
    <x v="203"/>
    <s v="UG/L"/>
    <x v="0"/>
    <n v="0.1"/>
    <x v="2"/>
    <n v="80"/>
    <s v="UG/L"/>
  </r>
  <r>
    <x v="3"/>
    <x v="0"/>
    <s v="(none)"/>
    <x v="111"/>
    <x v="92"/>
    <n v="1300"/>
    <m/>
    <x v="0"/>
    <d v="2000-08-23T00:00:00"/>
    <x v="0"/>
    <x v="0"/>
    <n v="1"/>
    <x v="6"/>
    <n v="999766900"/>
    <s v="Eurofins Eaton Analytical, Inc. - Indiana"/>
    <n v="5"/>
    <m/>
    <m/>
    <n v="2942"/>
    <x v="27"/>
    <n v="32104"/>
    <x v="27"/>
    <x v="163"/>
    <s v="UG/L"/>
    <x v="0"/>
    <n v="0.1"/>
    <x v="2"/>
    <n v="80"/>
    <s v="UG/L"/>
  </r>
  <r>
    <x v="3"/>
    <x v="0"/>
    <s v="(none)"/>
    <x v="111"/>
    <x v="92"/>
    <n v="1300"/>
    <m/>
    <x v="0"/>
    <d v="2000-08-23T00:00:00"/>
    <x v="0"/>
    <x v="0"/>
    <n v="1"/>
    <x v="6"/>
    <n v="999766900"/>
    <s v="Eurofins Eaton Analytical, Inc. - Indiana"/>
    <n v="5"/>
    <m/>
    <m/>
    <n v="2941"/>
    <x v="32"/>
    <n v="32106"/>
    <x v="32"/>
    <x v="164"/>
    <s v="UG/L"/>
    <x v="0"/>
    <n v="0.1"/>
    <x v="3"/>
    <n v="80"/>
    <s v="UG/L"/>
  </r>
  <r>
    <x v="3"/>
    <x v="0"/>
    <s v="(none)"/>
    <x v="111"/>
    <x v="92"/>
    <n v="1300"/>
    <m/>
    <x v="0"/>
    <d v="2000-08-23T00:00:00"/>
    <x v="0"/>
    <x v="0"/>
    <n v="1"/>
    <x v="6"/>
    <n v="999766900"/>
    <s v="Eurofins Eaton Analytical, Inc. - Indiana"/>
    <n v="5"/>
    <m/>
    <m/>
    <n v="2944"/>
    <x v="37"/>
    <n v="32105"/>
    <x v="37"/>
    <x v="204"/>
    <s v="UG/L"/>
    <x v="0"/>
    <n v="0.1"/>
    <x v="2"/>
    <n v="80"/>
    <s v="UG/L"/>
  </r>
  <r>
    <x v="3"/>
    <x v="0"/>
    <s v="(none)"/>
    <x v="111"/>
    <x v="92"/>
    <n v="1300"/>
    <m/>
    <x v="0"/>
    <d v="2000-08-23T00:00:00"/>
    <x v="0"/>
    <x v="0"/>
    <n v="1"/>
    <x v="6"/>
    <n v="999766900"/>
    <s v="Eurofins Eaton Analytical, Inc. - Indiana"/>
    <n v="5"/>
    <m/>
    <m/>
    <n v="2950"/>
    <x v="67"/>
    <n v="82080"/>
    <x v="67"/>
    <x v="205"/>
    <s v="UG/L"/>
    <x v="0"/>
    <m/>
    <x v="0"/>
    <n v="80"/>
    <s v="UG/L"/>
  </r>
  <r>
    <x v="6"/>
    <x v="0"/>
    <s v="(none)"/>
    <x v="112"/>
    <x v="93"/>
    <n v="800"/>
    <m/>
    <x v="0"/>
    <d v="2000-09-29T00:00:00"/>
    <x v="0"/>
    <x v="0"/>
    <n v="1"/>
    <x v="3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112"/>
    <x v="93"/>
    <n v="800"/>
    <m/>
    <x v="0"/>
    <d v="2000-09-29T00:00:00"/>
    <x v="0"/>
    <x v="0"/>
    <n v="1"/>
    <x v="3"/>
    <n v="113133790"/>
    <s v="Wisconsin State Laboratory of Hygiene"/>
    <n v="2"/>
    <m/>
    <m/>
    <n v="1025"/>
    <x v="7"/>
    <n v="951"/>
    <x v="7"/>
    <x v="127"/>
    <s v="MG/L"/>
    <x v="0"/>
    <m/>
    <x v="0"/>
    <n v="4"/>
    <s v="MG/L"/>
  </r>
  <r>
    <x v="6"/>
    <x v="0"/>
    <s v="(none)"/>
    <x v="113"/>
    <x v="94"/>
    <n v="800"/>
    <m/>
    <x v="0"/>
    <d v="2000-10-24T00:00:00"/>
    <x v="0"/>
    <x v="0"/>
    <n v="1"/>
    <x v="3"/>
    <n v="113133790"/>
    <s v="Wisconsin State Laboratory of Hygiene"/>
    <n v="2"/>
    <m/>
    <m/>
    <n v="1025"/>
    <x v="7"/>
    <n v="99951"/>
    <x v="124"/>
    <x v="157"/>
    <s v="MG/L"/>
    <x v="4"/>
    <m/>
    <x v="0"/>
    <n v="4"/>
    <s v="MG/L"/>
  </r>
  <r>
    <x v="6"/>
    <x v="0"/>
    <s v="(none)"/>
    <x v="113"/>
    <x v="94"/>
    <n v="800"/>
    <m/>
    <x v="0"/>
    <d v="2000-10-24T00:00:00"/>
    <x v="0"/>
    <x v="0"/>
    <n v="1"/>
    <x v="3"/>
    <n v="113133790"/>
    <s v="Wisconsin State Laboratory of Hygiene"/>
    <n v="2"/>
    <m/>
    <m/>
    <n v="1025"/>
    <x v="7"/>
    <n v="951"/>
    <x v="7"/>
    <x v="206"/>
    <s v="MG/L"/>
    <x v="0"/>
    <m/>
    <x v="0"/>
    <n v="4"/>
    <s v="MG/L"/>
  </r>
  <r>
    <x v="6"/>
    <x v="0"/>
    <s v="(none)"/>
    <x v="114"/>
    <x v="95"/>
    <n v="800"/>
    <m/>
    <x v="0"/>
    <d v="2000-11-09T00:00:00"/>
    <x v="0"/>
    <x v="0"/>
    <n v="1"/>
    <x v="3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114"/>
    <x v="95"/>
    <n v="800"/>
    <m/>
    <x v="0"/>
    <d v="2000-11-09T00:00:00"/>
    <x v="0"/>
    <x v="0"/>
    <n v="1"/>
    <x v="3"/>
    <n v="113133790"/>
    <s v="Wisconsin State Laboratory of Hygiene"/>
    <n v="2"/>
    <m/>
    <m/>
    <n v="1025"/>
    <x v="7"/>
    <n v="951"/>
    <x v="7"/>
    <x v="143"/>
    <s v="MG/L"/>
    <x v="0"/>
    <m/>
    <x v="0"/>
    <n v="4"/>
    <s v="MG/L"/>
  </r>
  <r>
    <x v="3"/>
    <x v="0"/>
    <s v="(none)"/>
    <x v="115"/>
    <x v="96"/>
    <n v="1300"/>
    <m/>
    <x v="0"/>
    <d v="2000-11-28T00:00:00"/>
    <x v="0"/>
    <x v="0"/>
    <n v="1"/>
    <x v="6"/>
    <n v="999766900"/>
    <s v="Eurofins Eaton Analytical, Inc. - Indiana"/>
    <n v="5"/>
    <m/>
    <m/>
    <n v="2943"/>
    <x v="26"/>
    <n v="32101"/>
    <x v="26"/>
    <x v="49"/>
    <s v="UG/L"/>
    <x v="0"/>
    <n v="0.1"/>
    <x v="2"/>
    <n v="80"/>
    <s v="UG/L"/>
  </r>
  <r>
    <x v="3"/>
    <x v="0"/>
    <s v="(none)"/>
    <x v="115"/>
    <x v="96"/>
    <n v="1300"/>
    <m/>
    <x v="0"/>
    <d v="2000-11-28T00:00:00"/>
    <x v="0"/>
    <x v="0"/>
    <n v="1"/>
    <x v="6"/>
    <n v="999766900"/>
    <s v="Eurofins Eaton Analytical, Inc. - Indiana"/>
    <n v="5"/>
    <m/>
    <m/>
    <n v="2942"/>
    <x v="27"/>
    <n v="32104"/>
    <x v="27"/>
    <x v="163"/>
    <s v="UG/L"/>
    <x v="0"/>
    <n v="0.1"/>
    <x v="2"/>
    <n v="80"/>
    <s v="UG/L"/>
  </r>
  <r>
    <x v="3"/>
    <x v="0"/>
    <s v="(none)"/>
    <x v="115"/>
    <x v="96"/>
    <n v="1300"/>
    <m/>
    <x v="0"/>
    <d v="2000-11-28T00:00:00"/>
    <x v="0"/>
    <x v="0"/>
    <n v="1"/>
    <x v="6"/>
    <n v="999766900"/>
    <s v="Eurofins Eaton Analytical, Inc. - Indiana"/>
    <n v="5"/>
    <m/>
    <m/>
    <n v="2941"/>
    <x v="32"/>
    <n v="32106"/>
    <x v="32"/>
    <x v="207"/>
    <s v="UG/L"/>
    <x v="0"/>
    <n v="0.1"/>
    <x v="3"/>
    <n v="80"/>
    <s v="UG/L"/>
  </r>
  <r>
    <x v="3"/>
    <x v="0"/>
    <s v="(none)"/>
    <x v="115"/>
    <x v="96"/>
    <n v="1300"/>
    <m/>
    <x v="0"/>
    <d v="2000-11-28T00:00:00"/>
    <x v="0"/>
    <x v="0"/>
    <n v="1"/>
    <x v="6"/>
    <n v="999766900"/>
    <s v="Eurofins Eaton Analytical, Inc. - Indiana"/>
    <n v="5"/>
    <m/>
    <m/>
    <n v="2944"/>
    <x v="37"/>
    <n v="32105"/>
    <x v="37"/>
    <x v="167"/>
    <s v="UG/L"/>
    <x v="0"/>
    <n v="0.1"/>
    <x v="2"/>
    <n v="80"/>
    <s v="UG/L"/>
  </r>
  <r>
    <x v="3"/>
    <x v="0"/>
    <s v="(none)"/>
    <x v="115"/>
    <x v="96"/>
    <n v="1300"/>
    <m/>
    <x v="0"/>
    <d v="2000-11-28T00:00:00"/>
    <x v="0"/>
    <x v="0"/>
    <n v="1"/>
    <x v="6"/>
    <n v="999766900"/>
    <s v="Eurofins Eaton Analytical, Inc. - Indiana"/>
    <n v="5"/>
    <m/>
    <m/>
    <n v="2950"/>
    <x v="67"/>
    <n v="82080"/>
    <x v="67"/>
    <x v="9"/>
    <s v="UG/L"/>
    <x v="0"/>
    <m/>
    <x v="0"/>
    <n v="80"/>
    <s v="UG/L"/>
  </r>
  <r>
    <x v="6"/>
    <x v="0"/>
    <s v="(none)"/>
    <x v="116"/>
    <x v="97"/>
    <n v="1530"/>
    <m/>
    <x v="0"/>
    <d v="2000-12-21T00:00:00"/>
    <x v="0"/>
    <x v="0"/>
    <n v="1"/>
    <x v="7"/>
    <n v="113133790"/>
    <s v="Wisconsin State Laboratory of Hygiene"/>
    <n v="2"/>
    <m/>
    <m/>
    <n v="1025"/>
    <x v="7"/>
    <n v="99951"/>
    <x v="124"/>
    <x v="208"/>
    <s v="MG/L"/>
    <x v="4"/>
    <m/>
    <x v="0"/>
    <n v="4"/>
    <s v="MG/L"/>
  </r>
  <r>
    <x v="6"/>
    <x v="0"/>
    <s v="(none)"/>
    <x v="116"/>
    <x v="97"/>
    <n v="1530"/>
    <m/>
    <x v="0"/>
    <d v="2000-12-21T00:00:00"/>
    <x v="0"/>
    <x v="0"/>
    <n v="1"/>
    <x v="7"/>
    <n v="113133790"/>
    <s v="Wisconsin State Laboratory of Hygiene"/>
    <n v="2"/>
    <m/>
    <m/>
    <n v="1025"/>
    <x v="7"/>
    <n v="951"/>
    <x v="7"/>
    <x v="209"/>
    <s v="MG/L"/>
    <x v="0"/>
    <m/>
    <x v="0"/>
    <n v="4"/>
    <s v="MG/L"/>
  </r>
  <r>
    <x v="6"/>
    <x v="0"/>
    <s v="(none)"/>
    <x v="117"/>
    <x v="98"/>
    <n v="1530"/>
    <m/>
    <x v="0"/>
    <d v="2001-02-02T00:00:00"/>
    <x v="0"/>
    <x v="0"/>
    <n v="1"/>
    <x v="7"/>
    <n v="113133790"/>
    <s v="Wisconsin State Laboratory of Hygiene"/>
    <n v="2"/>
    <m/>
    <m/>
    <n v="1025"/>
    <x v="7"/>
    <n v="99951"/>
    <x v="124"/>
    <x v="181"/>
    <s v="MG/L"/>
    <x v="4"/>
    <m/>
    <x v="0"/>
    <n v="4"/>
    <s v="MG/L"/>
  </r>
  <r>
    <x v="6"/>
    <x v="0"/>
    <s v="(none)"/>
    <x v="117"/>
    <x v="98"/>
    <n v="1530"/>
    <m/>
    <x v="0"/>
    <d v="2001-02-02T00:00:00"/>
    <x v="0"/>
    <x v="0"/>
    <n v="1"/>
    <x v="7"/>
    <n v="113133790"/>
    <s v="Wisconsin State Laboratory of Hygiene"/>
    <n v="2"/>
    <m/>
    <m/>
    <n v="1025"/>
    <x v="7"/>
    <n v="951"/>
    <x v="7"/>
    <x v="201"/>
    <s v="MG/L"/>
    <x v="0"/>
    <m/>
    <x v="0"/>
    <n v="4"/>
    <s v="MG/L"/>
  </r>
  <r>
    <x v="6"/>
    <x v="0"/>
    <s v="(none)"/>
    <x v="118"/>
    <x v="99"/>
    <n v="1530"/>
    <m/>
    <x v="0"/>
    <d v="2001-02-22T00:00:00"/>
    <x v="0"/>
    <x v="0"/>
    <n v="1"/>
    <x v="7"/>
    <n v="113133790"/>
    <s v="Wisconsin State Laboratory of Hygiene"/>
    <n v="2"/>
    <m/>
    <m/>
    <n v="1025"/>
    <x v="7"/>
    <n v="99951"/>
    <x v="124"/>
    <x v="197"/>
    <s v="MG/L"/>
    <x v="4"/>
    <m/>
    <x v="0"/>
    <n v="4"/>
    <s v="MG/L"/>
  </r>
  <r>
    <x v="6"/>
    <x v="0"/>
    <s v="(none)"/>
    <x v="118"/>
    <x v="99"/>
    <n v="1530"/>
    <m/>
    <x v="0"/>
    <d v="2001-02-22T00:00:00"/>
    <x v="0"/>
    <x v="0"/>
    <n v="1"/>
    <x v="7"/>
    <n v="113133790"/>
    <s v="Wisconsin State Laboratory of Hygiene"/>
    <n v="2"/>
    <m/>
    <m/>
    <n v="1025"/>
    <x v="7"/>
    <n v="951"/>
    <x v="7"/>
    <x v="197"/>
    <s v="MG/L"/>
    <x v="0"/>
    <n v="3.1E-2"/>
    <x v="43"/>
    <n v="4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74"/>
    <x v="82"/>
    <n v="1097"/>
    <x v="82"/>
    <x v="16"/>
    <s v="MG/L"/>
    <x v="1"/>
    <n v="4.0000000000000002E-4"/>
    <x v="0"/>
    <n v="6.0000000000000001E-3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05"/>
    <x v="2"/>
    <n v="1002"/>
    <x v="2"/>
    <x v="16"/>
    <s v="MG/L"/>
    <x v="1"/>
    <n v="1E-4"/>
    <x v="0"/>
    <n v="0.01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10"/>
    <x v="8"/>
    <n v="1007"/>
    <x v="8"/>
    <x v="210"/>
    <s v="MG/L"/>
    <x v="0"/>
    <n v="0.05"/>
    <x v="0"/>
    <n v="2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75"/>
    <x v="83"/>
    <n v="1012"/>
    <x v="83"/>
    <x v="16"/>
    <s v="MG/L"/>
    <x v="1"/>
    <n v="1.0000000000000001E-5"/>
    <x v="0"/>
    <n v="4.0000000000000001E-3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15"/>
    <x v="3"/>
    <n v="1027"/>
    <x v="3"/>
    <x v="16"/>
    <s v="MG/L"/>
    <x v="1"/>
    <m/>
    <x v="0"/>
    <n v="5.0000000000000001E-3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20"/>
    <x v="5"/>
    <n v="1034"/>
    <x v="5"/>
    <x v="211"/>
    <s v="MG/L"/>
    <x v="0"/>
    <n v="5.0000000000000002E-5"/>
    <x v="0"/>
    <n v="0.1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25"/>
    <x v="7"/>
    <n v="951"/>
    <x v="7"/>
    <x v="182"/>
    <s v="MG/L"/>
    <x v="0"/>
    <n v="0.1"/>
    <x v="0"/>
    <n v="4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35"/>
    <x v="18"/>
    <n v="71900"/>
    <x v="18"/>
    <x v="16"/>
    <s v="MG/L"/>
    <x v="1"/>
    <n v="1E-4"/>
    <x v="0"/>
    <n v="2E-3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36"/>
    <x v="78"/>
    <n v="1067"/>
    <x v="78"/>
    <x v="212"/>
    <s v="MG/L"/>
    <x v="0"/>
    <n v="8.0000000000000004E-4"/>
    <x v="0"/>
    <n v="0.1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40"/>
    <x v="79"/>
    <n v="618"/>
    <x v="79"/>
    <x v="6"/>
    <s v="MG/L"/>
    <x v="0"/>
    <n v="0.02"/>
    <x v="0"/>
    <n v="10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38"/>
    <x v="23"/>
    <n v="630"/>
    <x v="23"/>
    <x v="6"/>
    <s v="MG/L"/>
    <x v="0"/>
    <n v="0.02"/>
    <x v="0"/>
    <n v="10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41"/>
    <x v="80"/>
    <n v="613"/>
    <x v="80"/>
    <x v="16"/>
    <s v="MG/L"/>
    <x v="1"/>
    <n v="0.01"/>
    <x v="0"/>
    <n v="1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45"/>
    <x v="19"/>
    <n v="1147"/>
    <x v="19"/>
    <x v="16"/>
    <s v="MG/L"/>
    <x v="1"/>
    <n v="1E-3"/>
    <x v="0"/>
    <n v="0.05"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52"/>
    <x v="14"/>
    <n v="929"/>
    <x v="14"/>
    <x v="23"/>
    <s v="MG/L"/>
    <x v="0"/>
    <n v="0.05"/>
    <x v="0"/>
    <m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55"/>
    <x v="21"/>
    <n v="945"/>
    <x v="21"/>
    <x v="213"/>
    <s v="MG/L"/>
    <x v="0"/>
    <n v="1"/>
    <x v="0"/>
    <m/>
    <s v="MG/L"/>
  </r>
  <r>
    <x v="0"/>
    <x v="1"/>
    <s v="(none)"/>
    <x v="119"/>
    <x v="100"/>
    <n v="1330"/>
    <m/>
    <x v="0"/>
    <d v="2001-03-05T00:00:00"/>
    <x v="0"/>
    <x v="2"/>
    <n v="1"/>
    <x v="6"/>
    <n v="999766900"/>
    <s v="Eurofins Eaton Analytical, Inc. - Indiana"/>
    <n v="16"/>
    <m/>
    <m/>
    <n v="1085"/>
    <x v="81"/>
    <n v="1059"/>
    <x v="81"/>
    <x v="16"/>
    <s v="MG/L"/>
    <x v="1"/>
    <n v="2.0000000000000001E-4"/>
    <x v="0"/>
    <n v="2E-3"/>
    <s v="MG/L"/>
  </r>
  <r>
    <x v="3"/>
    <x v="0"/>
    <s v="(none)"/>
    <x v="120"/>
    <x v="100"/>
    <n v="1300"/>
    <m/>
    <x v="0"/>
    <d v="2001-03-05T00:00:00"/>
    <x v="0"/>
    <x v="0"/>
    <n v="1"/>
    <x v="6"/>
    <n v="999766900"/>
    <s v="Eurofins Eaton Analytical, Inc. - Indiana"/>
    <n v="5"/>
    <m/>
    <m/>
    <n v="2944"/>
    <x v="37"/>
    <n v="32105"/>
    <x v="37"/>
    <x v="214"/>
    <s v="UG/L"/>
    <x v="0"/>
    <n v="0.1"/>
    <x v="2"/>
    <n v="80"/>
    <s v="UG/L"/>
  </r>
  <r>
    <x v="3"/>
    <x v="0"/>
    <s v="(none)"/>
    <x v="120"/>
    <x v="100"/>
    <n v="1300"/>
    <m/>
    <x v="0"/>
    <d v="2001-03-05T00:00:00"/>
    <x v="0"/>
    <x v="0"/>
    <n v="1"/>
    <x v="6"/>
    <n v="999766900"/>
    <s v="Eurofins Eaton Analytical, Inc. - Indiana"/>
    <n v="5"/>
    <m/>
    <m/>
    <n v="2950"/>
    <x v="67"/>
    <n v="82080"/>
    <x v="67"/>
    <x v="215"/>
    <s v="UG/L"/>
    <x v="0"/>
    <m/>
    <x v="0"/>
    <n v="80"/>
    <s v="UG/L"/>
  </r>
  <r>
    <x v="3"/>
    <x v="0"/>
    <s v="(none)"/>
    <x v="120"/>
    <x v="100"/>
    <n v="1300"/>
    <m/>
    <x v="0"/>
    <d v="2001-03-05T00:00:00"/>
    <x v="0"/>
    <x v="0"/>
    <n v="1"/>
    <x v="6"/>
    <n v="999766900"/>
    <s v="Eurofins Eaton Analytical, Inc. - Indiana"/>
    <n v="5"/>
    <m/>
    <m/>
    <n v="2943"/>
    <x v="26"/>
    <n v="32101"/>
    <x v="26"/>
    <x v="167"/>
    <s v="UG/L"/>
    <x v="0"/>
    <n v="0.1"/>
    <x v="2"/>
    <n v="80"/>
    <s v="UG/L"/>
  </r>
  <r>
    <x v="3"/>
    <x v="0"/>
    <s v="(none)"/>
    <x v="120"/>
    <x v="100"/>
    <n v="1300"/>
    <m/>
    <x v="0"/>
    <d v="2001-03-05T00:00:00"/>
    <x v="0"/>
    <x v="0"/>
    <n v="1"/>
    <x v="6"/>
    <n v="999766900"/>
    <s v="Eurofins Eaton Analytical, Inc. - Indiana"/>
    <n v="5"/>
    <m/>
    <m/>
    <n v="2942"/>
    <x v="27"/>
    <n v="32104"/>
    <x v="27"/>
    <x v="63"/>
    <s v="UG/L"/>
    <x v="0"/>
    <n v="0.1"/>
    <x v="2"/>
    <n v="80"/>
    <s v="UG/L"/>
  </r>
  <r>
    <x v="3"/>
    <x v="0"/>
    <s v="(none)"/>
    <x v="120"/>
    <x v="100"/>
    <n v="1300"/>
    <m/>
    <x v="0"/>
    <d v="2001-03-05T00:00:00"/>
    <x v="0"/>
    <x v="0"/>
    <n v="1"/>
    <x v="6"/>
    <n v="999766900"/>
    <s v="Eurofins Eaton Analytical, Inc. - Indiana"/>
    <n v="5"/>
    <m/>
    <m/>
    <n v="2941"/>
    <x v="32"/>
    <n v="32106"/>
    <x v="32"/>
    <x v="187"/>
    <s v="UG/L"/>
    <x v="0"/>
    <n v="0.1"/>
    <x v="3"/>
    <n v="80"/>
    <s v="UG/L"/>
  </r>
  <r>
    <x v="2"/>
    <x v="1"/>
    <s v="(none)"/>
    <x v="88"/>
    <x v="70"/>
    <n v="1300"/>
    <m/>
    <x v="0"/>
    <d v="1999-04-21T00:00:00"/>
    <x v="0"/>
    <x v="2"/>
    <n v="1"/>
    <x v="5"/>
    <n v="999766900"/>
    <s v="Eurofins Eaton Analytical, Inc. - Indiana"/>
    <n v="40"/>
    <m/>
    <m/>
    <n v="2063"/>
    <x v="122"/>
    <n v="34675"/>
    <x v="123"/>
    <x v="16"/>
    <s v="UG/L"/>
    <x v="1"/>
    <m/>
    <x v="0"/>
    <n v="3.0000000000000001E-5"/>
    <s v="UG/L"/>
  </r>
  <r>
    <x v="6"/>
    <x v="0"/>
    <s v="(none)"/>
    <x v="121"/>
    <x v="101"/>
    <n v="15"/>
    <m/>
    <x v="0"/>
    <d v="2001-03-30T00:00:00"/>
    <x v="0"/>
    <x v="0"/>
    <n v="1"/>
    <x v="7"/>
    <n v="113133790"/>
    <s v="Wisconsin State Laboratory of Hygiene"/>
    <n v="2"/>
    <m/>
    <m/>
    <n v="1025"/>
    <x v="7"/>
    <n v="99951"/>
    <x v="124"/>
    <x v="201"/>
    <s v="MG/L"/>
    <x v="4"/>
    <m/>
    <x v="0"/>
    <n v="4"/>
    <s v="MG/L"/>
  </r>
  <r>
    <x v="6"/>
    <x v="0"/>
    <s v="(none)"/>
    <x v="121"/>
    <x v="101"/>
    <n v="15"/>
    <m/>
    <x v="0"/>
    <d v="2001-03-30T00:00:00"/>
    <x v="0"/>
    <x v="0"/>
    <n v="1"/>
    <x v="7"/>
    <n v="113133790"/>
    <s v="Wisconsin State Laboratory of Hygiene"/>
    <n v="2"/>
    <m/>
    <m/>
    <n v="1025"/>
    <x v="7"/>
    <n v="951"/>
    <x v="7"/>
    <x v="216"/>
    <s v="MG/L"/>
    <x v="0"/>
    <n v="3.1E-2"/>
    <x v="43"/>
    <n v="4"/>
    <s v="MG/L"/>
  </r>
  <r>
    <x v="6"/>
    <x v="0"/>
    <s v="(none)"/>
    <x v="122"/>
    <x v="102"/>
    <n v="730"/>
    <m/>
    <x v="0"/>
    <d v="2001-04-27T00:00:00"/>
    <x v="0"/>
    <x v="0"/>
    <n v="1"/>
    <x v="7"/>
    <n v="113133790"/>
    <s v="Wisconsin State Laboratory of Hygiene"/>
    <n v="2"/>
    <m/>
    <m/>
    <n v="1025"/>
    <x v="7"/>
    <n v="99951"/>
    <x v="124"/>
    <x v="140"/>
    <s v="MG/L"/>
    <x v="4"/>
    <m/>
    <x v="0"/>
    <n v="4"/>
    <s v="MG/L"/>
  </r>
  <r>
    <x v="6"/>
    <x v="0"/>
    <s v="(none)"/>
    <x v="122"/>
    <x v="102"/>
    <n v="730"/>
    <m/>
    <x v="0"/>
    <d v="2001-04-27T00:00:00"/>
    <x v="0"/>
    <x v="0"/>
    <n v="1"/>
    <x v="7"/>
    <n v="113133790"/>
    <s v="Wisconsin State Laboratory of Hygiene"/>
    <n v="2"/>
    <m/>
    <m/>
    <n v="1025"/>
    <x v="7"/>
    <n v="951"/>
    <x v="7"/>
    <x v="208"/>
    <s v="MG/L"/>
    <x v="0"/>
    <n v="3.1E-2"/>
    <x v="43"/>
    <n v="4"/>
    <s v="MG/L"/>
  </r>
  <r>
    <x v="6"/>
    <x v="0"/>
    <s v="(none)"/>
    <x v="123"/>
    <x v="103"/>
    <n v="800"/>
    <m/>
    <x v="0"/>
    <d v="2001-05-17T00:00:00"/>
    <x v="0"/>
    <x v="0"/>
    <n v="1"/>
    <x v="7"/>
    <n v="113133790"/>
    <s v="Wisconsin State Laboratory of Hygiene"/>
    <n v="2"/>
    <m/>
    <m/>
    <n v="1025"/>
    <x v="7"/>
    <n v="99951"/>
    <x v="124"/>
    <x v="217"/>
    <s v="MG/L"/>
    <x v="4"/>
    <m/>
    <x v="0"/>
    <n v="4"/>
    <s v="MG/L"/>
  </r>
  <r>
    <x v="6"/>
    <x v="0"/>
    <s v="(none)"/>
    <x v="123"/>
    <x v="103"/>
    <n v="800"/>
    <m/>
    <x v="0"/>
    <d v="2001-05-17T00:00:00"/>
    <x v="0"/>
    <x v="0"/>
    <n v="1"/>
    <x v="7"/>
    <n v="113133790"/>
    <s v="Wisconsin State Laboratory of Hygiene"/>
    <n v="2"/>
    <m/>
    <m/>
    <n v="1025"/>
    <x v="7"/>
    <n v="951"/>
    <x v="7"/>
    <x v="208"/>
    <s v="MG/L"/>
    <x v="0"/>
    <n v="3.1E-2"/>
    <x v="43"/>
    <n v="4"/>
    <s v="MG/L"/>
  </r>
  <r>
    <x v="3"/>
    <x v="0"/>
    <s v="(none)"/>
    <x v="124"/>
    <x v="104"/>
    <n v="1300"/>
    <m/>
    <x v="0"/>
    <d v="2001-05-22T00:00:00"/>
    <x v="0"/>
    <x v="0"/>
    <n v="1"/>
    <x v="6"/>
    <n v="999766900"/>
    <s v="Eurofins Eaton Analytical, Inc. - Indiana"/>
    <n v="5"/>
    <m/>
    <m/>
    <n v="2943"/>
    <x v="26"/>
    <n v="32101"/>
    <x v="26"/>
    <x v="12"/>
    <s v="UG/L"/>
    <x v="0"/>
    <n v="0.1"/>
    <x v="2"/>
    <n v="80"/>
    <s v="UG/L"/>
  </r>
  <r>
    <x v="3"/>
    <x v="0"/>
    <s v="(none)"/>
    <x v="124"/>
    <x v="104"/>
    <n v="1300"/>
    <m/>
    <x v="0"/>
    <d v="2001-05-22T00:00:00"/>
    <x v="0"/>
    <x v="0"/>
    <n v="1"/>
    <x v="6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24"/>
    <x v="104"/>
    <n v="1300"/>
    <m/>
    <x v="0"/>
    <d v="2001-05-22T00:00:00"/>
    <x v="0"/>
    <x v="0"/>
    <n v="1"/>
    <x v="6"/>
    <n v="999766900"/>
    <s v="Eurofins Eaton Analytical, Inc. - Indiana"/>
    <n v="5"/>
    <m/>
    <m/>
    <n v="2941"/>
    <x v="32"/>
    <n v="32106"/>
    <x v="32"/>
    <x v="218"/>
    <s v="UG/L"/>
    <x v="0"/>
    <n v="0.1"/>
    <x v="3"/>
    <n v="80"/>
    <s v="UG/L"/>
  </r>
  <r>
    <x v="3"/>
    <x v="0"/>
    <s v="(none)"/>
    <x v="124"/>
    <x v="104"/>
    <n v="1300"/>
    <m/>
    <x v="0"/>
    <d v="2001-05-22T00:00:00"/>
    <x v="0"/>
    <x v="0"/>
    <n v="1"/>
    <x v="6"/>
    <n v="999766900"/>
    <s v="Eurofins Eaton Analytical, Inc. - Indiana"/>
    <n v="5"/>
    <m/>
    <m/>
    <n v="2944"/>
    <x v="37"/>
    <n v="32105"/>
    <x v="37"/>
    <x v="60"/>
    <s v="UG/L"/>
    <x v="0"/>
    <n v="0.1"/>
    <x v="2"/>
    <n v="80"/>
    <s v="UG/L"/>
  </r>
  <r>
    <x v="3"/>
    <x v="0"/>
    <s v="(none)"/>
    <x v="124"/>
    <x v="104"/>
    <n v="1300"/>
    <m/>
    <x v="0"/>
    <d v="2001-05-22T00:00:00"/>
    <x v="0"/>
    <x v="0"/>
    <n v="1"/>
    <x v="6"/>
    <n v="999766900"/>
    <s v="Eurofins Eaton Analytical, Inc. - Indiana"/>
    <n v="5"/>
    <m/>
    <m/>
    <n v="2950"/>
    <x v="67"/>
    <n v="82080"/>
    <x v="67"/>
    <x v="219"/>
    <s v="UG/L"/>
    <x v="0"/>
    <m/>
    <x v="0"/>
    <n v="80"/>
    <s v="UG/L"/>
  </r>
  <r>
    <x v="6"/>
    <x v="0"/>
    <s v="(none)"/>
    <x v="125"/>
    <x v="105"/>
    <n v="730"/>
    <m/>
    <x v="0"/>
    <d v="2001-06-15T00:00:00"/>
    <x v="0"/>
    <x v="0"/>
    <n v="1"/>
    <x v="7"/>
    <n v="113133790"/>
    <s v="Wisconsin State Laboratory of Hygiene"/>
    <n v="2"/>
    <m/>
    <m/>
    <n v="1025"/>
    <x v="7"/>
    <n v="99951"/>
    <x v="124"/>
    <x v="220"/>
    <s v="MG/L"/>
    <x v="4"/>
    <m/>
    <x v="0"/>
    <n v="4"/>
    <s v="MG/L"/>
  </r>
  <r>
    <x v="6"/>
    <x v="0"/>
    <s v="(none)"/>
    <x v="125"/>
    <x v="105"/>
    <n v="730"/>
    <m/>
    <x v="0"/>
    <d v="2001-06-15T00:00:00"/>
    <x v="0"/>
    <x v="0"/>
    <n v="1"/>
    <x v="7"/>
    <n v="113133790"/>
    <s v="Wisconsin State Laboratory of Hygiene"/>
    <n v="2"/>
    <m/>
    <m/>
    <n v="1025"/>
    <x v="7"/>
    <n v="951"/>
    <x v="7"/>
    <x v="221"/>
    <s v="MG/L"/>
    <x v="0"/>
    <n v="3.1E-2"/>
    <x v="43"/>
    <n v="4"/>
    <s v="MG/L"/>
  </r>
  <r>
    <x v="6"/>
    <x v="0"/>
    <s v="(none)"/>
    <x v="126"/>
    <x v="106"/>
    <n v="930"/>
    <m/>
    <x v="0"/>
    <d v="2001-07-19T00:00:00"/>
    <x v="0"/>
    <x v="0"/>
    <n v="1"/>
    <x v="7"/>
    <n v="113133790"/>
    <s v="Wisconsin State Laboratory of Hygiene"/>
    <n v="2"/>
    <m/>
    <m/>
    <n v="1025"/>
    <x v="7"/>
    <n v="99951"/>
    <x v="124"/>
    <x v="155"/>
    <s v="MG/L"/>
    <x v="4"/>
    <m/>
    <x v="0"/>
    <n v="4"/>
    <s v="MG/L"/>
  </r>
  <r>
    <x v="6"/>
    <x v="0"/>
    <s v="(none)"/>
    <x v="126"/>
    <x v="106"/>
    <n v="930"/>
    <m/>
    <x v="0"/>
    <d v="2001-07-19T00:00:00"/>
    <x v="0"/>
    <x v="0"/>
    <n v="1"/>
    <x v="7"/>
    <n v="113133790"/>
    <s v="Wisconsin State Laboratory of Hygiene"/>
    <n v="2"/>
    <m/>
    <m/>
    <n v="1025"/>
    <x v="7"/>
    <n v="951"/>
    <x v="7"/>
    <x v="127"/>
    <s v="MG/L"/>
    <x v="0"/>
    <n v="3.1E-2"/>
    <x v="43"/>
    <n v="4"/>
    <s v="MG/L"/>
  </r>
  <r>
    <x v="6"/>
    <x v="0"/>
    <s v="(none)"/>
    <x v="127"/>
    <x v="107"/>
    <n v="730"/>
    <m/>
    <x v="0"/>
    <d v="2001-08-17T00:00:00"/>
    <x v="0"/>
    <x v="0"/>
    <n v="1"/>
    <x v="3"/>
    <n v="113133790"/>
    <s v="Wisconsin State Laboratory of Hygiene"/>
    <n v="2"/>
    <m/>
    <m/>
    <n v="1025"/>
    <x v="7"/>
    <n v="951"/>
    <x v="7"/>
    <x v="128"/>
    <s v="MG/L"/>
    <x v="0"/>
    <n v="3.1E-2"/>
    <x v="43"/>
    <n v="4"/>
    <s v="MG/L"/>
  </r>
  <r>
    <x v="6"/>
    <x v="0"/>
    <s v="(none)"/>
    <x v="127"/>
    <x v="107"/>
    <n v="730"/>
    <m/>
    <x v="0"/>
    <d v="2001-08-17T00:00:00"/>
    <x v="0"/>
    <x v="0"/>
    <n v="1"/>
    <x v="3"/>
    <n v="113133790"/>
    <s v="Wisconsin State Laboratory of Hygiene"/>
    <n v="2"/>
    <m/>
    <m/>
    <n v="1025"/>
    <x v="7"/>
    <n v="99951"/>
    <x v="124"/>
    <x v="156"/>
    <s v="MG/L"/>
    <x v="4"/>
    <m/>
    <x v="0"/>
    <n v="4"/>
    <s v="MG/L"/>
  </r>
  <r>
    <x v="6"/>
    <x v="0"/>
    <s v="(none)"/>
    <x v="128"/>
    <x v="108"/>
    <n v="800"/>
    <m/>
    <x v="0"/>
    <d v="2001-09-14T00:00:00"/>
    <x v="0"/>
    <x v="0"/>
    <n v="1"/>
    <x v="7"/>
    <n v="113133790"/>
    <s v="Wisconsin State Laboratory of Hygiene"/>
    <n v="2"/>
    <m/>
    <m/>
    <n v="1025"/>
    <x v="7"/>
    <n v="99951"/>
    <x v="124"/>
    <x v="189"/>
    <s v="MG/L"/>
    <x v="4"/>
    <m/>
    <x v="0"/>
    <n v="4"/>
    <s v="MG/L"/>
  </r>
  <r>
    <x v="6"/>
    <x v="0"/>
    <s v="(none)"/>
    <x v="128"/>
    <x v="108"/>
    <n v="800"/>
    <m/>
    <x v="0"/>
    <d v="2001-09-14T00:00:00"/>
    <x v="0"/>
    <x v="0"/>
    <n v="1"/>
    <x v="7"/>
    <n v="113133790"/>
    <s v="Wisconsin State Laboratory of Hygiene"/>
    <n v="2"/>
    <m/>
    <m/>
    <n v="1025"/>
    <x v="7"/>
    <n v="951"/>
    <x v="7"/>
    <x v="197"/>
    <s v="MG/L"/>
    <x v="0"/>
    <n v="3.1E-2"/>
    <x v="43"/>
    <n v="4"/>
    <s v="MG/L"/>
  </r>
  <r>
    <x v="3"/>
    <x v="0"/>
    <s v="(none)"/>
    <x v="129"/>
    <x v="109"/>
    <n v="1300"/>
    <m/>
    <x v="0"/>
    <d v="2001-08-29T00:00:00"/>
    <x v="0"/>
    <x v="0"/>
    <n v="1"/>
    <x v="8"/>
    <n v="999766900"/>
    <s v="Eurofins Eaton Analytical, Inc. - Indiana"/>
    <n v="5"/>
    <m/>
    <m/>
    <n v="2943"/>
    <x v="26"/>
    <n v="32101"/>
    <x v="26"/>
    <x v="170"/>
    <s v="UG/L"/>
    <x v="0"/>
    <n v="0.1"/>
    <x v="2"/>
    <n v="80"/>
    <s v="UG/L"/>
  </r>
  <r>
    <x v="3"/>
    <x v="0"/>
    <s v="(none)"/>
    <x v="129"/>
    <x v="109"/>
    <n v="1300"/>
    <m/>
    <x v="0"/>
    <d v="2001-08-29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29"/>
    <x v="109"/>
    <n v="1300"/>
    <m/>
    <x v="0"/>
    <d v="2001-08-29T00:00:00"/>
    <x v="0"/>
    <x v="0"/>
    <n v="1"/>
    <x v="8"/>
    <n v="999766900"/>
    <s v="Eurofins Eaton Analytical, Inc. - Indiana"/>
    <n v="5"/>
    <m/>
    <m/>
    <n v="2941"/>
    <x v="32"/>
    <n v="32106"/>
    <x v="32"/>
    <x v="30"/>
    <s v="UG/L"/>
    <x v="0"/>
    <n v="0.1"/>
    <x v="3"/>
    <n v="80"/>
    <s v="UG/L"/>
  </r>
  <r>
    <x v="3"/>
    <x v="0"/>
    <s v="(none)"/>
    <x v="129"/>
    <x v="109"/>
    <n v="1300"/>
    <m/>
    <x v="0"/>
    <d v="2001-08-29T00:00:00"/>
    <x v="0"/>
    <x v="0"/>
    <n v="1"/>
    <x v="8"/>
    <n v="999766900"/>
    <s v="Eurofins Eaton Analytical, Inc. - Indiana"/>
    <n v="5"/>
    <m/>
    <m/>
    <n v="2944"/>
    <x v="37"/>
    <n v="32105"/>
    <x v="37"/>
    <x v="110"/>
    <s v="UG/L"/>
    <x v="0"/>
    <n v="0.1"/>
    <x v="2"/>
    <n v="80"/>
    <s v="UG/L"/>
  </r>
  <r>
    <x v="3"/>
    <x v="0"/>
    <s v="(none)"/>
    <x v="129"/>
    <x v="109"/>
    <n v="1300"/>
    <m/>
    <x v="0"/>
    <d v="2001-08-29T00:00:00"/>
    <x v="0"/>
    <x v="0"/>
    <n v="1"/>
    <x v="8"/>
    <n v="999766900"/>
    <s v="Eurofins Eaton Analytical, Inc. - Indiana"/>
    <n v="5"/>
    <m/>
    <m/>
    <n v="2950"/>
    <x v="67"/>
    <n v="82080"/>
    <x v="67"/>
    <x v="196"/>
    <s v="UG/L"/>
    <x v="0"/>
    <m/>
    <x v="0"/>
    <n v="80"/>
    <s v="UG/L"/>
  </r>
  <r>
    <x v="6"/>
    <x v="0"/>
    <s v="(none)"/>
    <x v="130"/>
    <x v="110"/>
    <n v="800"/>
    <m/>
    <x v="0"/>
    <d v="2001-10-12T00:00:00"/>
    <x v="0"/>
    <x v="0"/>
    <n v="1"/>
    <x v="7"/>
    <n v="113133790"/>
    <s v="Wisconsin State Laboratory of Hygiene"/>
    <n v="2"/>
    <m/>
    <m/>
    <n v="1025"/>
    <x v="7"/>
    <n v="99951"/>
    <x v="124"/>
    <x v="123"/>
    <s v="MG/L"/>
    <x v="4"/>
    <m/>
    <x v="0"/>
    <n v="4"/>
    <s v="MG/L"/>
  </r>
  <r>
    <x v="6"/>
    <x v="0"/>
    <s v="(none)"/>
    <x v="130"/>
    <x v="110"/>
    <n v="800"/>
    <m/>
    <x v="0"/>
    <d v="2001-10-12T00:00:00"/>
    <x v="0"/>
    <x v="0"/>
    <n v="1"/>
    <x v="7"/>
    <n v="113133790"/>
    <s v="Wisconsin State Laboratory of Hygiene"/>
    <n v="2"/>
    <m/>
    <m/>
    <n v="1025"/>
    <x v="7"/>
    <n v="951"/>
    <x v="7"/>
    <x v="138"/>
    <s v="MG/L"/>
    <x v="0"/>
    <n v="3.1E-2"/>
    <x v="43"/>
    <n v="4"/>
    <s v="MG/L"/>
  </r>
  <r>
    <x v="6"/>
    <x v="0"/>
    <s v="(none)"/>
    <x v="131"/>
    <x v="111"/>
    <n v="730"/>
    <m/>
    <x v="0"/>
    <d v="2001-11-21T00:00:00"/>
    <x v="0"/>
    <x v="0"/>
    <n v="1"/>
    <x v="7"/>
    <n v="113133790"/>
    <s v="Wisconsin State Laboratory of Hygiene"/>
    <n v="2"/>
    <m/>
    <m/>
    <n v="1025"/>
    <x v="7"/>
    <n v="99951"/>
    <x v="124"/>
    <x v="122"/>
    <s v="MG/L"/>
    <x v="4"/>
    <m/>
    <x v="0"/>
    <n v="4"/>
    <s v="MG/L"/>
  </r>
  <r>
    <x v="6"/>
    <x v="0"/>
    <s v="(none)"/>
    <x v="131"/>
    <x v="111"/>
    <n v="730"/>
    <m/>
    <x v="0"/>
    <d v="2001-11-21T00:00:00"/>
    <x v="0"/>
    <x v="0"/>
    <n v="1"/>
    <x v="7"/>
    <n v="113133790"/>
    <s v="Wisconsin State Laboratory of Hygiene"/>
    <n v="2"/>
    <m/>
    <m/>
    <n v="1025"/>
    <x v="7"/>
    <n v="951"/>
    <x v="7"/>
    <x v="222"/>
    <s v="MG/L"/>
    <x v="0"/>
    <n v="3.1E-2"/>
    <x v="43"/>
    <n v="4"/>
    <s v="MG/L"/>
  </r>
  <r>
    <x v="6"/>
    <x v="0"/>
    <s v="(none)"/>
    <x v="132"/>
    <x v="112"/>
    <n v="730"/>
    <m/>
    <x v="0"/>
    <d v="2001-12-20T00:00:00"/>
    <x v="0"/>
    <x v="0"/>
    <n v="1"/>
    <x v="7"/>
    <n v="113133790"/>
    <s v="Wisconsin State Laboratory of Hygiene"/>
    <n v="2"/>
    <m/>
    <m/>
    <n v="1025"/>
    <x v="7"/>
    <n v="99951"/>
    <x v="124"/>
    <x v="222"/>
    <s v="MG/L"/>
    <x v="4"/>
    <m/>
    <x v="0"/>
    <n v="4"/>
    <s v="MG/L"/>
  </r>
  <r>
    <x v="6"/>
    <x v="0"/>
    <s v="(none)"/>
    <x v="132"/>
    <x v="112"/>
    <n v="730"/>
    <m/>
    <x v="0"/>
    <d v="2001-12-20T00:00:00"/>
    <x v="0"/>
    <x v="0"/>
    <n v="1"/>
    <x v="7"/>
    <n v="113133790"/>
    <s v="Wisconsin State Laboratory of Hygiene"/>
    <n v="2"/>
    <m/>
    <m/>
    <n v="1025"/>
    <x v="7"/>
    <n v="951"/>
    <x v="7"/>
    <x v="223"/>
    <s v="MG/L"/>
    <x v="0"/>
    <n v="3.1E-2"/>
    <x v="43"/>
    <n v="4"/>
    <s v="MG/L"/>
  </r>
  <r>
    <x v="3"/>
    <x v="0"/>
    <s v="(none)"/>
    <x v="133"/>
    <x v="113"/>
    <n v="1300"/>
    <m/>
    <x v="0"/>
    <d v="2001-11-20T00:00:00"/>
    <x v="0"/>
    <x v="0"/>
    <n v="1"/>
    <x v="8"/>
    <n v="999766900"/>
    <s v="Eurofins Eaton Analytical, Inc. - Indiana"/>
    <n v="5"/>
    <m/>
    <m/>
    <n v="2943"/>
    <x v="26"/>
    <n v="32101"/>
    <x v="26"/>
    <x v="74"/>
    <s v="UG/L"/>
    <x v="0"/>
    <n v="0.1"/>
    <x v="2"/>
    <n v="80"/>
    <s v="UG/L"/>
  </r>
  <r>
    <x v="3"/>
    <x v="0"/>
    <s v="(none)"/>
    <x v="133"/>
    <x v="113"/>
    <n v="1300"/>
    <m/>
    <x v="0"/>
    <d v="2001-11-20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33"/>
    <x v="113"/>
    <n v="1300"/>
    <m/>
    <x v="0"/>
    <d v="2001-11-20T00:00:00"/>
    <x v="0"/>
    <x v="0"/>
    <n v="1"/>
    <x v="8"/>
    <n v="999766900"/>
    <s v="Eurofins Eaton Analytical, Inc. - Indiana"/>
    <n v="5"/>
    <m/>
    <m/>
    <n v="2941"/>
    <x v="32"/>
    <n v="32106"/>
    <x v="32"/>
    <x v="137"/>
    <s v="UG/L"/>
    <x v="0"/>
    <n v="0.1"/>
    <x v="3"/>
    <n v="80"/>
    <s v="UG/L"/>
  </r>
  <r>
    <x v="3"/>
    <x v="0"/>
    <s v="(none)"/>
    <x v="133"/>
    <x v="113"/>
    <n v="1300"/>
    <m/>
    <x v="0"/>
    <d v="2001-11-20T00:00:00"/>
    <x v="0"/>
    <x v="0"/>
    <n v="1"/>
    <x v="8"/>
    <n v="999766900"/>
    <s v="Eurofins Eaton Analytical, Inc. - Indiana"/>
    <n v="5"/>
    <m/>
    <m/>
    <n v="2944"/>
    <x v="37"/>
    <n v="32105"/>
    <x v="37"/>
    <x v="224"/>
    <s v="UG/L"/>
    <x v="0"/>
    <n v="0.1"/>
    <x v="2"/>
    <n v="80"/>
    <s v="UG/L"/>
  </r>
  <r>
    <x v="3"/>
    <x v="0"/>
    <s v="(none)"/>
    <x v="133"/>
    <x v="113"/>
    <n v="1300"/>
    <m/>
    <x v="0"/>
    <d v="2001-11-20T00:00:00"/>
    <x v="0"/>
    <x v="0"/>
    <n v="1"/>
    <x v="8"/>
    <n v="999766900"/>
    <s v="Eurofins Eaton Analytical, Inc. - Indiana"/>
    <n v="5"/>
    <m/>
    <m/>
    <n v="2950"/>
    <x v="67"/>
    <n v="82080"/>
    <x v="67"/>
    <x v="225"/>
    <s v="UG/L"/>
    <x v="0"/>
    <m/>
    <x v="0"/>
    <n v="80"/>
    <s v="UG/L"/>
  </r>
  <r>
    <x v="6"/>
    <x v="0"/>
    <s v="(none)"/>
    <x v="134"/>
    <x v="114"/>
    <n v="800"/>
    <m/>
    <x v="0"/>
    <d v="2002-01-17T00:00:00"/>
    <x v="0"/>
    <x v="0"/>
    <n v="1"/>
    <x v="7"/>
    <n v="113133790"/>
    <s v="Wisconsin State Laboratory of Hygiene"/>
    <n v="2"/>
    <m/>
    <m/>
    <n v="1025"/>
    <x v="7"/>
    <n v="99951"/>
    <x v="124"/>
    <x v="226"/>
    <s v="MG/L"/>
    <x v="4"/>
    <m/>
    <x v="0"/>
    <n v="4"/>
    <s v="MG/L"/>
  </r>
  <r>
    <x v="6"/>
    <x v="0"/>
    <s v="(none)"/>
    <x v="134"/>
    <x v="114"/>
    <n v="800"/>
    <m/>
    <x v="0"/>
    <d v="2002-01-17T00:00:00"/>
    <x v="0"/>
    <x v="0"/>
    <n v="1"/>
    <x v="7"/>
    <n v="113133790"/>
    <s v="Wisconsin State Laboratory of Hygiene"/>
    <n v="2"/>
    <m/>
    <m/>
    <n v="1025"/>
    <x v="7"/>
    <n v="951"/>
    <x v="7"/>
    <x v="198"/>
    <s v="MG/L"/>
    <x v="0"/>
    <n v="3.1E-2"/>
    <x v="43"/>
    <n v="4"/>
    <s v="MG/L"/>
  </r>
  <r>
    <x v="6"/>
    <x v="0"/>
    <s v="(none)"/>
    <x v="135"/>
    <x v="115"/>
    <n v="730"/>
    <m/>
    <x v="0"/>
    <d v="2002-02-21T00:00:00"/>
    <x v="0"/>
    <x v="0"/>
    <n v="1"/>
    <x v="7"/>
    <n v="113133790"/>
    <s v="Wisconsin State Laboratory of Hygiene"/>
    <n v="2"/>
    <m/>
    <m/>
    <n v="1025"/>
    <x v="7"/>
    <n v="99951"/>
    <x v="124"/>
    <x v="220"/>
    <s v="MG/L"/>
    <x v="4"/>
    <m/>
    <x v="0"/>
    <n v="4"/>
    <s v="MG/L"/>
  </r>
  <r>
    <x v="6"/>
    <x v="0"/>
    <s v="(none)"/>
    <x v="135"/>
    <x v="115"/>
    <n v="730"/>
    <m/>
    <x v="0"/>
    <d v="2002-02-21T00:00:00"/>
    <x v="0"/>
    <x v="0"/>
    <n v="1"/>
    <x v="7"/>
    <n v="113133790"/>
    <s v="Wisconsin State Laboratory of Hygiene"/>
    <n v="2"/>
    <m/>
    <m/>
    <n v="1025"/>
    <x v="7"/>
    <n v="951"/>
    <x v="7"/>
    <x v="227"/>
    <s v="MG/L"/>
    <x v="0"/>
    <n v="3.1E-2"/>
    <x v="43"/>
    <n v="4"/>
    <s v="MG/L"/>
  </r>
  <r>
    <x v="6"/>
    <x v="0"/>
    <s v="(none)"/>
    <x v="136"/>
    <x v="116"/>
    <n v="730"/>
    <m/>
    <x v="0"/>
    <d v="2002-03-20T00:00:00"/>
    <x v="0"/>
    <x v="0"/>
    <n v="1"/>
    <x v="7"/>
    <n v="113133790"/>
    <s v="Wisconsin State Laboratory of Hygiene"/>
    <n v="2"/>
    <m/>
    <m/>
    <n v="1025"/>
    <x v="7"/>
    <n v="99951"/>
    <x v="124"/>
    <x v="228"/>
    <s v="MG/L"/>
    <x v="4"/>
    <m/>
    <x v="0"/>
    <n v="4"/>
    <s v="MG/L"/>
  </r>
  <r>
    <x v="6"/>
    <x v="0"/>
    <s v="(none)"/>
    <x v="136"/>
    <x v="116"/>
    <n v="730"/>
    <m/>
    <x v="0"/>
    <d v="2002-03-20T00:00:00"/>
    <x v="0"/>
    <x v="0"/>
    <n v="1"/>
    <x v="7"/>
    <n v="113133790"/>
    <s v="Wisconsin State Laboratory of Hygiene"/>
    <n v="2"/>
    <m/>
    <m/>
    <n v="1025"/>
    <x v="7"/>
    <n v="951"/>
    <x v="7"/>
    <x v="229"/>
    <s v="MG/L"/>
    <x v="0"/>
    <n v="3.1E-2"/>
    <x v="43"/>
    <n v="4"/>
    <s v="MG/L"/>
  </r>
  <r>
    <x v="7"/>
    <x v="1"/>
    <s v="(none)"/>
    <x v="137"/>
    <x v="117"/>
    <n v="1300"/>
    <m/>
    <x v="0"/>
    <d v="2002-03-20T00:00:00"/>
    <x v="0"/>
    <x v="2"/>
    <n v="1"/>
    <x v="8"/>
    <n v="999766900"/>
    <s v="Eurofins Eaton Analytical, Inc. - Indiana"/>
    <n v="1"/>
    <m/>
    <m/>
    <n v="2920"/>
    <x v="124"/>
    <n v="680"/>
    <x v="126"/>
    <x v="230"/>
    <s v="MG/L"/>
    <x v="0"/>
    <m/>
    <x v="0"/>
    <m/>
    <s v="MG/L"/>
  </r>
  <r>
    <x v="8"/>
    <x v="2"/>
    <s v="(none)"/>
    <x v="138"/>
    <x v="117"/>
    <n v="1300"/>
    <m/>
    <x v="2"/>
    <d v="2002-03-20T00:00:00"/>
    <x v="0"/>
    <x v="1"/>
    <n v="1"/>
    <x v="8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138"/>
    <x v="117"/>
    <n v="1300"/>
    <m/>
    <x v="2"/>
    <d v="2002-03-20T00:00:00"/>
    <x v="0"/>
    <x v="1"/>
    <n v="1"/>
    <x v="8"/>
    <n v="999766900"/>
    <s v="Eurofins Eaton Analytical, Inc. - Indiana"/>
    <n v="2"/>
    <m/>
    <m/>
    <n v="2920"/>
    <x v="124"/>
    <n v="680"/>
    <x v="126"/>
    <x v="20"/>
    <s v="MG/L"/>
    <x v="0"/>
    <m/>
    <x v="0"/>
    <m/>
    <s v="MG/L"/>
  </r>
  <r>
    <x v="7"/>
    <x v="1"/>
    <s v="(none)"/>
    <x v="139"/>
    <x v="118"/>
    <n v="1300"/>
    <m/>
    <x v="0"/>
    <d v="2002-03-11T00:00:00"/>
    <x v="0"/>
    <x v="2"/>
    <n v="1"/>
    <x v="5"/>
    <n v="999766900"/>
    <s v="Eurofins Eaton Analytical, Inc. - Indiana"/>
    <n v="1"/>
    <m/>
    <s v="iced"/>
    <n v="2920"/>
    <x v="124"/>
    <n v="680"/>
    <x v="126"/>
    <x v="231"/>
    <s v="MG/L"/>
    <x v="0"/>
    <m/>
    <x v="0"/>
    <m/>
    <s v="MG/L"/>
  </r>
  <r>
    <x v="8"/>
    <x v="2"/>
    <s v="(none)"/>
    <x v="140"/>
    <x v="118"/>
    <n v="1300"/>
    <m/>
    <x v="2"/>
    <d v="2002-03-11T00:00:00"/>
    <x v="0"/>
    <x v="1"/>
    <n v="1"/>
    <x v="5"/>
    <n v="999766900"/>
    <s v="Eurofins Eaton Analytical, Inc. - Indiana"/>
    <n v="2"/>
    <m/>
    <s v="iced"/>
    <n v="1927"/>
    <x v="1"/>
    <n v="410"/>
    <x v="1"/>
    <x v="45"/>
    <s v="MG/L"/>
    <x v="0"/>
    <n v="2"/>
    <x v="0"/>
    <m/>
    <s v="MG/L"/>
  </r>
  <r>
    <x v="8"/>
    <x v="2"/>
    <s v="(none)"/>
    <x v="140"/>
    <x v="118"/>
    <n v="1300"/>
    <m/>
    <x v="2"/>
    <d v="2002-03-11T00:00:00"/>
    <x v="0"/>
    <x v="1"/>
    <n v="1"/>
    <x v="5"/>
    <n v="999766900"/>
    <s v="Eurofins Eaton Analytical, Inc. - Indiana"/>
    <n v="2"/>
    <m/>
    <s v="iced"/>
    <n v="2920"/>
    <x v="124"/>
    <n v="680"/>
    <x v="126"/>
    <x v="3"/>
    <s v="MG/L"/>
    <x v="0"/>
    <m/>
    <x v="0"/>
    <m/>
    <s v="M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90"/>
    <x v="24"/>
    <n v="34030"/>
    <x v="24"/>
    <x v="16"/>
    <s v="UG/L"/>
    <x v="1"/>
    <m/>
    <x v="0"/>
    <n v="5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93"/>
    <x v="25"/>
    <n v="81555"/>
    <x v="25"/>
    <x v="16"/>
    <s v="UG/L"/>
    <x v="1"/>
    <n v="0.2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43"/>
    <x v="26"/>
    <n v="32101"/>
    <x v="26"/>
    <x v="232"/>
    <s v="UG/L"/>
    <x v="0"/>
    <n v="0.1"/>
    <x v="2"/>
    <n v="8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42"/>
    <x v="27"/>
    <n v="32104"/>
    <x v="27"/>
    <x v="16"/>
    <s v="UG/L"/>
    <x v="1"/>
    <n v="0.1"/>
    <x v="2"/>
    <n v="8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214"/>
    <x v="28"/>
    <n v="34413"/>
    <x v="28"/>
    <x v="16"/>
    <s v="UG/L"/>
    <x v="1"/>
    <n v="0.5"/>
    <x v="42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2"/>
    <x v="29"/>
    <n v="32102"/>
    <x v="29"/>
    <x v="16"/>
    <s v="UG/L"/>
    <x v="1"/>
    <n v="0.1"/>
    <x v="3"/>
    <n v="5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216"/>
    <x v="31"/>
    <n v="34311"/>
    <x v="31"/>
    <x v="16"/>
    <s v="UG/L"/>
    <x v="1"/>
    <n v="0.5"/>
    <x v="2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41"/>
    <x v="32"/>
    <n v="32106"/>
    <x v="32"/>
    <x v="60"/>
    <s v="UG/L"/>
    <x v="0"/>
    <n v="0.1"/>
    <x v="3"/>
    <n v="8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210"/>
    <x v="33"/>
    <n v="34418"/>
    <x v="33"/>
    <x v="16"/>
    <s v="UG/L"/>
    <x v="1"/>
    <n v="0.5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65"/>
    <x v="34"/>
    <n v="77275"/>
    <x v="34"/>
    <x v="16"/>
    <s v="UG/L"/>
    <x v="1"/>
    <n v="0.2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66"/>
    <x v="35"/>
    <n v="77277"/>
    <x v="35"/>
    <x v="16"/>
    <s v="UG/L"/>
    <x v="1"/>
    <n v="0.2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44"/>
    <x v="37"/>
    <n v="32105"/>
    <x v="37"/>
    <x v="233"/>
    <s v="UG/L"/>
    <x v="0"/>
    <n v="0.1"/>
    <x v="2"/>
    <n v="8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408"/>
    <x v="36"/>
    <n v="77596"/>
    <x v="36"/>
    <x v="16"/>
    <s v="UG/L"/>
    <x v="1"/>
    <n v="0.1"/>
    <x v="2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67"/>
    <x v="40"/>
    <n v="34566"/>
    <x v="40"/>
    <x v="16"/>
    <s v="UG/L"/>
    <x v="1"/>
    <n v="0.1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68"/>
    <x v="39"/>
    <n v="34536"/>
    <x v="39"/>
    <x v="16"/>
    <s v="UG/L"/>
    <x v="1"/>
    <n v="0.1"/>
    <x v="3"/>
    <n v="60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69"/>
    <x v="41"/>
    <n v="34571"/>
    <x v="41"/>
    <x v="16"/>
    <s v="UG/L"/>
    <x v="1"/>
    <n v="0.1"/>
    <x v="2"/>
    <n v="75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78"/>
    <x v="42"/>
    <n v="34496"/>
    <x v="42"/>
    <x v="16"/>
    <s v="UG/L"/>
    <x v="1"/>
    <n v="0.1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0"/>
    <x v="43"/>
    <n v="34531"/>
    <x v="43"/>
    <x v="16"/>
    <s v="UG/L"/>
    <x v="1"/>
    <n v="0.1"/>
    <x v="2"/>
    <n v="5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77"/>
    <x v="44"/>
    <n v="34501"/>
    <x v="44"/>
    <x v="16"/>
    <s v="UG/L"/>
    <x v="1"/>
    <n v="0.2"/>
    <x v="2"/>
    <n v="7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380"/>
    <x v="45"/>
    <n v="77093"/>
    <x v="45"/>
    <x v="16"/>
    <s v="UG/L"/>
    <x v="1"/>
    <n v="0.1"/>
    <x v="3"/>
    <n v="7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79"/>
    <x v="46"/>
    <n v="34546"/>
    <x v="46"/>
    <x v="16"/>
    <s v="UG/L"/>
    <x v="1"/>
    <n v="0.1"/>
    <x v="3"/>
    <n v="10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64"/>
    <x v="47"/>
    <n v="34423"/>
    <x v="47"/>
    <x v="16"/>
    <s v="UG/L"/>
    <x v="1"/>
    <n v="0.5"/>
    <x v="3"/>
    <n v="5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3"/>
    <x v="66"/>
    <n v="34541"/>
    <x v="66"/>
    <x v="16"/>
    <s v="UG/L"/>
    <x v="1"/>
    <n v="0.1"/>
    <x v="3"/>
    <n v="5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412"/>
    <x v="48"/>
    <n v="77173"/>
    <x v="48"/>
    <x v="16"/>
    <s v="UG/L"/>
    <x v="1"/>
    <n v="0.1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416"/>
    <x v="50"/>
    <n v="77170"/>
    <x v="50"/>
    <x v="16"/>
    <s v="UG/L"/>
    <x v="1"/>
    <n v="0.2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410"/>
    <x v="49"/>
    <n v="77168"/>
    <x v="49"/>
    <x v="16"/>
    <s v="UG/L"/>
    <x v="1"/>
    <n v="0.1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413"/>
    <x v="51"/>
    <n v="34561"/>
    <x v="51"/>
    <x v="16"/>
    <s v="UG/L"/>
    <x v="1"/>
    <n v="0.1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92"/>
    <x v="52"/>
    <n v="34371"/>
    <x v="52"/>
    <x v="16"/>
    <s v="UG/L"/>
    <x v="1"/>
    <n v="0.1"/>
    <x v="3"/>
    <n v="70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9"/>
    <x v="30"/>
    <n v="34301"/>
    <x v="30"/>
    <x v="16"/>
    <s v="UG/L"/>
    <x v="1"/>
    <n v="0.2"/>
    <x v="2"/>
    <n v="10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96"/>
    <x v="54"/>
    <n v="77128"/>
    <x v="54"/>
    <x v="16"/>
    <s v="UG/L"/>
    <x v="1"/>
    <n v="0.2"/>
    <x v="3"/>
    <n v="10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6"/>
    <x v="55"/>
    <n v="77562"/>
    <x v="55"/>
    <x v="16"/>
    <s v="UG/L"/>
    <x v="1"/>
    <n v="0.1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8"/>
    <x v="56"/>
    <n v="34516"/>
    <x v="56"/>
    <x v="16"/>
    <s v="UG/L"/>
    <x v="1"/>
    <n v="0.1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7"/>
    <x v="57"/>
    <n v="34475"/>
    <x v="57"/>
    <x v="16"/>
    <s v="UG/L"/>
    <x v="1"/>
    <n v="0.2"/>
    <x v="3"/>
    <n v="5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91"/>
    <x v="58"/>
    <n v="34010"/>
    <x v="58"/>
    <x v="16"/>
    <s v="UG/L"/>
    <x v="1"/>
    <m/>
    <x v="0"/>
    <n v="100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378"/>
    <x v="121"/>
    <n v="34551"/>
    <x v="122"/>
    <x v="16"/>
    <s v="UG/L"/>
    <x v="1"/>
    <n v="0.2"/>
    <x v="3"/>
    <n v="7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1"/>
    <x v="59"/>
    <n v="34506"/>
    <x v="59"/>
    <x v="16"/>
    <s v="UG/L"/>
    <x v="1"/>
    <n v="0.1"/>
    <x v="2"/>
    <n v="20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5"/>
    <x v="60"/>
    <n v="34511"/>
    <x v="60"/>
    <x v="16"/>
    <s v="UG/L"/>
    <x v="1"/>
    <n v="0.1"/>
    <x v="3"/>
    <n v="5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84"/>
    <x v="61"/>
    <n v="39180"/>
    <x v="61"/>
    <x v="16"/>
    <s v="UG/L"/>
    <x v="1"/>
    <n v="0.1"/>
    <x v="2"/>
    <n v="5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414"/>
    <x v="62"/>
    <n v="77443"/>
    <x v="62"/>
    <x v="16"/>
    <s v="UG/L"/>
    <x v="1"/>
    <n v="0.2"/>
    <x v="3"/>
    <m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76"/>
    <x v="63"/>
    <n v="39175"/>
    <x v="63"/>
    <x v="16"/>
    <s v="UG/L"/>
    <x v="1"/>
    <n v="0.2"/>
    <x v="2"/>
    <n v="0.2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55"/>
    <x v="68"/>
    <n v="79724"/>
    <x v="68"/>
    <x v="16"/>
    <s v="UG/L"/>
    <x v="1"/>
    <n v="0.2"/>
    <x v="3"/>
    <n v="10000"/>
    <s v="UG/L"/>
  </r>
  <r>
    <x v="1"/>
    <x v="1"/>
    <s v="(none)"/>
    <x v="141"/>
    <x v="119"/>
    <n v="1300"/>
    <m/>
    <x v="0"/>
    <d v="2002-04-03T00:00:00"/>
    <x v="0"/>
    <x v="2"/>
    <n v="1"/>
    <x v="8"/>
    <n v="999766900"/>
    <s v="Eurofins Eaton Analytical, Inc. - Indiana"/>
    <n v="42"/>
    <m/>
    <m/>
    <n v="2950"/>
    <x v="67"/>
    <n v="82080"/>
    <x v="67"/>
    <x v="42"/>
    <s v="UG/L"/>
    <x v="0"/>
    <m/>
    <x v="0"/>
    <n v="8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51"/>
    <x v="91"/>
    <n v="46317"/>
    <x v="92"/>
    <x v="16"/>
    <s v="UG/L"/>
    <x v="1"/>
    <n v="0.1"/>
    <x v="0"/>
    <n v="2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47"/>
    <x v="94"/>
    <n v="39053"/>
    <x v="95"/>
    <x v="16"/>
    <s v="UG/L"/>
    <x v="1"/>
    <n v="0.5"/>
    <x v="0"/>
    <n v="3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44"/>
    <x v="93"/>
    <n v="82587"/>
    <x v="94"/>
    <x v="16"/>
    <s v="UG/L"/>
    <x v="1"/>
    <n v="0.4"/>
    <x v="0"/>
    <n v="2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43"/>
    <x v="92"/>
    <n v="82586"/>
    <x v="93"/>
    <x v="16"/>
    <s v="UG/L"/>
    <x v="1"/>
    <m/>
    <x v="0"/>
    <n v="4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356"/>
    <x v="95"/>
    <n v="34680"/>
    <x v="96"/>
    <x v="16"/>
    <s v="UG/L"/>
    <x v="1"/>
    <n v="0.1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50"/>
    <x v="96"/>
    <n v="39033"/>
    <x v="97"/>
    <x v="16"/>
    <s v="UG/L"/>
    <x v="1"/>
    <n v="0.1"/>
    <x v="0"/>
    <n v="3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76"/>
    <x v="98"/>
    <n v="77860"/>
    <x v="99"/>
    <x v="16"/>
    <s v="UG/L"/>
    <x v="1"/>
    <n v="0.1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21"/>
    <x v="99"/>
    <n v="77700"/>
    <x v="100"/>
    <x v="16"/>
    <s v="UG/L"/>
    <x v="1"/>
    <n v="1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46"/>
    <x v="100"/>
    <n v="81405"/>
    <x v="101"/>
    <x v="16"/>
    <s v="UG/L"/>
    <x v="1"/>
    <n v="0.9"/>
    <x v="0"/>
    <n v="4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959"/>
    <x v="70"/>
    <n v="39350"/>
    <x v="70"/>
    <x v="16"/>
    <s v="UG/L"/>
    <x v="1"/>
    <n v="0.2"/>
    <x v="0"/>
    <n v="2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105"/>
    <x v="71"/>
    <n v="39730"/>
    <x v="71"/>
    <x v="16"/>
    <s v="UG/L"/>
    <x v="1"/>
    <n v="0.1"/>
    <x v="0"/>
    <n v="7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31"/>
    <x v="103"/>
    <n v="38432"/>
    <x v="104"/>
    <x v="16"/>
    <s v="UG/L"/>
    <x v="1"/>
    <n v="1"/>
    <x v="0"/>
    <n v="20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440"/>
    <x v="104"/>
    <n v="82052"/>
    <x v="105"/>
    <x v="16"/>
    <s v="UG/L"/>
    <x v="1"/>
    <n v="0.1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70"/>
    <x v="105"/>
    <n v="39380"/>
    <x v="106"/>
    <x v="16"/>
    <s v="UG/L"/>
    <x v="1"/>
    <n v="0.1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35"/>
    <x v="106"/>
    <n v="77903"/>
    <x v="107"/>
    <x v="16"/>
    <s v="UG/L"/>
    <x v="1"/>
    <n v="2"/>
    <x v="0"/>
    <n v="40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39"/>
    <x v="107"/>
    <n v="46312"/>
    <x v="108"/>
    <x v="16"/>
    <s v="UG/L"/>
    <x v="1"/>
    <n v="2"/>
    <x v="0"/>
    <n v="6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41"/>
    <x v="108"/>
    <n v="81287"/>
    <x v="109"/>
    <x v="16"/>
    <s v="UG/L"/>
    <x v="1"/>
    <n v="0.1"/>
    <x v="0"/>
    <n v="7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32"/>
    <x v="109"/>
    <n v="78885"/>
    <x v="110"/>
    <x v="16"/>
    <s v="UG/L"/>
    <x v="1"/>
    <n v="0.4"/>
    <x v="0"/>
    <n v="2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33"/>
    <x v="110"/>
    <n v="38926"/>
    <x v="111"/>
    <x v="16"/>
    <s v="UG/L"/>
    <x v="1"/>
    <n v="9"/>
    <x v="0"/>
    <n v="10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05"/>
    <x v="72"/>
    <n v="39390"/>
    <x v="72"/>
    <x v="16"/>
    <s v="UG/L"/>
    <x v="1"/>
    <n v="0.01"/>
    <x v="0"/>
    <n v="2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34"/>
    <x v="111"/>
    <n v="39941"/>
    <x v="112"/>
    <x v="16"/>
    <s v="UG/L"/>
    <x v="1"/>
    <n v="6"/>
    <x v="0"/>
    <n v="70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65"/>
    <x v="73"/>
    <n v="39410"/>
    <x v="73"/>
    <x v="16"/>
    <s v="UG/L"/>
    <x v="1"/>
    <n v="0.04"/>
    <x v="0"/>
    <n v="0.4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67"/>
    <x v="74"/>
    <n v="39420"/>
    <x v="74"/>
    <x v="16"/>
    <s v="UG/L"/>
    <x v="1"/>
    <n v="0.02"/>
    <x v="0"/>
    <n v="0.2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274"/>
    <x v="112"/>
    <n v="34688"/>
    <x v="113"/>
    <x v="16"/>
    <s v="UG/L"/>
    <x v="1"/>
    <n v="0.1"/>
    <x v="0"/>
    <n v="1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42"/>
    <x v="113"/>
    <n v="34386"/>
    <x v="114"/>
    <x v="16"/>
    <s v="UG/L"/>
    <x v="1"/>
    <n v="0.1"/>
    <x v="0"/>
    <n v="5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66"/>
    <x v="114"/>
    <n v="82584"/>
    <x v="115"/>
    <x v="16"/>
    <s v="UG/L"/>
    <x v="1"/>
    <n v="1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10"/>
    <x v="115"/>
    <n v="39340"/>
    <x v="116"/>
    <x v="16"/>
    <s v="UG/L"/>
    <x v="1"/>
    <n v="0.02"/>
    <x v="0"/>
    <n v="0.2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22"/>
    <x v="116"/>
    <n v="39051"/>
    <x v="117"/>
    <x v="16"/>
    <s v="UG/L"/>
    <x v="1"/>
    <n v="0.5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15"/>
    <x v="75"/>
    <n v="39480"/>
    <x v="75"/>
    <x v="16"/>
    <s v="UG/L"/>
    <x v="1"/>
    <n v="0.1"/>
    <x v="0"/>
    <n v="4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45"/>
    <x v="117"/>
    <n v="39356"/>
    <x v="118"/>
    <x v="16"/>
    <s v="UG/L"/>
    <x v="1"/>
    <n v="0.1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595"/>
    <x v="118"/>
    <n v="81408"/>
    <x v="119"/>
    <x v="16"/>
    <s v="UG/L"/>
    <x v="1"/>
    <n v="0.1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36"/>
    <x v="85"/>
    <n v="38865"/>
    <x v="86"/>
    <x v="16"/>
    <s v="UG/L"/>
    <x v="1"/>
    <n v="1"/>
    <x v="0"/>
    <n v="20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383"/>
    <x v="86"/>
    <n v="39516"/>
    <x v="87"/>
    <x v="16"/>
    <s v="UG/L"/>
    <x v="1"/>
    <n v="0.1"/>
    <x v="0"/>
    <n v="0.5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326"/>
    <x v="87"/>
    <n v="39032"/>
    <x v="88"/>
    <x v="16"/>
    <s v="UG/L"/>
    <x v="1"/>
    <n v="0.04"/>
    <x v="0"/>
    <n v="1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40"/>
    <x v="88"/>
    <n v="39720"/>
    <x v="89"/>
    <x v="16"/>
    <s v="UG/L"/>
    <x v="1"/>
    <n v="0.1"/>
    <x v="0"/>
    <n v="50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77"/>
    <x v="89"/>
    <n v="30295"/>
    <x v="90"/>
    <x v="16"/>
    <s v="UG/L"/>
    <x v="1"/>
    <n v="0.1"/>
    <x v="0"/>
    <m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110"/>
    <x v="76"/>
    <n v="39760"/>
    <x v="76"/>
    <x v="16"/>
    <s v="UG/L"/>
    <x v="1"/>
    <n v="0.1"/>
    <x v="0"/>
    <n v="50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37"/>
    <x v="90"/>
    <n v="39055"/>
    <x v="91"/>
    <x v="16"/>
    <s v="UG/L"/>
    <x v="1"/>
    <n v="7.0000000000000007E-2"/>
    <x v="0"/>
    <n v="4"/>
    <s v="UG/L"/>
  </r>
  <r>
    <x v="2"/>
    <x v="1"/>
    <s v="(none)"/>
    <x v="142"/>
    <x v="119"/>
    <n v="1300"/>
    <m/>
    <x v="0"/>
    <d v="2002-04-03T00:00:00"/>
    <x v="0"/>
    <x v="2"/>
    <n v="1"/>
    <x v="8"/>
    <n v="999766900"/>
    <s v="Eurofins Eaton Analytical, Inc. - Indiana"/>
    <n v="39"/>
    <m/>
    <m/>
    <n v="2020"/>
    <x v="77"/>
    <n v="39400"/>
    <x v="77"/>
    <x v="16"/>
    <s v="UG/L"/>
    <x v="1"/>
    <n v="1"/>
    <x v="0"/>
    <n v="3"/>
    <s v="U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74"/>
    <x v="82"/>
    <n v="1097"/>
    <x v="82"/>
    <x v="16"/>
    <s v="MG/L"/>
    <x v="1"/>
    <n v="4.0000000000000002E-4"/>
    <x v="0"/>
    <n v="6.0000000000000001E-3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05"/>
    <x v="2"/>
    <n v="1002"/>
    <x v="2"/>
    <x v="16"/>
    <s v="MG/L"/>
    <x v="1"/>
    <n v="1E-4"/>
    <x v="0"/>
    <n v="0.01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10"/>
    <x v="8"/>
    <n v="1007"/>
    <x v="8"/>
    <x v="192"/>
    <s v="MG/L"/>
    <x v="0"/>
    <n v="0.05"/>
    <x v="0"/>
    <n v="2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75"/>
    <x v="83"/>
    <n v="1012"/>
    <x v="83"/>
    <x v="16"/>
    <s v="MG/L"/>
    <x v="1"/>
    <n v="1.0000000000000001E-5"/>
    <x v="0"/>
    <n v="4.0000000000000001E-3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15"/>
    <x v="3"/>
    <n v="1027"/>
    <x v="3"/>
    <x v="16"/>
    <s v="MG/L"/>
    <x v="1"/>
    <m/>
    <x v="0"/>
    <n v="5.0000000000000001E-3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20"/>
    <x v="5"/>
    <n v="1034"/>
    <x v="5"/>
    <x v="234"/>
    <s v="MG/L"/>
    <x v="0"/>
    <n v="5.0000000000000002E-5"/>
    <x v="0"/>
    <n v="0.1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24"/>
    <x v="84"/>
    <n v="720"/>
    <x v="84"/>
    <x v="16"/>
    <s v="MG/L"/>
    <x v="1"/>
    <n v="1E-3"/>
    <x v="0"/>
    <n v="0.2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25"/>
    <x v="7"/>
    <n v="951"/>
    <x v="7"/>
    <x v="230"/>
    <s v="MG/L"/>
    <x v="0"/>
    <n v="0.1"/>
    <x v="0"/>
    <n v="4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35"/>
    <x v="18"/>
    <n v="71900"/>
    <x v="18"/>
    <x v="16"/>
    <s v="MG/L"/>
    <x v="1"/>
    <n v="1E-4"/>
    <x v="0"/>
    <n v="2E-3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36"/>
    <x v="78"/>
    <n v="1067"/>
    <x v="78"/>
    <x v="235"/>
    <s v="MG/L"/>
    <x v="0"/>
    <n v="8.0000000000000004E-4"/>
    <x v="0"/>
    <n v="0.1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40"/>
    <x v="79"/>
    <n v="618"/>
    <x v="79"/>
    <x v="6"/>
    <s v="MG/L"/>
    <x v="0"/>
    <n v="0.02"/>
    <x v="0"/>
    <n v="10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38"/>
    <x v="23"/>
    <n v="630"/>
    <x v="23"/>
    <x v="6"/>
    <s v="MG/L"/>
    <x v="0"/>
    <n v="0.02"/>
    <x v="0"/>
    <n v="10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41"/>
    <x v="80"/>
    <n v="613"/>
    <x v="80"/>
    <x v="16"/>
    <s v="MG/L"/>
    <x v="1"/>
    <n v="0.01"/>
    <x v="0"/>
    <n v="1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45"/>
    <x v="19"/>
    <n v="1147"/>
    <x v="19"/>
    <x v="16"/>
    <s v="MG/L"/>
    <x v="1"/>
    <n v="1E-3"/>
    <x v="0"/>
    <n v="0.05"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52"/>
    <x v="14"/>
    <n v="929"/>
    <x v="14"/>
    <x v="30"/>
    <s v="MG/L"/>
    <x v="0"/>
    <n v="0.05"/>
    <x v="0"/>
    <m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55"/>
    <x v="21"/>
    <n v="945"/>
    <x v="21"/>
    <x v="33"/>
    <s v="MG/L"/>
    <x v="0"/>
    <n v="1"/>
    <x v="0"/>
    <m/>
    <s v="MG/L"/>
  </r>
  <r>
    <x v="0"/>
    <x v="1"/>
    <s v="(none)"/>
    <x v="143"/>
    <x v="119"/>
    <n v="1300"/>
    <m/>
    <x v="0"/>
    <d v="2002-04-03T00:00:00"/>
    <x v="0"/>
    <x v="2"/>
    <n v="1"/>
    <x v="8"/>
    <n v="999766900"/>
    <s v="Eurofins Eaton Analytical, Inc. - Indiana"/>
    <n v="17"/>
    <m/>
    <m/>
    <n v="1085"/>
    <x v="81"/>
    <n v="1059"/>
    <x v="81"/>
    <x v="16"/>
    <s v="MG/L"/>
    <x v="1"/>
    <n v="2.0000000000000001E-4"/>
    <x v="0"/>
    <n v="2E-3"/>
    <s v="MG/L"/>
  </r>
  <r>
    <x v="6"/>
    <x v="0"/>
    <s v="(none)"/>
    <x v="144"/>
    <x v="120"/>
    <n v="730"/>
    <m/>
    <x v="0"/>
    <d v="2002-04-12T00:00:00"/>
    <x v="0"/>
    <x v="0"/>
    <n v="1"/>
    <x v="7"/>
    <n v="113133790"/>
    <s v="Wisconsin State Laboratory of Hygiene"/>
    <n v="2"/>
    <m/>
    <m/>
    <n v="1025"/>
    <x v="7"/>
    <n v="99951"/>
    <x v="124"/>
    <x v="122"/>
    <s v="MG/L"/>
    <x v="4"/>
    <m/>
    <x v="0"/>
    <n v="4"/>
    <s v="MG/L"/>
  </r>
  <r>
    <x v="6"/>
    <x v="0"/>
    <s v="(none)"/>
    <x v="144"/>
    <x v="120"/>
    <n v="730"/>
    <m/>
    <x v="0"/>
    <d v="2002-04-12T00:00:00"/>
    <x v="0"/>
    <x v="0"/>
    <n v="1"/>
    <x v="7"/>
    <n v="113133790"/>
    <s v="Wisconsin State Laboratory of Hygiene"/>
    <n v="2"/>
    <m/>
    <m/>
    <n v="1025"/>
    <x v="7"/>
    <n v="951"/>
    <x v="7"/>
    <x v="168"/>
    <s v="MG/L"/>
    <x v="0"/>
    <n v="3.1E-2"/>
    <x v="43"/>
    <n v="4"/>
    <s v="MG/L"/>
  </r>
  <r>
    <x v="9"/>
    <x v="0"/>
    <s v="(none)"/>
    <x v="145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1"/>
    <x v="125"/>
    <n v="77288"/>
    <x v="127"/>
    <x v="52"/>
    <s v="UG/L"/>
    <x v="0"/>
    <m/>
    <x v="0"/>
    <m/>
    <s v="UG/L"/>
  </r>
  <r>
    <x v="9"/>
    <x v="0"/>
    <s v="(none)"/>
    <x v="145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4"/>
    <x v="126"/>
    <n v="82721"/>
    <x v="128"/>
    <x v="129"/>
    <s v="UG/L"/>
    <x v="0"/>
    <m/>
    <x v="0"/>
    <m/>
    <s v="UG/L"/>
  </r>
  <r>
    <x v="9"/>
    <x v="0"/>
    <s v="(none)"/>
    <x v="145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6"/>
    <x v="127"/>
    <n v="2456"/>
    <x v="129"/>
    <x v="236"/>
    <s v="UG/L"/>
    <x v="0"/>
    <m/>
    <x v="0"/>
    <n v="60"/>
    <s v="UG/L"/>
  </r>
  <r>
    <x v="9"/>
    <x v="0"/>
    <s v="(none)"/>
    <x v="145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45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45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2"/>
    <x v="130"/>
    <n v="82723"/>
    <x v="132"/>
    <x v="237"/>
    <s v="UG/L"/>
    <x v="0"/>
    <m/>
    <x v="0"/>
    <m/>
    <s v="UG/L"/>
  </r>
  <r>
    <x v="3"/>
    <x v="0"/>
    <s v="(none)"/>
    <x v="146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3"/>
    <x v="26"/>
    <n v="32101"/>
    <x v="26"/>
    <x v="238"/>
    <s v="UG/L"/>
    <x v="0"/>
    <n v="0.1"/>
    <x v="2"/>
    <n v="80"/>
    <s v="UG/L"/>
  </r>
  <r>
    <x v="3"/>
    <x v="0"/>
    <s v="(none)"/>
    <x v="146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46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1"/>
    <x v="32"/>
    <n v="32106"/>
    <x v="32"/>
    <x v="58"/>
    <s v="UG/L"/>
    <x v="0"/>
    <n v="0.1"/>
    <x v="3"/>
    <n v="80"/>
    <s v="UG/L"/>
  </r>
  <r>
    <x v="3"/>
    <x v="0"/>
    <s v="(none)"/>
    <x v="146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4"/>
    <x v="37"/>
    <n v="32105"/>
    <x v="37"/>
    <x v="239"/>
    <s v="UG/L"/>
    <x v="0"/>
    <n v="0.1"/>
    <x v="2"/>
    <n v="80"/>
    <s v="UG/L"/>
  </r>
  <r>
    <x v="3"/>
    <x v="0"/>
    <s v="(none)"/>
    <x v="146"/>
    <x v="116"/>
    <n v="1300"/>
    <m/>
    <x v="0"/>
    <d v="2002-04-15T00:00:00"/>
    <x v="0"/>
    <x v="0"/>
    <n v="1"/>
    <x v="8"/>
    <n v="999766900"/>
    <s v="Eurofins Eaton Analytical, Inc. - Indiana"/>
    <n v="5"/>
    <m/>
    <m/>
    <n v="2950"/>
    <x v="67"/>
    <n v="82080"/>
    <x v="67"/>
    <x v="240"/>
    <s v="UG/L"/>
    <x v="0"/>
    <m/>
    <x v="0"/>
    <n v="80"/>
    <s v="UG/L"/>
  </r>
  <r>
    <x v="9"/>
    <x v="0"/>
    <s v="(none)"/>
    <x v="147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47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1"/>
    <x v="125"/>
    <n v="77288"/>
    <x v="127"/>
    <x v="112"/>
    <s v="UG/L"/>
    <x v="0"/>
    <m/>
    <x v="0"/>
    <m/>
    <s v="UG/L"/>
  </r>
  <r>
    <x v="9"/>
    <x v="0"/>
    <s v="(none)"/>
    <x v="147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6"/>
    <x v="127"/>
    <n v="2456"/>
    <x v="129"/>
    <x v="101"/>
    <s v="UG/L"/>
    <x v="0"/>
    <m/>
    <x v="0"/>
    <n v="60"/>
    <s v="UG/L"/>
  </r>
  <r>
    <x v="9"/>
    <x v="0"/>
    <s v="(none)"/>
    <x v="147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47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47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2"/>
    <x v="130"/>
    <n v="82723"/>
    <x v="132"/>
    <x v="232"/>
    <s v="UG/L"/>
    <x v="0"/>
    <m/>
    <x v="0"/>
    <m/>
    <s v="UG/L"/>
  </r>
  <r>
    <x v="3"/>
    <x v="0"/>
    <s v="(none)"/>
    <x v="148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3"/>
    <x v="26"/>
    <n v="32101"/>
    <x v="26"/>
    <x v="115"/>
    <s v="UG/L"/>
    <x v="0"/>
    <n v="0.1"/>
    <x v="2"/>
    <n v="80"/>
    <s v="UG/L"/>
  </r>
  <r>
    <x v="3"/>
    <x v="0"/>
    <s v="(none)"/>
    <x v="148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48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1"/>
    <x v="32"/>
    <n v="32106"/>
    <x v="32"/>
    <x v="98"/>
    <s v="UG/L"/>
    <x v="0"/>
    <n v="0.1"/>
    <x v="3"/>
    <n v="80"/>
    <s v="UG/L"/>
  </r>
  <r>
    <x v="3"/>
    <x v="0"/>
    <s v="(none)"/>
    <x v="148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4"/>
    <x v="37"/>
    <n v="32105"/>
    <x v="37"/>
    <x v="187"/>
    <s v="UG/L"/>
    <x v="0"/>
    <n v="0.1"/>
    <x v="2"/>
    <n v="80"/>
    <s v="UG/L"/>
  </r>
  <r>
    <x v="3"/>
    <x v="0"/>
    <s v="(none)"/>
    <x v="148"/>
    <x v="116"/>
    <n v="1300"/>
    <m/>
    <x v="0"/>
    <d v="2002-04-15T00:00:00"/>
    <x v="0"/>
    <x v="0"/>
    <n v="1"/>
    <x v="8"/>
    <n v="999766900"/>
    <s v="Eurofins Eaton Analytical, Inc. - Indiana"/>
    <n v="5"/>
    <m/>
    <m/>
    <n v="2950"/>
    <x v="67"/>
    <n v="82080"/>
    <x v="67"/>
    <x v="241"/>
    <s v="UG/L"/>
    <x v="0"/>
    <m/>
    <x v="0"/>
    <n v="80"/>
    <s v="UG/L"/>
  </r>
  <r>
    <x v="9"/>
    <x v="0"/>
    <s v="(none)"/>
    <x v="149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4"/>
    <x v="126"/>
    <n v="82721"/>
    <x v="128"/>
    <x v="143"/>
    <s v="UG/L"/>
    <x v="0"/>
    <m/>
    <x v="0"/>
    <m/>
    <s v="UG/L"/>
  </r>
  <r>
    <x v="9"/>
    <x v="0"/>
    <s v="(none)"/>
    <x v="149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1"/>
    <x v="125"/>
    <n v="77288"/>
    <x v="127"/>
    <x v="111"/>
    <s v="UG/L"/>
    <x v="0"/>
    <m/>
    <x v="0"/>
    <m/>
    <s v="UG/L"/>
  </r>
  <r>
    <x v="9"/>
    <x v="0"/>
    <s v="(none)"/>
    <x v="149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6"/>
    <x v="127"/>
    <n v="2456"/>
    <x v="129"/>
    <x v="242"/>
    <s v="UG/L"/>
    <x v="0"/>
    <m/>
    <x v="0"/>
    <n v="60"/>
    <s v="UG/L"/>
  </r>
  <r>
    <x v="9"/>
    <x v="0"/>
    <s v="(none)"/>
    <x v="149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49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49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2"/>
    <x v="130"/>
    <n v="82723"/>
    <x v="132"/>
    <x v="214"/>
    <s v="UG/L"/>
    <x v="0"/>
    <m/>
    <x v="0"/>
    <m/>
    <s v="UG/L"/>
  </r>
  <r>
    <x v="3"/>
    <x v="0"/>
    <s v="(none)"/>
    <x v="150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1"/>
    <x v="32"/>
    <n v="32106"/>
    <x v="32"/>
    <x v="144"/>
    <s v="UG/L"/>
    <x v="0"/>
    <n v="0.1"/>
    <x v="3"/>
    <n v="80"/>
    <s v="UG/L"/>
  </r>
  <r>
    <x v="3"/>
    <x v="0"/>
    <s v="(none)"/>
    <x v="150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4"/>
    <x v="37"/>
    <n v="32105"/>
    <x v="37"/>
    <x v="37"/>
    <s v="UG/L"/>
    <x v="0"/>
    <n v="0.1"/>
    <x v="2"/>
    <n v="80"/>
    <s v="UG/L"/>
  </r>
  <r>
    <x v="3"/>
    <x v="0"/>
    <s v="(none)"/>
    <x v="150"/>
    <x v="116"/>
    <n v="1300"/>
    <m/>
    <x v="0"/>
    <d v="2002-04-15T00:00:00"/>
    <x v="0"/>
    <x v="0"/>
    <n v="1"/>
    <x v="8"/>
    <n v="999766900"/>
    <s v="Eurofins Eaton Analytical, Inc. - Indiana"/>
    <n v="5"/>
    <m/>
    <m/>
    <n v="2950"/>
    <x v="67"/>
    <n v="82080"/>
    <x v="67"/>
    <x v="41"/>
    <s v="UG/L"/>
    <x v="0"/>
    <m/>
    <x v="0"/>
    <n v="80"/>
    <s v="UG/L"/>
  </r>
  <r>
    <x v="3"/>
    <x v="0"/>
    <s v="(none)"/>
    <x v="150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3"/>
    <x v="26"/>
    <n v="32101"/>
    <x v="26"/>
    <x v="190"/>
    <s v="UG/L"/>
    <x v="0"/>
    <n v="0.1"/>
    <x v="2"/>
    <n v="80"/>
    <s v="UG/L"/>
  </r>
  <r>
    <x v="3"/>
    <x v="0"/>
    <s v="(none)"/>
    <x v="150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9"/>
    <x v="0"/>
    <s v="(none)"/>
    <x v="151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4"/>
    <x v="126"/>
    <n v="82721"/>
    <x v="128"/>
    <x v="143"/>
    <s v="UG/L"/>
    <x v="0"/>
    <m/>
    <x v="0"/>
    <m/>
    <s v="UG/L"/>
  </r>
  <r>
    <x v="9"/>
    <x v="0"/>
    <s v="(none)"/>
    <x v="151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1"/>
    <x v="125"/>
    <n v="77288"/>
    <x v="127"/>
    <x v="65"/>
    <s v="UG/L"/>
    <x v="0"/>
    <m/>
    <x v="0"/>
    <m/>
    <s v="UG/L"/>
  </r>
  <r>
    <x v="9"/>
    <x v="0"/>
    <s v="(none)"/>
    <x v="151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6"/>
    <x v="127"/>
    <n v="2456"/>
    <x v="129"/>
    <x v="86"/>
    <s v="UG/L"/>
    <x v="0"/>
    <m/>
    <x v="0"/>
    <n v="60"/>
    <s v="UG/L"/>
  </r>
  <r>
    <x v="9"/>
    <x v="0"/>
    <s v="(none)"/>
    <x v="151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51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51"/>
    <x v="116"/>
    <n v="1300"/>
    <m/>
    <x v="0"/>
    <d v="2002-04-15T00:00:00"/>
    <x v="0"/>
    <x v="0"/>
    <n v="1"/>
    <x v="8"/>
    <n v="999766900"/>
    <s v="Eurofins Eaton Analytical, Inc. - Indiana"/>
    <n v="6"/>
    <m/>
    <m/>
    <n v="2452"/>
    <x v="130"/>
    <n v="82723"/>
    <x v="132"/>
    <x v="65"/>
    <s v="UG/L"/>
    <x v="0"/>
    <m/>
    <x v="0"/>
    <m/>
    <s v="UG/L"/>
  </r>
  <r>
    <x v="3"/>
    <x v="0"/>
    <s v="(none)"/>
    <x v="152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3"/>
    <x v="26"/>
    <n v="32101"/>
    <x v="26"/>
    <x v="36"/>
    <s v="UG/L"/>
    <x v="0"/>
    <n v="0.1"/>
    <x v="2"/>
    <n v="80"/>
    <s v="UG/L"/>
  </r>
  <r>
    <x v="3"/>
    <x v="0"/>
    <s v="(none)"/>
    <x v="152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52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1"/>
    <x v="32"/>
    <n v="32106"/>
    <x v="32"/>
    <x v="243"/>
    <s v="UG/L"/>
    <x v="0"/>
    <n v="0.1"/>
    <x v="3"/>
    <n v="80"/>
    <s v="UG/L"/>
  </r>
  <r>
    <x v="3"/>
    <x v="0"/>
    <s v="(none)"/>
    <x v="152"/>
    <x v="116"/>
    <n v="1300"/>
    <m/>
    <x v="0"/>
    <d v="2002-04-15T00:00:00"/>
    <x v="0"/>
    <x v="0"/>
    <n v="1"/>
    <x v="8"/>
    <n v="999766900"/>
    <s v="Eurofins Eaton Analytical, Inc. - Indiana"/>
    <n v="5"/>
    <m/>
    <m/>
    <n v="2944"/>
    <x v="37"/>
    <n v="32105"/>
    <x v="37"/>
    <x v="232"/>
    <s v="UG/L"/>
    <x v="0"/>
    <n v="0.1"/>
    <x v="2"/>
    <n v="80"/>
    <s v="UG/L"/>
  </r>
  <r>
    <x v="3"/>
    <x v="0"/>
    <s v="(none)"/>
    <x v="152"/>
    <x v="116"/>
    <n v="1300"/>
    <m/>
    <x v="0"/>
    <d v="2002-04-15T00:00:00"/>
    <x v="0"/>
    <x v="0"/>
    <n v="1"/>
    <x v="8"/>
    <n v="999766900"/>
    <s v="Eurofins Eaton Analytical, Inc. - Indiana"/>
    <n v="5"/>
    <m/>
    <m/>
    <n v="2950"/>
    <x v="67"/>
    <n v="82080"/>
    <x v="67"/>
    <x v="244"/>
    <s v="UG/L"/>
    <x v="0"/>
    <m/>
    <x v="0"/>
    <n v="80"/>
    <s v="UG/L"/>
  </r>
  <r>
    <x v="5"/>
    <x v="1"/>
    <s v="(none)"/>
    <x v="153"/>
    <x v="119"/>
    <n v="1300"/>
    <m/>
    <x v="1"/>
    <d v="2002-04-11T00:00:00"/>
    <x v="0"/>
    <x v="2"/>
    <n v="1"/>
    <x v="8"/>
    <n v="113133790"/>
    <s v="Wisconsin State Laboratory of Hygiene"/>
    <n v="2"/>
    <m/>
    <m/>
    <n v="4002"/>
    <x v="119"/>
    <n v="1501"/>
    <x v="120"/>
    <x v="16"/>
    <s v="PCI/L"/>
    <x v="1"/>
    <n v="2.6"/>
    <x v="0"/>
    <m/>
    <s v="PCI/L"/>
  </r>
  <r>
    <x v="5"/>
    <x v="1"/>
    <s v="(none)"/>
    <x v="153"/>
    <x v="119"/>
    <n v="1300"/>
    <m/>
    <x v="1"/>
    <d v="2002-04-11T00:00:00"/>
    <x v="0"/>
    <x v="2"/>
    <n v="1"/>
    <x v="8"/>
    <n v="113133790"/>
    <s v="Wisconsin State Laboratory of Hygiene"/>
    <n v="2"/>
    <m/>
    <m/>
    <n v="4100"/>
    <x v="120"/>
    <n v="3501"/>
    <x v="121"/>
    <x v="4"/>
    <s v="PCI/L"/>
    <x v="1"/>
    <n v="4"/>
    <x v="0"/>
    <n v="50"/>
    <s v="PCI/L"/>
  </r>
  <r>
    <x v="7"/>
    <x v="1"/>
    <s v="(none)"/>
    <x v="154"/>
    <x v="121"/>
    <n v="1300"/>
    <m/>
    <x v="0"/>
    <d v="2002-04-29T00:00:00"/>
    <x v="0"/>
    <x v="2"/>
    <n v="1"/>
    <x v="8"/>
    <n v="999766900"/>
    <s v="Eurofins Eaton Analytical, Inc. - Indiana"/>
    <n v="1"/>
    <m/>
    <m/>
    <n v="2920"/>
    <x v="124"/>
    <n v="680"/>
    <x v="126"/>
    <x v="20"/>
    <s v="MG/L"/>
    <x v="0"/>
    <m/>
    <x v="0"/>
    <m/>
    <s v="MG/L"/>
  </r>
  <r>
    <x v="8"/>
    <x v="2"/>
    <s v="(none)"/>
    <x v="155"/>
    <x v="121"/>
    <n v="1300"/>
    <m/>
    <x v="2"/>
    <d v="2002-04-29T00:00:00"/>
    <x v="0"/>
    <x v="1"/>
    <n v="1"/>
    <x v="8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155"/>
    <x v="121"/>
    <n v="1300"/>
    <m/>
    <x v="2"/>
    <d v="2002-04-29T00:00:00"/>
    <x v="0"/>
    <x v="1"/>
    <n v="1"/>
    <x v="8"/>
    <n v="999766900"/>
    <s v="Eurofins Eaton Analytical, Inc. - Indiana"/>
    <n v="2"/>
    <m/>
    <m/>
    <n v="2920"/>
    <x v="124"/>
    <n v="680"/>
    <x v="126"/>
    <x v="233"/>
    <s v="MG/L"/>
    <x v="0"/>
    <m/>
    <x v="0"/>
    <m/>
    <s v="MG/L"/>
  </r>
  <r>
    <x v="6"/>
    <x v="0"/>
    <s v="(none)"/>
    <x v="156"/>
    <x v="122"/>
    <n v="730"/>
    <m/>
    <x v="0"/>
    <d v="2002-05-10T00:00:00"/>
    <x v="0"/>
    <x v="0"/>
    <n v="1"/>
    <x v="3"/>
    <n v="113133790"/>
    <s v="Wisconsin State Laboratory of Hygiene"/>
    <n v="2"/>
    <m/>
    <m/>
    <n v="1025"/>
    <x v="7"/>
    <n v="99951"/>
    <x v="124"/>
    <x v="206"/>
    <s v="MG/L"/>
    <x v="4"/>
    <m/>
    <x v="0"/>
    <n v="4"/>
    <s v="MG/L"/>
  </r>
  <r>
    <x v="6"/>
    <x v="0"/>
    <s v="(none)"/>
    <x v="156"/>
    <x v="122"/>
    <n v="730"/>
    <m/>
    <x v="0"/>
    <d v="2002-05-10T00:00:00"/>
    <x v="0"/>
    <x v="0"/>
    <n v="1"/>
    <x v="3"/>
    <n v="113133790"/>
    <s v="Wisconsin State Laboratory of Hygiene"/>
    <n v="2"/>
    <m/>
    <m/>
    <n v="1025"/>
    <x v="7"/>
    <n v="951"/>
    <x v="7"/>
    <x v="206"/>
    <s v="MG/L"/>
    <x v="0"/>
    <n v="3.1E-2"/>
    <x v="43"/>
    <n v="4"/>
    <s v="MG/L"/>
  </r>
  <r>
    <x v="5"/>
    <x v="1"/>
    <s v="(none)"/>
    <x v="157"/>
    <x v="119"/>
    <n v="1300"/>
    <m/>
    <x v="1"/>
    <d v="2002-04-24T00:00:00"/>
    <x v="0"/>
    <x v="2"/>
    <n v="1"/>
    <x v="8"/>
    <n v="113133790"/>
    <s v="Wisconsin State Laboratory of Hygiene"/>
    <n v="2"/>
    <m/>
    <m/>
    <n v="4002"/>
    <x v="119"/>
    <n v="1501"/>
    <x v="120"/>
    <x v="71"/>
    <s v="PCI/L"/>
    <x v="0"/>
    <m/>
    <x v="0"/>
    <m/>
    <s v="PCI/L"/>
  </r>
  <r>
    <x v="5"/>
    <x v="1"/>
    <s v="(none)"/>
    <x v="157"/>
    <x v="119"/>
    <n v="1300"/>
    <m/>
    <x v="1"/>
    <d v="2002-04-24T00:00:00"/>
    <x v="0"/>
    <x v="2"/>
    <n v="1"/>
    <x v="8"/>
    <n v="113133790"/>
    <s v="Wisconsin State Laboratory of Hygiene"/>
    <n v="2"/>
    <m/>
    <m/>
    <n v="4100"/>
    <x v="120"/>
    <n v="3501"/>
    <x v="121"/>
    <x v="4"/>
    <s v="PCI/L"/>
    <x v="0"/>
    <m/>
    <x v="0"/>
    <n v="50"/>
    <s v="PCI/L"/>
  </r>
  <r>
    <x v="7"/>
    <x v="1"/>
    <s v="(none)"/>
    <x v="158"/>
    <x v="123"/>
    <n v="1300"/>
    <m/>
    <x v="0"/>
    <d v="2002-05-21T00:00:00"/>
    <x v="0"/>
    <x v="2"/>
    <n v="1"/>
    <x v="8"/>
    <n v="999766900"/>
    <s v="Eurofins Eaton Analytical, Inc. - Indiana"/>
    <n v="1"/>
    <m/>
    <m/>
    <n v="2920"/>
    <x v="124"/>
    <n v="680"/>
    <x v="126"/>
    <x v="229"/>
    <s v="MG/L"/>
    <x v="0"/>
    <m/>
    <x v="0"/>
    <m/>
    <s v="MG/L"/>
  </r>
  <r>
    <x v="8"/>
    <x v="2"/>
    <s v="(none)"/>
    <x v="159"/>
    <x v="123"/>
    <n v="1300"/>
    <m/>
    <x v="2"/>
    <d v="2002-05-21T00:00:00"/>
    <x v="0"/>
    <x v="1"/>
    <n v="1"/>
    <x v="8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159"/>
    <x v="123"/>
    <n v="1300"/>
    <m/>
    <x v="2"/>
    <d v="2002-05-21T00:00:00"/>
    <x v="0"/>
    <x v="1"/>
    <n v="1"/>
    <x v="8"/>
    <n v="999766900"/>
    <s v="Eurofins Eaton Analytical, Inc. - Indiana"/>
    <n v="2"/>
    <m/>
    <m/>
    <n v="2920"/>
    <x v="124"/>
    <n v="680"/>
    <x v="126"/>
    <x v="233"/>
    <s v="MG/L"/>
    <x v="0"/>
    <m/>
    <x v="0"/>
    <m/>
    <s v="MG/L"/>
  </r>
  <r>
    <x v="9"/>
    <x v="0"/>
    <s v="(none)"/>
    <x v="160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60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1"/>
    <x v="125"/>
    <n v="77288"/>
    <x v="127"/>
    <x v="154"/>
    <s v="UG/L"/>
    <x v="0"/>
    <m/>
    <x v="0"/>
    <m/>
    <s v="UG/L"/>
  </r>
  <r>
    <x v="9"/>
    <x v="0"/>
    <s v="(none)"/>
    <x v="160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6"/>
    <x v="127"/>
    <n v="2456"/>
    <x v="129"/>
    <x v="245"/>
    <s v="UG/L"/>
    <x v="0"/>
    <m/>
    <x v="0"/>
    <n v="60"/>
    <s v="UG/L"/>
  </r>
  <r>
    <x v="9"/>
    <x v="0"/>
    <s v="(none)"/>
    <x v="160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60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60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2"/>
    <x v="130"/>
    <n v="82723"/>
    <x v="132"/>
    <x v="15"/>
    <s v="UG/L"/>
    <x v="0"/>
    <m/>
    <x v="0"/>
    <m/>
    <s v="UG/L"/>
  </r>
  <r>
    <x v="3"/>
    <x v="0"/>
    <s v="(none)"/>
    <x v="161"/>
    <x v="124"/>
    <n v="1300"/>
    <m/>
    <x v="0"/>
    <d v="2002-05-21T00:00:00"/>
    <x v="0"/>
    <x v="0"/>
    <n v="1"/>
    <x v="8"/>
    <n v="999766900"/>
    <s v="Eurofins Eaton Analytical, Inc. - Indiana"/>
    <n v="5"/>
    <m/>
    <m/>
    <n v="2950"/>
    <x v="67"/>
    <n v="82080"/>
    <x v="67"/>
    <x v="246"/>
    <s v="UG/L"/>
    <x v="0"/>
    <m/>
    <x v="0"/>
    <n v="80"/>
    <s v="UG/L"/>
  </r>
  <r>
    <x v="3"/>
    <x v="0"/>
    <s v="(none)"/>
    <x v="161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3"/>
    <x v="26"/>
    <n v="32101"/>
    <x v="26"/>
    <x v="0"/>
    <s v="UG/L"/>
    <x v="0"/>
    <n v="0.1"/>
    <x v="2"/>
    <n v="80"/>
    <s v="UG/L"/>
  </r>
  <r>
    <x v="3"/>
    <x v="0"/>
    <s v="(none)"/>
    <x v="161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61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1"/>
    <x v="32"/>
    <n v="32106"/>
    <x v="32"/>
    <x v="11"/>
    <s v="UG/L"/>
    <x v="0"/>
    <n v="0.1"/>
    <x v="3"/>
    <n v="80"/>
    <s v="UG/L"/>
  </r>
  <r>
    <x v="3"/>
    <x v="0"/>
    <s v="(none)"/>
    <x v="161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4"/>
    <x v="37"/>
    <n v="32105"/>
    <x v="37"/>
    <x v="4"/>
    <s v="UG/L"/>
    <x v="0"/>
    <n v="0.1"/>
    <x v="2"/>
    <n v="80"/>
    <s v="UG/L"/>
  </r>
  <r>
    <x v="9"/>
    <x v="0"/>
    <s v="(none)"/>
    <x v="162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62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1"/>
    <x v="125"/>
    <n v="77288"/>
    <x v="127"/>
    <x v="179"/>
    <s v="UG/L"/>
    <x v="0"/>
    <m/>
    <x v="0"/>
    <m/>
    <s v="UG/L"/>
  </r>
  <r>
    <x v="9"/>
    <x v="0"/>
    <s v="(none)"/>
    <x v="162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6"/>
    <x v="127"/>
    <n v="2456"/>
    <x v="129"/>
    <x v="76"/>
    <s v="UG/L"/>
    <x v="0"/>
    <m/>
    <x v="0"/>
    <n v="60"/>
    <s v="UG/L"/>
  </r>
  <r>
    <x v="9"/>
    <x v="0"/>
    <s v="(none)"/>
    <x v="162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62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0"/>
    <x v="129"/>
    <n v="78213"/>
    <x v="131"/>
    <x v="64"/>
    <s v="UG/L"/>
    <x v="0"/>
    <m/>
    <x v="0"/>
    <m/>
    <s v="UG/L"/>
  </r>
  <r>
    <x v="9"/>
    <x v="0"/>
    <s v="(none)"/>
    <x v="162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2"/>
    <x v="130"/>
    <n v="82723"/>
    <x v="132"/>
    <x v="12"/>
    <s v="UG/L"/>
    <x v="0"/>
    <m/>
    <x v="0"/>
    <m/>
    <s v="UG/L"/>
  </r>
  <r>
    <x v="3"/>
    <x v="0"/>
    <s v="(none)"/>
    <x v="163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3"/>
    <x v="26"/>
    <n v="32101"/>
    <x v="26"/>
    <x v="179"/>
    <s v="UG/L"/>
    <x v="0"/>
    <n v="0.1"/>
    <x v="2"/>
    <n v="80"/>
    <s v="UG/L"/>
  </r>
  <r>
    <x v="3"/>
    <x v="0"/>
    <s v="(none)"/>
    <x v="163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63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1"/>
    <x v="32"/>
    <n v="32106"/>
    <x v="32"/>
    <x v="11"/>
    <s v="UG/L"/>
    <x v="0"/>
    <n v="0.1"/>
    <x v="3"/>
    <n v="80"/>
    <s v="UG/L"/>
  </r>
  <r>
    <x v="3"/>
    <x v="0"/>
    <s v="(none)"/>
    <x v="163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4"/>
    <x v="37"/>
    <n v="32105"/>
    <x v="37"/>
    <x v="60"/>
    <s v="UG/L"/>
    <x v="0"/>
    <n v="0.1"/>
    <x v="2"/>
    <n v="80"/>
    <s v="UG/L"/>
  </r>
  <r>
    <x v="3"/>
    <x v="0"/>
    <s v="(none)"/>
    <x v="163"/>
    <x v="124"/>
    <n v="1300"/>
    <m/>
    <x v="0"/>
    <d v="2002-05-21T00:00:00"/>
    <x v="0"/>
    <x v="0"/>
    <n v="1"/>
    <x v="8"/>
    <n v="999766900"/>
    <s v="Eurofins Eaton Analytical, Inc. - Indiana"/>
    <n v="5"/>
    <m/>
    <m/>
    <n v="2950"/>
    <x v="67"/>
    <n v="82080"/>
    <x v="67"/>
    <x v="247"/>
    <s v="UG/L"/>
    <x v="0"/>
    <m/>
    <x v="0"/>
    <n v="80"/>
    <s v="UG/L"/>
  </r>
  <r>
    <x v="9"/>
    <x v="0"/>
    <s v="(none)"/>
    <x v="164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64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1"/>
    <x v="125"/>
    <n v="77288"/>
    <x v="127"/>
    <x v="12"/>
    <s v="UG/L"/>
    <x v="0"/>
    <m/>
    <x v="0"/>
    <m/>
    <s v="UG/L"/>
  </r>
  <r>
    <x v="9"/>
    <x v="0"/>
    <s v="(none)"/>
    <x v="164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6"/>
    <x v="127"/>
    <n v="2456"/>
    <x v="129"/>
    <x v="248"/>
    <s v="UG/L"/>
    <x v="0"/>
    <m/>
    <x v="0"/>
    <n v="60"/>
    <s v="UG/L"/>
  </r>
  <r>
    <x v="9"/>
    <x v="0"/>
    <s v="(none)"/>
    <x v="164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64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0"/>
    <x v="129"/>
    <n v="78213"/>
    <x v="131"/>
    <x v="101"/>
    <s v="UG/L"/>
    <x v="0"/>
    <m/>
    <x v="0"/>
    <m/>
    <s v="UG/L"/>
  </r>
  <r>
    <x v="9"/>
    <x v="0"/>
    <s v="(none)"/>
    <x v="164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2"/>
    <x v="130"/>
    <n v="82723"/>
    <x v="132"/>
    <x v="15"/>
    <s v="UG/L"/>
    <x v="0"/>
    <m/>
    <x v="0"/>
    <m/>
    <s v="UG/L"/>
  </r>
  <r>
    <x v="3"/>
    <x v="0"/>
    <s v="(none)"/>
    <x v="165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3"/>
    <x v="26"/>
    <n v="32101"/>
    <x v="26"/>
    <x v="27"/>
    <s v="UG/L"/>
    <x v="0"/>
    <n v="0.1"/>
    <x v="2"/>
    <n v="80"/>
    <s v="UG/L"/>
  </r>
  <r>
    <x v="3"/>
    <x v="0"/>
    <s v="(none)"/>
    <x v="165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65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1"/>
    <x v="32"/>
    <n v="32106"/>
    <x v="32"/>
    <x v="11"/>
    <s v="UG/L"/>
    <x v="0"/>
    <n v="0.1"/>
    <x v="3"/>
    <n v="80"/>
    <s v="UG/L"/>
  </r>
  <r>
    <x v="3"/>
    <x v="0"/>
    <s v="(none)"/>
    <x v="165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4"/>
    <x v="37"/>
    <n v="32105"/>
    <x v="37"/>
    <x v="4"/>
    <s v="UG/L"/>
    <x v="0"/>
    <n v="0.1"/>
    <x v="2"/>
    <n v="80"/>
    <s v="UG/L"/>
  </r>
  <r>
    <x v="3"/>
    <x v="0"/>
    <s v="(none)"/>
    <x v="165"/>
    <x v="124"/>
    <n v="1300"/>
    <m/>
    <x v="0"/>
    <d v="2002-05-21T00:00:00"/>
    <x v="0"/>
    <x v="0"/>
    <n v="1"/>
    <x v="8"/>
    <n v="999766900"/>
    <s v="Eurofins Eaton Analytical, Inc. - Indiana"/>
    <n v="5"/>
    <m/>
    <m/>
    <n v="2950"/>
    <x v="67"/>
    <n v="82080"/>
    <x v="67"/>
    <x v="249"/>
    <s v="UG/L"/>
    <x v="0"/>
    <m/>
    <x v="0"/>
    <n v="80"/>
    <s v="UG/L"/>
  </r>
  <r>
    <x v="9"/>
    <x v="0"/>
    <s v="(none)"/>
    <x v="166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66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1"/>
    <x v="125"/>
    <n v="77288"/>
    <x v="127"/>
    <x v="243"/>
    <s v="UG/L"/>
    <x v="0"/>
    <m/>
    <x v="0"/>
    <m/>
    <s v="UG/L"/>
  </r>
  <r>
    <x v="9"/>
    <x v="0"/>
    <s v="(none)"/>
    <x v="166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6"/>
    <x v="127"/>
    <n v="2456"/>
    <x v="129"/>
    <x v="250"/>
    <s v="UG/L"/>
    <x v="0"/>
    <m/>
    <x v="0"/>
    <n v="60"/>
    <s v="UG/L"/>
  </r>
  <r>
    <x v="9"/>
    <x v="0"/>
    <s v="(none)"/>
    <x v="166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66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66"/>
    <x v="124"/>
    <n v="1300"/>
    <m/>
    <x v="0"/>
    <d v="2002-05-21T00:00:00"/>
    <x v="0"/>
    <x v="0"/>
    <n v="1"/>
    <x v="8"/>
    <n v="999766900"/>
    <s v="Eurofins Eaton Analytical, Inc. - Indiana"/>
    <n v="6"/>
    <m/>
    <m/>
    <n v="2452"/>
    <x v="130"/>
    <n v="82723"/>
    <x v="132"/>
    <x v="49"/>
    <s v="UG/L"/>
    <x v="0"/>
    <m/>
    <x v="0"/>
    <m/>
    <s v="UG/L"/>
  </r>
  <r>
    <x v="3"/>
    <x v="0"/>
    <s v="(none)"/>
    <x v="167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3"/>
    <x v="26"/>
    <n v="32101"/>
    <x v="26"/>
    <x v="251"/>
    <s v="UG/L"/>
    <x v="0"/>
    <n v="0.1"/>
    <x v="2"/>
    <n v="80"/>
    <s v="UG/L"/>
  </r>
  <r>
    <x v="3"/>
    <x v="0"/>
    <s v="(none)"/>
    <x v="167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67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1"/>
    <x v="32"/>
    <n v="32106"/>
    <x v="32"/>
    <x v="92"/>
    <s v="UG/L"/>
    <x v="0"/>
    <n v="0.1"/>
    <x v="3"/>
    <n v="80"/>
    <s v="UG/L"/>
  </r>
  <r>
    <x v="3"/>
    <x v="0"/>
    <s v="(none)"/>
    <x v="167"/>
    <x v="124"/>
    <n v="1300"/>
    <m/>
    <x v="0"/>
    <d v="2002-05-21T00:00:00"/>
    <x v="0"/>
    <x v="0"/>
    <n v="1"/>
    <x v="8"/>
    <n v="999766900"/>
    <s v="Eurofins Eaton Analytical, Inc. - Indiana"/>
    <n v="5"/>
    <m/>
    <m/>
    <n v="2944"/>
    <x v="37"/>
    <n v="32105"/>
    <x v="37"/>
    <x v="232"/>
    <s v="UG/L"/>
    <x v="0"/>
    <n v="0.1"/>
    <x v="2"/>
    <n v="80"/>
    <s v="UG/L"/>
  </r>
  <r>
    <x v="3"/>
    <x v="0"/>
    <s v="(none)"/>
    <x v="167"/>
    <x v="124"/>
    <n v="1300"/>
    <m/>
    <x v="0"/>
    <d v="2002-05-21T00:00:00"/>
    <x v="0"/>
    <x v="0"/>
    <n v="1"/>
    <x v="8"/>
    <n v="999766900"/>
    <s v="Eurofins Eaton Analytical, Inc. - Indiana"/>
    <n v="5"/>
    <m/>
    <m/>
    <n v="2950"/>
    <x v="67"/>
    <n v="82080"/>
    <x v="67"/>
    <x v="252"/>
    <s v="UG/L"/>
    <x v="0"/>
    <m/>
    <x v="0"/>
    <n v="80"/>
    <s v="UG/L"/>
  </r>
  <r>
    <x v="7"/>
    <x v="1"/>
    <s v="(none)"/>
    <x v="168"/>
    <x v="125"/>
    <n v="1300"/>
    <m/>
    <x v="0"/>
    <d v="2002-06-19T00:00:00"/>
    <x v="0"/>
    <x v="2"/>
    <n v="1"/>
    <x v="8"/>
    <n v="999766900"/>
    <s v="Eurofins Eaton Analytical, Inc. - Indiana"/>
    <n v="1"/>
    <m/>
    <m/>
    <n v="2920"/>
    <x v="124"/>
    <n v="680"/>
    <x v="126"/>
    <x v="253"/>
    <s v="MG/L"/>
    <x v="0"/>
    <m/>
    <x v="0"/>
    <m/>
    <s v="MG/L"/>
  </r>
  <r>
    <x v="8"/>
    <x v="2"/>
    <s v="(none)"/>
    <x v="169"/>
    <x v="125"/>
    <n v="1300"/>
    <m/>
    <x v="2"/>
    <d v="2002-06-19T00:00:00"/>
    <x v="0"/>
    <x v="1"/>
    <n v="1"/>
    <x v="8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169"/>
    <x v="125"/>
    <n v="1300"/>
    <m/>
    <x v="2"/>
    <d v="2002-06-19T00:00:00"/>
    <x v="0"/>
    <x v="1"/>
    <n v="1"/>
    <x v="8"/>
    <n v="999766900"/>
    <s v="Eurofins Eaton Analytical, Inc. - Indiana"/>
    <n v="2"/>
    <m/>
    <m/>
    <n v="2920"/>
    <x v="124"/>
    <n v="680"/>
    <x v="126"/>
    <x v="94"/>
    <s v="MG/L"/>
    <x v="0"/>
    <m/>
    <x v="0"/>
    <m/>
    <s v="MG/L"/>
  </r>
  <r>
    <x v="6"/>
    <x v="0"/>
    <s v="(none)"/>
    <x v="170"/>
    <x v="126"/>
    <n v="1930"/>
    <m/>
    <x v="0"/>
    <d v="2002-07-03T00:00:00"/>
    <x v="0"/>
    <x v="0"/>
    <n v="1"/>
    <x v="9"/>
    <n v="113133790"/>
    <s v="Wisconsin State Laboratory of Hygiene"/>
    <n v="2"/>
    <m/>
    <m/>
    <n v="1025"/>
    <x v="7"/>
    <n v="99951"/>
    <x v="124"/>
    <x v="122"/>
    <s v="MG/L"/>
    <x v="4"/>
    <m/>
    <x v="0"/>
    <n v="4"/>
    <s v="MG/L"/>
  </r>
  <r>
    <x v="6"/>
    <x v="0"/>
    <s v="(none)"/>
    <x v="170"/>
    <x v="126"/>
    <n v="1930"/>
    <m/>
    <x v="0"/>
    <d v="2002-07-03T00:00:00"/>
    <x v="0"/>
    <x v="0"/>
    <n v="1"/>
    <x v="9"/>
    <n v="113133790"/>
    <s v="Wisconsin State Laboratory of Hygiene"/>
    <n v="2"/>
    <m/>
    <m/>
    <n v="1025"/>
    <x v="7"/>
    <n v="951"/>
    <x v="7"/>
    <x v="138"/>
    <s v="MG/L"/>
    <x v="0"/>
    <n v="3.1E-2"/>
    <x v="43"/>
    <n v="4"/>
    <s v="MG/L"/>
  </r>
  <r>
    <x v="8"/>
    <x v="2"/>
    <s v="(none)"/>
    <x v="171"/>
    <x v="127"/>
    <n v="1300"/>
    <m/>
    <x v="2"/>
    <d v="2002-07-17T00:00:00"/>
    <x v="0"/>
    <x v="1"/>
    <n v="1"/>
    <x v="8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171"/>
    <x v="127"/>
    <n v="1300"/>
    <m/>
    <x v="2"/>
    <d v="2002-07-17T00:00:00"/>
    <x v="0"/>
    <x v="1"/>
    <n v="1"/>
    <x v="8"/>
    <n v="999766900"/>
    <s v="Eurofins Eaton Analytical, Inc. - Indiana"/>
    <n v="2"/>
    <m/>
    <m/>
    <n v="2920"/>
    <x v="124"/>
    <n v="680"/>
    <x v="126"/>
    <x v="20"/>
    <s v="MG/L"/>
    <x v="0"/>
    <m/>
    <x v="0"/>
    <m/>
    <s v="MG/L"/>
  </r>
  <r>
    <x v="7"/>
    <x v="1"/>
    <s v="(none)"/>
    <x v="172"/>
    <x v="127"/>
    <n v="1300"/>
    <m/>
    <x v="0"/>
    <d v="2002-07-17T00:00:00"/>
    <x v="0"/>
    <x v="2"/>
    <n v="1"/>
    <x v="8"/>
    <n v="999766900"/>
    <s v="Eurofins Eaton Analytical, Inc. - Indiana"/>
    <n v="1"/>
    <m/>
    <m/>
    <n v="2920"/>
    <x v="124"/>
    <n v="680"/>
    <x v="126"/>
    <x v="16"/>
    <s v="MG/L"/>
    <x v="1"/>
    <m/>
    <x v="0"/>
    <m/>
    <s v="MG/L"/>
  </r>
  <r>
    <x v="6"/>
    <x v="0"/>
    <s v="(none)"/>
    <x v="173"/>
    <x v="128"/>
    <n v="900"/>
    <m/>
    <x v="0"/>
    <d v="2002-08-02T00:00:00"/>
    <x v="0"/>
    <x v="0"/>
    <n v="1"/>
    <x v="9"/>
    <n v="113133790"/>
    <s v="Wisconsin State Laboratory of Hygiene"/>
    <n v="2"/>
    <m/>
    <m/>
    <n v="1025"/>
    <x v="7"/>
    <n v="99951"/>
    <x v="124"/>
    <x v="189"/>
    <s v="MG/L"/>
    <x v="4"/>
    <m/>
    <x v="0"/>
    <n v="4"/>
    <s v="MG/L"/>
  </r>
  <r>
    <x v="6"/>
    <x v="0"/>
    <s v="(none)"/>
    <x v="173"/>
    <x v="128"/>
    <n v="900"/>
    <m/>
    <x v="0"/>
    <d v="2002-08-02T00:00:00"/>
    <x v="0"/>
    <x v="0"/>
    <n v="1"/>
    <x v="9"/>
    <n v="113133790"/>
    <s v="Wisconsin State Laboratory of Hygiene"/>
    <n v="2"/>
    <m/>
    <m/>
    <n v="1025"/>
    <x v="7"/>
    <n v="951"/>
    <x v="7"/>
    <x v="161"/>
    <s v="MG/L"/>
    <x v="0"/>
    <n v="3.1E-2"/>
    <x v="43"/>
    <n v="4"/>
    <s v="MG/L"/>
  </r>
  <r>
    <x v="8"/>
    <x v="2"/>
    <s v="(none)"/>
    <x v="174"/>
    <x v="129"/>
    <n v="800"/>
    <m/>
    <x v="2"/>
    <d v="2002-08-20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174"/>
    <x v="129"/>
    <n v="800"/>
    <m/>
    <x v="2"/>
    <d v="2002-08-20T00:00:00"/>
    <x v="0"/>
    <x v="1"/>
    <n v="1"/>
    <x v="9"/>
    <n v="999766900"/>
    <s v="Eurofins Eaton Analytical, Inc. - Indiana"/>
    <n v="2"/>
    <m/>
    <m/>
    <n v="2920"/>
    <x v="124"/>
    <n v="680"/>
    <x v="126"/>
    <x v="253"/>
    <s v="MG/L"/>
    <x v="0"/>
    <m/>
    <x v="0"/>
    <m/>
    <s v="MG/L"/>
  </r>
  <r>
    <x v="7"/>
    <x v="1"/>
    <s v="(none)"/>
    <x v="175"/>
    <x v="129"/>
    <n v="800"/>
    <m/>
    <x v="0"/>
    <d v="2002-08-20T00:00:00"/>
    <x v="0"/>
    <x v="2"/>
    <n v="1"/>
    <x v="9"/>
    <n v="999766900"/>
    <s v="Eurofins Eaton Analytical, Inc. - Indiana"/>
    <n v="1"/>
    <m/>
    <m/>
    <n v="2920"/>
    <x v="124"/>
    <n v="680"/>
    <x v="126"/>
    <x v="253"/>
    <s v="MG/L"/>
    <x v="0"/>
    <m/>
    <x v="0"/>
    <m/>
    <s v="MG/L"/>
  </r>
  <r>
    <x v="3"/>
    <x v="0"/>
    <s v="(none)"/>
    <x v="176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3"/>
    <x v="26"/>
    <n v="32101"/>
    <x v="26"/>
    <x v="179"/>
    <s v="UG/L"/>
    <x v="0"/>
    <n v="0.1"/>
    <x v="2"/>
    <n v="80"/>
    <s v="UG/L"/>
  </r>
  <r>
    <x v="3"/>
    <x v="0"/>
    <s v="(none)"/>
    <x v="176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76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1"/>
    <x v="32"/>
    <n v="32106"/>
    <x v="32"/>
    <x v="30"/>
    <s v="UG/L"/>
    <x v="0"/>
    <n v="0.1"/>
    <x v="3"/>
    <n v="80"/>
    <s v="UG/L"/>
  </r>
  <r>
    <x v="3"/>
    <x v="0"/>
    <s v="(none)"/>
    <x v="176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4"/>
    <x v="37"/>
    <n v="32105"/>
    <x v="37"/>
    <x v="239"/>
    <s v="UG/L"/>
    <x v="0"/>
    <n v="0.1"/>
    <x v="2"/>
    <n v="80"/>
    <s v="UG/L"/>
  </r>
  <r>
    <x v="3"/>
    <x v="0"/>
    <s v="(none)"/>
    <x v="176"/>
    <x v="130"/>
    <n v="1300"/>
    <m/>
    <x v="0"/>
    <d v="2002-08-20T00:00:00"/>
    <x v="0"/>
    <x v="0"/>
    <n v="1"/>
    <x v="8"/>
    <n v="999766900"/>
    <s v="Eurofins Eaton Analytical, Inc. - Indiana"/>
    <n v="5"/>
    <m/>
    <m/>
    <n v="2950"/>
    <x v="67"/>
    <n v="82080"/>
    <x v="67"/>
    <x v="56"/>
    <s v="UG/L"/>
    <x v="0"/>
    <m/>
    <x v="0"/>
    <n v="80"/>
    <s v="UG/L"/>
  </r>
  <r>
    <x v="9"/>
    <x v="0"/>
    <s v="(none)"/>
    <x v="177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77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1"/>
    <x v="125"/>
    <n v="77288"/>
    <x v="127"/>
    <x v="159"/>
    <s v="UG/L"/>
    <x v="0"/>
    <m/>
    <x v="0"/>
    <m/>
    <s v="UG/L"/>
  </r>
  <r>
    <x v="9"/>
    <x v="0"/>
    <s v="(none)"/>
    <x v="177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6"/>
    <x v="127"/>
    <n v="2456"/>
    <x v="129"/>
    <x v="254"/>
    <s v="UG/L"/>
    <x v="0"/>
    <m/>
    <x v="0"/>
    <n v="60"/>
    <s v="UG/L"/>
  </r>
  <r>
    <x v="9"/>
    <x v="0"/>
    <s v="(none)"/>
    <x v="177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77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77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2"/>
    <x v="130"/>
    <n v="82723"/>
    <x v="132"/>
    <x v="190"/>
    <s v="UG/L"/>
    <x v="0"/>
    <m/>
    <x v="0"/>
    <m/>
    <s v="UG/L"/>
  </r>
  <r>
    <x v="9"/>
    <x v="0"/>
    <s v="(none)"/>
    <x v="178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78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1"/>
    <x v="125"/>
    <n v="77288"/>
    <x v="127"/>
    <x v="84"/>
    <s v="UG/L"/>
    <x v="0"/>
    <m/>
    <x v="0"/>
    <m/>
    <s v="UG/L"/>
  </r>
  <r>
    <x v="9"/>
    <x v="0"/>
    <s v="(none)"/>
    <x v="178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6"/>
    <x v="127"/>
    <n v="2456"/>
    <x v="129"/>
    <x v="15"/>
    <s v="UG/L"/>
    <x v="0"/>
    <m/>
    <x v="0"/>
    <n v="60"/>
    <s v="UG/L"/>
  </r>
  <r>
    <x v="9"/>
    <x v="0"/>
    <s v="(none)"/>
    <x v="178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78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78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2"/>
    <x v="130"/>
    <n v="82723"/>
    <x v="132"/>
    <x v="167"/>
    <s v="UG/L"/>
    <x v="0"/>
    <m/>
    <x v="0"/>
    <m/>
    <s v="UG/L"/>
  </r>
  <r>
    <x v="3"/>
    <x v="0"/>
    <s v="(none)"/>
    <x v="179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3"/>
    <x v="26"/>
    <n v="32101"/>
    <x v="26"/>
    <x v="114"/>
    <s v="UG/L"/>
    <x v="0"/>
    <n v="0.1"/>
    <x v="2"/>
    <n v="80"/>
    <s v="UG/L"/>
  </r>
  <r>
    <x v="3"/>
    <x v="0"/>
    <s v="(none)"/>
    <x v="179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79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1"/>
    <x v="32"/>
    <n v="32106"/>
    <x v="32"/>
    <x v="164"/>
    <s v="UG/L"/>
    <x v="0"/>
    <n v="0.1"/>
    <x v="3"/>
    <n v="80"/>
    <s v="UG/L"/>
  </r>
  <r>
    <x v="3"/>
    <x v="0"/>
    <s v="(none)"/>
    <x v="179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4"/>
    <x v="37"/>
    <n v="32105"/>
    <x v="37"/>
    <x v="255"/>
    <s v="UG/L"/>
    <x v="0"/>
    <n v="0.1"/>
    <x v="2"/>
    <n v="80"/>
    <s v="UG/L"/>
  </r>
  <r>
    <x v="3"/>
    <x v="0"/>
    <s v="(none)"/>
    <x v="179"/>
    <x v="130"/>
    <n v="1300"/>
    <m/>
    <x v="0"/>
    <d v="2002-08-20T00:00:00"/>
    <x v="0"/>
    <x v="0"/>
    <n v="1"/>
    <x v="8"/>
    <n v="999766900"/>
    <s v="Eurofins Eaton Analytical, Inc. - Indiana"/>
    <n v="5"/>
    <m/>
    <m/>
    <n v="2950"/>
    <x v="67"/>
    <n v="82080"/>
    <x v="67"/>
    <x v="256"/>
    <s v="UG/L"/>
    <x v="0"/>
    <m/>
    <x v="0"/>
    <n v="80"/>
    <s v="UG/L"/>
  </r>
  <r>
    <x v="3"/>
    <x v="0"/>
    <s v="(none)"/>
    <x v="180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3"/>
    <x v="26"/>
    <n v="32101"/>
    <x v="26"/>
    <x v="0"/>
    <s v="UG/L"/>
    <x v="0"/>
    <n v="0.1"/>
    <x v="2"/>
    <n v="80"/>
    <s v="UG/L"/>
  </r>
  <r>
    <x v="3"/>
    <x v="0"/>
    <s v="(none)"/>
    <x v="180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80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1"/>
    <x v="32"/>
    <n v="32106"/>
    <x v="32"/>
    <x v="11"/>
    <s v="UG/L"/>
    <x v="0"/>
    <n v="0.1"/>
    <x v="3"/>
    <n v="80"/>
    <s v="UG/L"/>
  </r>
  <r>
    <x v="3"/>
    <x v="0"/>
    <s v="(none)"/>
    <x v="180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4"/>
    <x v="37"/>
    <n v="32105"/>
    <x v="37"/>
    <x v="187"/>
    <s v="UG/L"/>
    <x v="0"/>
    <n v="0.1"/>
    <x v="2"/>
    <n v="80"/>
    <s v="UG/L"/>
  </r>
  <r>
    <x v="3"/>
    <x v="0"/>
    <s v="(none)"/>
    <x v="180"/>
    <x v="130"/>
    <n v="1300"/>
    <m/>
    <x v="0"/>
    <d v="2002-08-20T00:00:00"/>
    <x v="0"/>
    <x v="0"/>
    <n v="1"/>
    <x v="8"/>
    <n v="999766900"/>
    <s v="Eurofins Eaton Analytical, Inc. - Indiana"/>
    <n v="5"/>
    <m/>
    <m/>
    <n v="2950"/>
    <x v="67"/>
    <n v="82080"/>
    <x v="67"/>
    <x v="257"/>
    <s v="UG/L"/>
    <x v="0"/>
    <m/>
    <x v="0"/>
    <n v="80"/>
    <s v="UG/L"/>
  </r>
  <r>
    <x v="3"/>
    <x v="0"/>
    <s v="(none)"/>
    <x v="181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3"/>
    <x v="26"/>
    <n v="32101"/>
    <x v="26"/>
    <x v="258"/>
    <s v="UG/L"/>
    <x v="0"/>
    <n v="0.1"/>
    <x v="2"/>
    <n v="80"/>
    <s v="UG/L"/>
  </r>
  <r>
    <x v="3"/>
    <x v="0"/>
    <s v="(none)"/>
    <x v="181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81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1"/>
    <x v="32"/>
    <n v="32106"/>
    <x v="32"/>
    <x v="11"/>
    <s v="UG/L"/>
    <x v="0"/>
    <n v="0.1"/>
    <x v="3"/>
    <n v="80"/>
    <s v="UG/L"/>
  </r>
  <r>
    <x v="3"/>
    <x v="0"/>
    <s v="(none)"/>
    <x v="181"/>
    <x v="130"/>
    <n v="1300"/>
    <m/>
    <x v="0"/>
    <d v="2002-08-20T00:00:00"/>
    <x v="0"/>
    <x v="0"/>
    <n v="1"/>
    <x v="8"/>
    <n v="999766900"/>
    <s v="Eurofins Eaton Analytical, Inc. - Indiana"/>
    <n v="5"/>
    <m/>
    <m/>
    <n v="2944"/>
    <x v="37"/>
    <n v="32105"/>
    <x v="37"/>
    <x v="80"/>
    <s v="UG/L"/>
    <x v="0"/>
    <n v="0.1"/>
    <x v="2"/>
    <n v="80"/>
    <s v="UG/L"/>
  </r>
  <r>
    <x v="3"/>
    <x v="0"/>
    <s v="(none)"/>
    <x v="181"/>
    <x v="130"/>
    <n v="1300"/>
    <m/>
    <x v="0"/>
    <d v="2002-08-20T00:00:00"/>
    <x v="0"/>
    <x v="0"/>
    <n v="1"/>
    <x v="8"/>
    <n v="999766900"/>
    <s v="Eurofins Eaton Analytical, Inc. - Indiana"/>
    <n v="5"/>
    <m/>
    <m/>
    <n v="2950"/>
    <x v="67"/>
    <n v="82080"/>
    <x v="67"/>
    <x v="196"/>
    <s v="UG/L"/>
    <x v="0"/>
    <m/>
    <x v="0"/>
    <n v="80"/>
    <s v="UG/L"/>
  </r>
  <r>
    <x v="9"/>
    <x v="0"/>
    <s v="(none)"/>
    <x v="182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82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1"/>
    <x v="125"/>
    <n v="77288"/>
    <x v="127"/>
    <x v="55"/>
    <s v="UG/L"/>
    <x v="0"/>
    <m/>
    <x v="0"/>
    <m/>
    <s v="UG/L"/>
  </r>
  <r>
    <x v="9"/>
    <x v="0"/>
    <s v="(none)"/>
    <x v="182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6"/>
    <x v="127"/>
    <n v="2456"/>
    <x v="129"/>
    <x v="100"/>
    <s v="UG/L"/>
    <x v="0"/>
    <m/>
    <x v="0"/>
    <n v="60"/>
    <s v="UG/L"/>
  </r>
  <r>
    <x v="9"/>
    <x v="0"/>
    <s v="(none)"/>
    <x v="182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82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82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2"/>
    <x v="130"/>
    <n v="82723"/>
    <x v="132"/>
    <x v="190"/>
    <s v="UG/L"/>
    <x v="0"/>
    <m/>
    <x v="0"/>
    <m/>
    <s v="UG/L"/>
  </r>
  <r>
    <x v="9"/>
    <x v="0"/>
    <s v="(none)"/>
    <x v="183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83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1"/>
    <x v="125"/>
    <n v="77288"/>
    <x v="127"/>
    <x v="232"/>
    <s v="UG/L"/>
    <x v="0"/>
    <m/>
    <x v="0"/>
    <m/>
    <s v="UG/L"/>
  </r>
  <r>
    <x v="9"/>
    <x v="0"/>
    <s v="(none)"/>
    <x v="183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6"/>
    <x v="127"/>
    <n v="2456"/>
    <x v="129"/>
    <x v="258"/>
    <s v="UG/L"/>
    <x v="0"/>
    <m/>
    <x v="0"/>
    <n v="60"/>
    <s v="UG/L"/>
  </r>
  <r>
    <x v="9"/>
    <x v="0"/>
    <s v="(none)"/>
    <x v="183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83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83"/>
    <x v="130"/>
    <n v="1300"/>
    <m/>
    <x v="0"/>
    <d v="2002-08-20T00:00:00"/>
    <x v="0"/>
    <x v="0"/>
    <n v="1"/>
    <x v="8"/>
    <n v="999766900"/>
    <s v="Eurofins Eaton Analytical, Inc. - Indiana"/>
    <n v="6"/>
    <m/>
    <m/>
    <n v="2452"/>
    <x v="130"/>
    <n v="82723"/>
    <x v="132"/>
    <x v="5"/>
    <s v="UG/L"/>
    <x v="0"/>
    <m/>
    <x v="0"/>
    <m/>
    <s v="UG/L"/>
  </r>
  <r>
    <x v="6"/>
    <x v="0"/>
    <s v="(none)"/>
    <x v="184"/>
    <x v="131"/>
    <n v="800"/>
    <m/>
    <x v="0"/>
    <d v="2002-09-05T00:00:00"/>
    <x v="0"/>
    <x v="0"/>
    <n v="1"/>
    <x v="9"/>
    <n v="113133790"/>
    <s v="Wisconsin State Laboratory of Hygiene"/>
    <n v="2"/>
    <m/>
    <m/>
    <n v="1025"/>
    <x v="7"/>
    <n v="99951"/>
    <x v="124"/>
    <x v="169"/>
    <s v="MG/L"/>
    <x v="4"/>
    <m/>
    <x v="0"/>
    <n v="4"/>
    <s v="MG/L"/>
  </r>
  <r>
    <x v="6"/>
    <x v="0"/>
    <s v="(none)"/>
    <x v="184"/>
    <x v="131"/>
    <n v="800"/>
    <m/>
    <x v="0"/>
    <d v="2002-09-05T00:00:00"/>
    <x v="0"/>
    <x v="0"/>
    <n v="1"/>
    <x v="9"/>
    <n v="113133790"/>
    <s v="Wisconsin State Laboratory of Hygiene"/>
    <n v="2"/>
    <m/>
    <m/>
    <n v="1025"/>
    <x v="7"/>
    <n v="951"/>
    <x v="7"/>
    <x v="127"/>
    <s v="MG/L"/>
    <x v="0"/>
    <n v="3.1E-2"/>
    <x v="43"/>
    <n v="4"/>
    <s v="MG/L"/>
  </r>
  <r>
    <x v="6"/>
    <x v="0"/>
    <s v="(none)"/>
    <x v="185"/>
    <x v="132"/>
    <n v="900"/>
    <m/>
    <x v="0"/>
    <d v="2002-09-19T00:00:00"/>
    <x v="0"/>
    <x v="0"/>
    <n v="1"/>
    <x v="9"/>
    <n v="113133790"/>
    <s v="Wisconsin State Laboratory of Hygiene"/>
    <n v="2"/>
    <m/>
    <m/>
    <n v="1025"/>
    <x v="7"/>
    <n v="99951"/>
    <x v="124"/>
    <x v="123"/>
    <s v="MG/L"/>
    <x v="4"/>
    <m/>
    <x v="0"/>
    <n v="4"/>
    <s v="MG/L"/>
  </r>
  <r>
    <x v="6"/>
    <x v="0"/>
    <s v="(none)"/>
    <x v="185"/>
    <x v="132"/>
    <n v="900"/>
    <m/>
    <x v="0"/>
    <d v="2002-09-19T00:00:00"/>
    <x v="0"/>
    <x v="0"/>
    <n v="1"/>
    <x v="9"/>
    <n v="113133790"/>
    <s v="Wisconsin State Laboratory of Hygiene"/>
    <n v="2"/>
    <m/>
    <m/>
    <n v="1025"/>
    <x v="7"/>
    <n v="951"/>
    <x v="7"/>
    <x v="138"/>
    <s v="MG/L"/>
    <x v="0"/>
    <n v="3.1E-2"/>
    <x v="43"/>
    <n v="4"/>
    <s v="MG/L"/>
  </r>
  <r>
    <x v="8"/>
    <x v="2"/>
    <s v="(none)"/>
    <x v="186"/>
    <x v="133"/>
    <n v="1145"/>
    <m/>
    <x v="2"/>
    <d v="2002-09-18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186"/>
    <x v="133"/>
    <n v="1145"/>
    <m/>
    <x v="2"/>
    <d v="2002-09-18T00:00:00"/>
    <x v="0"/>
    <x v="1"/>
    <n v="1"/>
    <x v="9"/>
    <n v="999766900"/>
    <s v="Eurofins Eaton Analytical, Inc. - Indiana"/>
    <n v="2"/>
    <m/>
    <m/>
    <n v="2920"/>
    <x v="124"/>
    <n v="680"/>
    <x v="126"/>
    <x v="112"/>
    <s v="MG/L"/>
    <x v="0"/>
    <m/>
    <x v="0"/>
    <m/>
    <s v="MG/L"/>
  </r>
  <r>
    <x v="7"/>
    <x v="1"/>
    <s v="(none)"/>
    <x v="187"/>
    <x v="133"/>
    <n v="1145"/>
    <m/>
    <x v="0"/>
    <d v="2002-09-18T00:00:00"/>
    <x v="0"/>
    <x v="2"/>
    <n v="1"/>
    <x v="9"/>
    <n v="999766900"/>
    <s v="Eurofins Eaton Analytical, Inc. - Indiana"/>
    <n v="1"/>
    <m/>
    <m/>
    <n v="2920"/>
    <x v="124"/>
    <n v="680"/>
    <x v="126"/>
    <x v="233"/>
    <s v="MG/L"/>
    <x v="0"/>
    <m/>
    <x v="0"/>
    <m/>
    <s v="MG/L"/>
  </r>
  <r>
    <x v="6"/>
    <x v="0"/>
    <s v="(none)"/>
    <x v="188"/>
    <x v="134"/>
    <n v="1100"/>
    <m/>
    <x v="0"/>
    <d v="2002-10-24T00:00:00"/>
    <x v="0"/>
    <x v="0"/>
    <n v="1"/>
    <x v="9"/>
    <n v="113133790"/>
    <s v="Wisconsin State Laboratory of Hygiene"/>
    <n v="2"/>
    <m/>
    <m/>
    <n v="1025"/>
    <x v="7"/>
    <n v="99951"/>
    <x v="124"/>
    <x v="259"/>
    <s v="MG/L"/>
    <x v="4"/>
    <m/>
    <x v="0"/>
    <n v="4"/>
    <s v="MG/L"/>
  </r>
  <r>
    <x v="6"/>
    <x v="0"/>
    <s v="(none)"/>
    <x v="188"/>
    <x v="134"/>
    <n v="1100"/>
    <m/>
    <x v="0"/>
    <d v="2002-10-24T00:00:00"/>
    <x v="0"/>
    <x v="0"/>
    <n v="1"/>
    <x v="9"/>
    <n v="113133790"/>
    <s v="Wisconsin State Laboratory of Hygiene"/>
    <n v="2"/>
    <m/>
    <m/>
    <n v="1025"/>
    <x v="7"/>
    <n v="951"/>
    <x v="7"/>
    <x v="222"/>
    <s v="MG/L"/>
    <x v="0"/>
    <n v="3.1E-2"/>
    <x v="43"/>
    <n v="4"/>
    <s v="MG/L"/>
  </r>
  <r>
    <x v="8"/>
    <x v="2"/>
    <s v="(none)"/>
    <x v="189"/>
    <x v="135"/>
    <n v="1025"/>
    <m/>
    <x v="2"/>
    <d v="2002-10-17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189"/>
    <x v="135"/>
    <n v="1025"/>
    <m/>
    <x v="2"/>
    <d v="2002-10-17T00:00:00"/>
    <x v="0"/>
    <x v="1"/>
    <n v="1"/>
    <x v="9"/>
    <n v="999766900"/>
    <s v="Eurofins Eaton Analytical, Inc. - Indiana"/>
    <n v="2"/>
    <m/>
    <m/>
    <n v="2920"/>
    <x v="124"/>
    <n v="680"/>
    <x v="126"/>
    <x v="20"/>
    <s v="MG/L"/>
    <x v="0"/>
    <m/>
    <x v="0"/>
    <m/>
    <s v="MG/L"/>
  </r>
  <r>
    <x v="7"/>
    <x v="1"/>
    <s v="(none)"/>
    <x v="190"/>
    <x v="135"/>
    <n v="1025"/>
    <m/>
    <x v="0"/>
    <d v="2002-10-17T00:00:00"/>
    <x v="0"/>
    <x v="2"/>
    <n v="1"/>
    <x v="9"/>
    <n v="999766900"/>
    <s v="Eurofins Eaton Analytical, Inc. - Indiana"/>
    <n v="1"/>
    <m/>
    <m/>
    <n v="2920"/>
    <x v="124"/>
    <n v="680"/>
    <x v="126"/>
    <x v="230"/>
    <s v="MG/L"/>
    <x v="0"/>
    <m/>
    <x v="0"/>
    <m/>
    <s v="MG/L"/>
  </r>
  <r>
    <x v="7"/>
    <x v="1"/>
    <s v="(none)"/>
    <x v="191"/>
    <x v="136"/>
    <n v="900"/>
    <m/>
    <x v="0"/>
    <d v="2002-11-14T00:00:00"/>
    <x v="0"/>
    <x v="2"/>
    <n v="1"/>
    <x v="9"/>
    <n v="999766900"/>
    <s v="Eurofins Eaton Analytical, Inc. - Indiana"/>
    <n v="1"/>
    <m/>
    <m/>
    <n v="2920"/>
    <x v="124"/>
    <n v="680"/>
    <x v="126"/>
    <x v="230"/>
    <s v="MG/L"/>
    <x v="0"/>
    <m/>
    <x v="0"/>
    <m/>
    <s v="MG/L"/>
  </r>
  <r>
    <x v="8"/>
    <x v="2"/>
    <s v="(none)"/>
    <x v="192"/>
    <x v="136"/>
    <n v="900"/>
    <m/>
    <x v="2"/>
    <d v="2002-11-14T00:00:00"/>
    <x v="0"/>
    <x v="1"/>
    <n v="1"/>
    <x v="10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192"/>
    <x v="136"/>
    <n v="900"/>
    <m/>
    <x v="2"/>
    <d v="2002-11-14T00:00:00"/>
    <x v="0"/>
    <x v="1"/>
    <n v="1"/>
    <x v="10"/>
    <n v="999766900"/>
    <s v="Eurofins Eaton Analytical, Inc. - Indiana"/>
    <n v="2"/>
    <m/>
    <m/>
    <n v="2920"/>
    <x v="124"/>
    <n v="680"/>
    <x v="126"/>
    <x v="253"/>
    <s v="MG/L"/>
    <x v="0"/>
    <m/>
    <x v="0"/>
    <m/>
    <s v="MG/L"/>
  </r>
  <r>
    <x v="6"/>
    <x v="0"/>
    <s v="(none)"/>
    <x v="193"/>
    <x v="137"/>
    <n v="2000"/>
    <m/>
    <x v="0"/>
    <d v="2002-11-14T00:00:00"/>
    <x v="0"/>
    <x v="0"/>
    <n v="1"/>
    <x v="7"/>
    <n v="113133790"/>
    <s v="Wisconsin State Laboratory of Hygiene"/>
    <n v="2"/>
    <m/>
    <m/>
    <n v="1025"/>
    <x v="7"/>
    <n v="99951"/>
    <x v="124"/>
    <x v="140"/>
    <s v="MG/L"/>
    <x v="4"/>
    <m/>
    <x v="0"/>
    <n v="4"/>
    <s v="MG/L"/>
  </r>
  <r>
    <x v="6"/>
    <x v="0"/>
    <s v="(none)"/>
    <x v="193"/>
    <x v="137"/>
    <n v="2000"/>
    <m/>
    <x v="0"/>
    <d v="2002-11-14T00:00:00"/>
    <x v="0"/>
    <x v="0"/>
    <n v="1"/>
    <x v="7"/>
    <n v="113133790"/>
    <s v="Wisconsin State Laboratory of Hygiene"/>
    <n v="2"/>
    <m/>
    <m/>
    <n v="1025"/>
    <x v="7"/>
    <n v="951"/>
    <x v="7"/>
    <x v="222"/>
    <s v="MG/L"/>
    <x v="0"/>
    <n v="3.1E-2"/>
    <x v="43"/>
    <n v="4"/>
    <s v="MG/L"/>
  </r>
  <r>
    <x v="2"/>
    <x v="1"/>
    <s v="(none)"/>
    <x v="194"/>
    <x v="119"/>
    <n v="1300"/>
    <m/>
    <x v="0"/>
    <d v="2002-05-03T00:00:00"/>
    <x v="0"/>
    <x v="2"/>
    <n v="1"/>
    <x v="11"/>
    <n v="999869530"/>
    <s v="Eno River Labs, LLC"/>
    <n v="1"/>
    <m/>
    <s v="iced/wet"/>
    <n v="2063"/>
    <x v="122"/>
    <n v="34675"/>
    <x v="123"/>
    <x v="16"/>
    <s v="UG/L"/>
    <x v="1"/>
    <m/>
    <x v="0"/>
    <n v="3.0000000000000001E-5"/>
    <s v="UG/L"/>
  </r>
  <r>
    <x v="6"/>
    <x v="0"/>
    <s v="(none)"/>
    <x v="195"/>
    <x v="138"/>
    <n v="1030"/>
    <m/>
    <x v="0"/>
    <d v="2002-12-06T00:00:00"/>
    <x v="0"/>
    <x v="0"/>
    <n v="1"/>
    <x v="9"/>
    <n v="113133790"/>
    <s v="Wisconsin State Laboratory of Hygiene"/>
    <n v="2"/>
    <m/>
    <m/>
    <n v="1025"/>
    <x v="7"/>
    <n v="99951"/>
    <x v="124"/>
    <x v="161"/>
    <s v="MG/L"/>
    <x v="4"/>
    <m/>
    <x v="0"/>
    <n v="4"/>
    <s v="MG/L"/>
  </r>
  <r>
    <x v="6"/>
    <x v="0"/>
    <s v="(none)"/>
    <x v="195"/>
    <x v="138"/>
    <n v="1030"/>
    <m/>
    <x v="0"/>
    <d v="2002-12-06T00:00:00"/>
    <x v="0"/>
    <x v="0"/>
    <n v="1"/>
    <x v="9"/>
    <n v="113133790"/>
    <s v="Wisconsin State Laboratory of Hygiene"/>
    <n v="2"/>
    <m/>
    <m/>
    <n v="1025"/>
    <x v="7"/>
    <n v="951"/>
    <x v="7"/>
    <x v="125"/>
    <s v="MG/L"/>
    <x v="0"/>
    <n v="3.1E-2"/>
    <x v="43"/>
    <n v="4"/>
    <s v="MG/L"/>
  </r>
  <r>
    <x v="9"/>
    <x v="0"/>
    <s v="(none)"/>
    <x v="196"/>
    <x v="139"/>
    <n v="755"/>
    <m/>
    <x v="0"/>
    <d v="2002-12-10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196"/>
    <x v="139"/>
    <n v="755"/>
    <m/>
    <x v="0"/>
    <d v="2002-12-10T00:00:00"/>
    <x v="0"/>
    <x v="0"/>
    <n v="1"/>
    <x v="9"/>
    <n v="999766900"/>
    <s v="Eurofins Eaton Analytical, Inc. - Indiana"/>
    <n v="6"/>
    <m/>
    <m/>
    <n v="2451"/>
    <x v="125"/>
    <n v="77288"/>
    <x v="127"/>
    <x v="16"/>
    <s v="UG/L"/>
    <x v="1"/>
    <m/>
    <x v="0"/>
    <m/>
    <s v="UG/L"/>
  </r>
  <r>
    <x v="9"/>
    <x v="0"/>
    <s v="(none)"/>
    <x v="196"/>
    <x v="139"/>
    <n v="755"/>
    <m/>
    <x v="0"/>
    <d v="2002-12-10T00:00:00"/>
    <x v="0"/>
    <x v="0"/>
    <n v="1"/>
    <x v="9"/>
    <n v="999766900"/>
    <s v="Eurofins Eaton Analytical, Inc. - Indiana"/>
    <n v="6"/>
    <m/>
    <m/>
    <n v="2456"/>
    <x v="127"/>
    <n v="2456"/>
    <x v="129"/>
    <x v="239"/>
    <s v="UG/L"/>
    <x v="0"/>
    <m/>
    <x v="0"/>
    <n v="60"/>
    <s v="UG/L"/>
  </r>
  <r>
    <x v="9"/>
    <x v="0"/>
    <s v="(none)"/>
    <x v="196"/>
    <x v="139"/>
    <n v="755"/>
    <m/>
    <x v="0"/>
    <d v="2002-12-10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196"/>
    <x v="139"/>
    <n v="755"/>
    <m/>
    <x v="0"/>
    <d v="2002-12-10T00:00:00"/>
    <x v="0"/>
    <x v="0"/>
    <n v="1"/>
    <x v="9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196"/>
    <x v="139"/>
    <n v="755"/>
    <m/>
    <x v="0"/>
    <d v="2002-12-10T00:00:00"/>
    <x v="0"/>
    <x v="0"/>
    <n v="1"/>
    <x v="9"/>
    <n v="999766900"/>
    <s v="Eurofins Eaton Analytical, Inc. - Indiana"/>
    <n v="6"/>
    <m/>
    <m/>
    <n v="2452"/>
    <x v="130"/>
    <n v="82723"/>
    <x v="132"/>
    <x v="239"/>
    <s v="UG/L"/>
    <x v="0"/>
    <m/>
    <x v="0"/>
    <m/>
    <s v="UG/L"/>
  </r>
  <r>
    <x v="3"/>
    <x v="0"/>
    <s v="(none)"/>
    <x v="197"/>
    <x v="139"/>
    <n v="1000"/>
    <m/>
    <x v="0"/>
    <d v="2002-12-10T00:00:00"/>
    <x v="0"/>
    <x v="0"/>
    <n v="1"/>
    <x v="9"/>
    <n v="999766900"/>
    <s v="Eurofins Eaton Analytical, Inc. - Indiana"/>
    <n v="5"/>
    <m/>
    <m/>
    <n v="2943"/>
    <x v="26"/>
    <n v="32101"/>
    <x v="26"/>
    <x v="23"/>
    <s v="UG/L"/>
    <x v="0"/>
    <n v="0.1"/>
    <x v="2"/>
    <n v="80"/>
    <s v="UG/L"/>
  </r>
  <r>
    <x v="3"/>
    <x v="0"/>
    <s v="(none)"/>
    <x v="197"/>
    <x v="139"/>
    <n v="1000"/>
    <m/>
    <x v="0"/>
    <d v="2002-12-10T00:00:00"/>
    <x v="0"/>
    <x v="0"/>
    <n v="1"/>
    <x v="9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97"/>
    <x v="139"/>
    <n v="1000"/>
    <m/>
    <x v="0"/>
    <d v="2002-12-10T00:00:00"/>
    <x v="0"/>
    <x v="0"/>
    <n v="1"/>
    <x v="9"/>
    <n v="999766900"/>
    <s v="Eurofins Eaton Analytical, Inc. - Indiana"/>
    <n v="5"/>
    <m/>
    <m/>
    <n v="2941"/>
    <x v="32"/>
    <n v="32106"/>
    <x v="32"/>
    <x v="258"/>
    <s v="UG/L"/>
    <x v="0"/>
    <n v="0.1"/>
    <x v="3"/>
    <n v="80"/>
    <s v="UG/L"/>
  </r>
  <r>
    <x v="3"/>
    <x v="0"/>
    <s v="(none)"/>
    <x v="197"/>
    <x v="139"/>
    <n v="1000"/>
    <m/>
    <x v="0"/>
    <d v="2002-12-10T00:00:00"/>
    <x v="0"/>
    <x v="0"/>
    <n v="1"/>
    <x v="9"/>
    <n v="999766900"/>
    <s v="Eurofins Eaton Analytical, Inc. - Indiana"/>
    <n v="5"/>
    <m/>
    <m/>
    <n v="2944"/>
    <x v="37"/>
    <n v="32105"/>
    <x v="37"/>
    <x v="190"/>
    <s v="UG/L"/>
    <x v="0"/>
    <n v="0.1"/>
    <x v="2"/>
    <n v="80"/>
    <s v="UG/L"/>
  </r>
  <r>
    <x v="3"/>
    <x v="0"/>
    <s v="(none)"/>
    <x v="197"/>
    <x v="139"/>
    <n v="1000"/>
    <m/>
    <x v="0"/>
    <d v="2002-12-10T00:00:00"/>
    <x v="0"/>
    <x v="0"/>
    <n v="1"/>
    <x v="9"/>
    <n v="999766900"/>
    <s v="Eurofins Eaton Analytical, Inc. - Indiana"/>
    <n v="5"/>
    <m/>
    <m/>
    <n v="2950"/>
    <x v="67"/>
    <n v="82080"/>
    <x v="67"/>
    <x v="260"/>
    <s v="UG/L"/>
    <x v="0"/>
    <m/>
    <x v="0"/>
    <n v="80"/>
    <s v="UG/L"/>
  </r>
  <r>
    <x v="3"/>
    <x v="0"/>
    <s v="(none)"/>
    <x v="198"/>
    <x v="139"/>
    <n v="755"/>
    <m/>
    <x v="0"/>
    <d v="2002-12-10T00:00:00"/>
    <x v="0"/>
    <x v="0"/>
    <n v="1"/>
    <x v="9"/>
    <n v="999766900"/>
    <s v="Eurofins Eaton Analytical, Inc. - Indiana"/>
    <n v="5"/>
    <m/>
    <m/>
    <n v="2943"/>
    <x v="26"/>
    <n v="32101"/>
    <x v="26"/>
    <x v="109"/>
    <s v="UG/L"/>
    <x v="0"/>
    <n v="0.1"/>
    <x v="2"/>
    <n v="80"/>
    <s v="UG/L"/>
  </r>
  <r>
    <x v="3"/>
    <x v="0"/>
    <s v="(none)"/>
    <x v="198"/>
    <x v="139"/>
    <n v="755"/>
    <m/>
    <x v="0"/>
    <d v="2002-12-10T00:00:00"/>
    <x v="0"/>
    <x v="0"/>
    <n v="1"/>
    <x v="9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198"/>
    <x v="139"/>
    <n v="755"/>
    <m/>
    <x v="0"/>
    <d v="2002-12-10T00:00:00"/>
    <x v="0"/>
    <x v="0"/>
    <n v="1"/>
    <x v="9"/>
    <n v="999766900"/>
    <s v="Eurofins Eaton Analytical, Inc. - Indiana"/>
    <n v="5"/>
    <m/>
    <m/>
    <n v="2941"/>
    <x v="32"/>
    <n v="32106"/>
    <x v="32"/>
    <x v="107"/>
    <s v="UG/L"/>
    <x v="0"/>
    <n v="0.1"/>
    <x v="3"/>
    <n v="80"/>
    <s v="UG/L"/>
  </r>
  <r>
    <x v="3"/>
    <x v="0"/>
    <s v="(none)"/>
    <x v="198"/>
    <x v="139"/>
    <n v="755"/>
    <m/>
    <x v="0"/>
    <d v="2002-12-10T00:00:00"/>
    <x v="0"/>
    <x v="0"/>
    <n v="1"/>
    <x v="9"/>
    <n v="999766900"/>
    <s v="Eurofins Eaton Analytical, Inc. - Indiana"/>
    <n v="5"/>
    <m/>
    <m/>
    <n v="2944"/>
    <x v="37"/>
    <n v="32105"/>
    <x v="37"/>
    <x v="261"/>
    <s v="UG/L"/>
    <x v="0"/>
    <n v="0.1"/>
    <x v="2"/>
    <n v="80"/>
    <s v="UG/L"/>
  </r>
  <r>
    <x v="3"/>
    <x v="0"/>
    <s v="(none)"/>
    <x v="198"/>
    <x v="139"/>
    <n v="755"/>
    <m/>
    <x v="0"/>
    <d v="2002-12-10T00:00:00"/>
    <x v="0"/>
    <x v="0"/>
    <n v="1"/>
    <x v="9"/>
    <n v="999766900"/>
    <s v="Eurofins Eaton Analytical, Inc. - Indiana"/>
    <n v="5"/>
    <m/>
    <m/>
    <n v="2950"/>
    <x v="67"/>
    <n v="82080"/>
    <x v="67"/>
    <x v="56"/>
    <s v="UG/L"/>
    <x v="0"/>
    <m/>
    <x v="0"/>
    <n v="80"/>
    <s v="UG/L"/>
  </r>
  <r>
    <x v="3"/>
    <x v="0"/>
    <s v="(none)"/>
    <x v="199"/>
    <x v="139"/>
    <n v="905"/>
    <m/>
    <x v="0"/>
    <d v="2002-12-10T00:00:00"/>
    <x v="0"/>
    <x v="0"/>
    <n v="1"/>
    <x v="9"/>
    <n v="999766900"/>
    <s v="Eurofins Eaton Analytical, Inc. - Indiana"/>
    <n v="5"/>
    <m/>
    <m/>
    <n v="2943"/>
    <x v="26"/>
    <n v="32101"/>
    <x v="26"/>
    <x v="74"/>
    <s v="UG/L"/>
    <x v="0"/>
    <n v="0.1"/>
    <x v="2"/>
    <n v="80"/>
    <s v="UG/L"/>
  </r>
  <r>
    <x v="3"/>
    <x v="0"/>
    <s v="(none)"/>
    <x v="199"/>
    <x v="139"/>
    <n v="905"/>
    <m/>
    <x v="0"/>
    <d v="2002-12-10T00:00:00"/>
    <x v="0"/>
    <x v="0"/>
    <n v="1"/>
    <x v="9"/>
    <n v="999766900"/>
    <s v="Eurofins Eaton Analytical, Inc. - Indiana"/>
    <n v="5"/>
    <m/>
    <m/>
    <n v="2942"/>
    <x v="27"/>
    <n v="32104"/>
    <x v="27"/>
    <x v="3"/>
    <s v="UG/L"/>
    <x v="0"/>
    <n v="0.1"/>
    <x v="2"/>
    <n v="80"/>
    <s v="UG/L"/>
  </r>
  <r>
    <x v="3"/>
    <x v="0"/>
    <s v="(none)"/>
    <x v="199"/>
    <x v="139"/>
    <n v="905"/>
    <m/>
    <x v="0"/>
    <d v="2002-12-10T00:00:00"/>
    <x v="0"/>
    <x v="0"/>
    <n v="1"/>
    <x v="9"/>
    <n v="999766900"/>
    <s v="Eurofins Eaton Analytical, Inc. - Indiana"/>
    <n v="5"/>
    <m/>
    <m/>
    <n v="2941"/>
    <x v="32"/>
    <n v="32106"/>
    <x v="32"/>
    <x v="195"/>
    <s v="UG/L"/>
    <x v="0"/>
    <n v="0.1"/>
    <x v="3"/>
    <n v="80"/>
    <s v="UG/L"/>
  </r>
  <r>
    <x v="3"/>
    <x v="0"/>
    <s v="(none)"/>
    <x v="199"/>
    <x v="139"/>
    <n v="905"/>
    <m/>
    <x v="0"/>
    <d v="2002-12-10T00:00:00"/>
    <x v="0"/>
    <x v="0"/>
    <n v="1"/>
    <x v="9"/>
    <n v="999766900"/>
    <s v="Eurofins Eaton Analytical, Inc. - Indiana"/>
    <n v="5"/>
    <m/>
    <m/>
    <n v="2944"/>
    <x v="37"/>
    <n v="32105"/>
    <x v="37"/>
    <x v="185"/>
    <s v="UG/L"/>
    <x v="0"/>
    <n v="0.1"/>
    <x v="2"/>
    <n v="80"/>
    <s v="UG/L"/>
  </r>
  <r>
    <x v="3"/>
    <x v="0"/>
    <s v="(none)"/>
    <x v="199"/>
    <x v="139"/>
    <n v="905"/>
    <m/>
    <x v="0"/>
    <d v="2002-12-10T00:00:00"/>
    <x v="0"/>
    <x v="0"/>
    <n v="1"/>
    <x v="9"/>
    <n v="999766900"/>
    <s v="Eurofins Eaton Analytical, Inc. - Indiana"/>
    <n v="5"/>
    <m/>
    <m/>
    <n v="2950"/>
    <x v="67"/>
    <n v="82080"/>
    <x v="67"/>
    <x v="262"/>
    <s v="UG/L"/>
    <x v="0"/>
    <m/>
    <x v="0"/>
    <n v="80"/>
    <s v="UG/L"/>
  </r>
  <r>
    <x v="3"/>
    <x v="0"/>
    <s v="(none)"/>
    <x v="200"/>
    <x v="139"/>
    <n v="928"/>
    <m/>
    <x v="0"/>
    <d v="2002-12-10T00:00:00"/>
    <x v="0"/>
    <x v="0"/>
    <n v="1"/>
    <x v="9"/>
    <n v="999766900"/>
    <s v="Eurofins Eaton Analytical, Inc. - Indiana"/>
    <n v="5"/>
    <m/>
    <m/>
    <n v="2943"/>
    <x v="26"/>
    <n v="32101"/>
    <x v="26"/>
    <x v="5"/>
    <s v="UG/L"/>
    <x v="0"/>
    <n v="0.1"/>
    <x v="2"/>
    <n v="80"/>
    <s v="UG/L"/>
  </r>
  <r>
    <x v="3"/>
    <x v="0"/>
    <s v="(none)"/>
    <x v="200"/>
    <x v="139"/>
    <n v="928"/>
    <m/>
    <x v="0"/>
    <d v="2002-12-10T00:00:00"/>
    <x v="0"/>
    <x v="0"/>
    <n v="1"/>
    <x v="9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200"/>
    <x v="139"/>
    <n v="928"/>
    <m/>
    <x v="0"/>
    <d v="2002-12-10T00:00:00"/>
    <x v="0"/>
    <x v="0"/>
    <n v="1"/>
    <x v="9"/>
    <n v="999766900"/>
    <s v="Eurofins Eaton Analytical, Inc. - Indiana"/>
    <n v="5"/>
    <m/>
    <m/>
    <n v="2941"/>
    <x v="32"/>
    <n v="32106"/>
    <x v="32"/>
    <x v="255"/>
    <s v="UG/L"/>
    <x v="0"/>
    <n v="0.1"/>
    <x v="3"/>
    <n v="80"/>
    <s v="UG/L"/>
  </r>
  <r>
    <x v="3"/>
    <x v="0"/>
    <s v="(none)"/>
    <x v="200"/>
    <x v="139"/>
    <n v="928"/>
    <m/>
    <x v="0"/>
    <d v="2002-12-10T00:00:00"/>
    <x v="0"/>
    <x v="0"/>
    <n v="1"/>
    <x v="9"/>
    <n v="999766900"/>
    <s v="Eurofins Eaton Analytical, Inc. - Indiana"/>
    <n v="5"/>
    <m/>
    <m/>
    <n v="2944"/>
    <x v="37"/>
    <n v="32105"/>
    <x v="37"/>
    <x v="103"/>
    <s v="UG/L"/>
    <x v="0"/>
    <n v="0.1"/>
    <x v="2"/>
    <n v="80"/>
    <s v="UG/L"/>
  </r>
  <r>
    <x v="3"/>
    <x v="0"/>
    <s v="(none)"/>
    <x v="200"/>
    <x v="139"/>
    <n v="928"/>
    <m/>
    <x v="0"/>
    <d v="2002-12-10T00:00:00"/>
    <x v="0"/>
    <x v="0"/>
    <n v="1"/>
    <x v="9"/>
    <n v="999766900"/>
    <s v="Eurofins Eaton Analytical, Inc. - Indiana"/>
    <n v="5"/>
    <m/>
    <m/>
    <n v="2950"/>
    <x v="67"/>
    <n v="82080"/>
    <x v="67"/>
    <x v="263"/>
    <s v="UG/L"/>
    <x v="0"/>
    <m/>
    <x v="0"/>
    <n v="80"/>
    <s v="UG/L"/>
  </r>
  <r>
    <x v="9"/>
    <x v="0"/>
    <s v="(none)"/>
    <x v="201"/>
    <x v="139"/>
    <n v="1000"/>
    <m/>
    <x v="0"/>
    <d v="2002-12-10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201"/>
    <x v="139"/>
    <n v="1000"/>
    <m/>
    <x v="0"/>
    <d v="2002-12-10T00:00:00"/>
    <x v="0"/>
    <x v="0"/>
    <n v="1"/>
    <x v="9"/>
    <n v="999766900"/>
    <s v="Eurofins Eaton Analytical, Inc. - Indiana"/>
    <n v="6"/>
    <m/>
    <m/>
    <n v="2451"/>
    <x v="125"/>
    <n v="77288"/>
    <x v="127"/>
    <x v="50"/>
    <s v="UG/L"/>
    <x v="0"/>
    <m/>
    <x v="0"/>
    <m/>
    <s v="UG/L"/>
  </r>
  <r>
    <x v="9"/>
    <x v="0"/>
    <s v="(none)"/>
    <x v="201"/>
    <x v="139"/>
    <n v="1000"/>
    <m/>
    <x v="0"/>
    <d v="2002-12-10T00:00:00"/>
    <x v="0"/>
    <x v="0"/>
    <n v="1"/>
    <x v="9"/>
    <n v="999766900"/>
    <s v="Eurofins Eaton Analytical, Inc. - Indiana"/>
    <n v="6"/>
    <m/>
    <m/>
    <n v="2456"/>
    <x v="127"/>
    <n v="2456"/>
    <x v="129"/>
    <x v="61"/>
    <s v="UG/L"/>
    <x v="0"/>
    <m/>
    <x v="0"/>
    <n v="60"/>
    <s v="UG/L"/>
  </r>
  <r>
    <x v="9"/>
    <x v="0"/>
    <s v="(none)"/>
    <x v="201"/>
    <x v="139"/>
    <n v="1000"/>
    <m/>
    <x v="0"/>
    <d v="2002-12-10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201"/>
    <x v="139"/>
    <n v="1000"/>
    <m/>
    <x v="0"/>
    <d v="2002-12-10T00:00:00"/>
    <x v="0"/>
    <x v="0"/>
    <n v="1"/>
    <x v="9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201"/>
    <x v="139"/>
    <n v="1000"/>
    <m/>
    <x v="0"/>
    <d v="2002-12-10T00:00:00"/>
    <x v="0"/>
    <x v="0"/>
    <n v="1"/>
    <x v="9"/>
    <n v="999766900"/>
    <s v="Eurofins Eaton Analytical, Inc. - Indiana"/>
    <n v="6"/>
    <m/>
    <m/>
    <n v="2452"/>
    <x v="130"/>
    <n v="82723"/>
    <x v="132"/>
    <x v="52"/>
    <s v="UG/L"/>
    <x v="0"/>
    <m/>
    <x v="0"/>
    <m/>
    <s v="UG/L"/>
  </r>
  <r>
    <x v="9"/>
    <x v="0"/>
    <s v="(none)"/>
    <x v="202"/>
    <x v="139"/>
    <n v="928"/>
    <m/>
    <x v="0"/>
    <d v="2002-12-10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202"/>
    <x v="139"/>
    <n v="928"/>
    <m/>
    <x v="0"/>
    <d v="2002-12-10T00:00:00"/>
    <x v="0"/>
    <x v="0"/>
    <n v="1"/>
    <x v="9"/>
    <n v="999766900"/>
    <s v="Eurofins Eaton Analytical, Inc. - Indiana"/>
    <n v="6"/>
    <m/>
    <m/>
    <n v="2451"/>
    <x v="125"/>
    <n v="77288"/>
    <x v="127"/>
    <x v="144"/>
    <s v="UG/L"/>
    <x v="0"/>
    <m/>
    <x v="0"/>
    <m/>
    <s v="UG/L"/>
  </r>
  <r>
    <x v="9"/>
    <x v="0"/>
    <s v="(none)"/>
    <x v="202"/>
    <x v="139"/>
    <n v="928"/>
    <m/>
    <x v="0"/>
    <d v="2002-12-10T00:00:00"/>
    <x v="0"/>
    <x v="0"/>
    <n v="1"/>
    <x v="9"/>
    <n v="999766900"/>
    <s v="Eurofins Eaton Analytical, Inc. - Indiana"/>
    <n v="6"/>
    <m/>
    <m/>
    <n v="2456"/>
    <x v="127"/>
    <n v="2456"/>
    <x v="129"/>
    <x v="238"/>
    <s v="UG/L"/>
    <x v="0"/>
    <m/>
    <x v="0"/>
    <n v="60"/>
    <s v="UG/L"/>
  </r>
  <r>
    <x v="9"/>
    <x v="0"/>
    <s v="(none)"/>
    <x v="202"/>
    <x v="139"/>
    <n v="928"/>
    <m/>
    <x v="0"/>
    <d v="2002-12-10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202"/>
    <x v="139"/>
    <n v="928"/>
    <m/>
    <x v="0"/>
    <d v="2002-12-10T00:00:00"/>
    <x v="0"/>
    <x v="0"/>
    <n v="1"/>
    <x v="9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202"/>
    <x v="139"/>
    <n v="928"/>
    <m/>
    <x v="0"/>
    <d v="2002-12-10T00:00:00"/>
    <x v="0"/>
    <x v="0"/>
    <n v="1"/>
    <x v="9"/>
    <n v="999766900"/>
    <s v="Eurofins Eaton Analytical, Inc. - Indiana"/>
    <n v="6"/>
    <m/>
    <m/>
    <n v="2452"/>
    <x v="130"/>
    <n v="82723"/>
    <x v="132"/>
    <x v="94"/>
    <s v="UG/L"/>
    <x v="0"/>
    <m/>
    <x v="0"/>
    <m/>
    <s v="UG/L"/>
  </r>
  <r>
    <x v="9"/>
    <x v="0"/>
    <s v="(none)"/>
    <x v="203"/>
    <x v="139"/>
    <n v="905"/>
    <m/>
    <x v="0"/>
    <d v="2002-12-10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203"/>
    <x v="139"/>
    <n v="905"/>
    <m/>
    <x v="0"/>
    <d v="2002-12-10T00:00:00"/>
    <x v="0"/>
    <x v="0"/>
    <n v="1"/>
    <x v="9"/>
    <n v="999766900"/>
    <s v="Eurofins Eaton Analytical, Inc. - Indiana"/>
    <n v="6"/>
    <m/>
    <m/>
    <n v="2451"/>
    <x v="125"/>
    <n v="77288"/>
    <x v="127"/>
    <x v="16"/>
    <s v="UG/L"/>
    <x v="1"/>
    <m/>
    <x v="0"/>
    <m/>
    <s v="UG/L"/>
  </r>
  <r>
    <x v="9"/>
    <x v="0"/>
    <s v="(none)"/>
    <x v="203"/>
    <x v="139"/>
    <n v="905"/>
    <m/>
    <x v="0"/>
    <d v="2002-12-10T00:00:00"/>
    <x v="0"/>
    <x v="0"/>
    <n v="1"/>
    <x v="9"/>
    <n v="999766900"/>
    <s v="Eurofins Eaton Analytical, Inc. - Indiana"/>
    <n v="6"/>
    <m/>
    <m/>
    <n v="2456"/>
    <x v="127"/>
    <n v="2456"/>
    <x v="129"/>
    <x v="23"/>
    <s v="UG/L"/>
    <x v="0"/>
    <m/>
    <x v="0"/>
    <n v="60"/>
    <s v="UG/L"/>
  </r>
  <r>
    <x v="9"/>
    <x v="0"/>
    <s v="(none)"/>
    <x v="203"/>
    <x v="139"/>
    <n v="905"/>
    <m/>
    <x v="0"/>
    <d v="2002-12-10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203"/>
    <x v="139"/>
    <n v="905"/>
    <m/>
    <x v="0"/>
    <d v="2002-12-10T00:00:00"/>
    <x v="0"/>
    <x v="0"/>
    <n v="1"/>
    <x v="9"/>
    <n v="999766900"/>
    <s v="Eurofins Eaton Analytical, Inc. - Indiana"/>
    <n v="6"/>
    <m/>
    <m/>
    <n v="2450"/>
    <x v="129"/>
    <n v="78213"/>
    <x v="131"/>
    <x v="232"/>
    <s v="UG/L"/>
    <x v="0"/>
    <m/>
    <x v="0"/>
    <m/>
    <s v="UG/L"/>
  </r>
  <r>
    <x v="9"/>
    <x v="0"/>
    <s v="(none)"/>
    <x v="203"/>
    <x v="139"/>
    <n v="905"/>
    <m/>
    <x v="0"/>
    <d v="2002-12-10T00:00:00"/>
    <x v="0"/>
    <x v="0"/>
    <n v="1"/>
    <x v="9"/>
    <n v="999766900"/>
    <s v="Eurofins Eaton Analytical, Inc. - Indiana"/>
    <n v="6"/>
    <m/>
    <m/>
    <n v="2452"/>
    <x v="130"/>
    <n v="82723"/>
    <x v="132"/>
    <x v="37"/>
    <s v="UG/L"/>
    <x v="0"/>
    <m/>
    <x v="0"/>
    <m/>
    <s v="UG/L"/>
  </r>
  <r>
    <x v="7"/>
    <x v="1"/>
    <s v="(none)"/>
    <x v="204"/>
    <x v="138"/>
    <n v="1100"/>
    <m/>
    <x v="0"/>
    <d v="2002-12-18T00:00:00"/>
    <x v="0"/>
    <x v="2"/>
    <n v="1"/>
    <x v="9"/>
    <n v="999766900"/>
    <s v="Eurofins Eaton Analytical, Inc. - Indiana"/>
    <n v="1"/>
    <m/>
    <m/>
    <n v="2920"/>
    <x v="124"/>
    <n v="680"/>
    <x v="126"/>
    <x v="182"/>
    <s v="MG/L"/>
    <x v="0"/>
    <m/>
    <x v="0"/>
    <m/>
    <s v="MG/L"/>
  </r>
  <r>
    <x v="8"/>
    <x v="2"/>
    <s v="(none)"/>
    <x v="205"/>
    <x v="138"/>
    <n v="1100"/>
    <m/>
    <x v="2"/>
    <d v="2002-12-18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205"/>
    <x v="138"/>
    <n v="1100"/>
    <m/>
    <x v="2"/>
    <d v="2002-12-18T00:00:00"/>
    <x v="0"/>
    <x v="1"/>
    <n v="1"/>
    <x v="9"/>
    <n v="999766900"/>
    <s v="Eurofins Eaton Analytical, Inc. - Indiana"/>
    <n v="2"/>
    <m/>
    <m/>
    <n v="2920"/>
    <x v="124"/>
    <n v="680"/>
    <x v="126"/>
    <x v="229"/>
    <s v="MG/L"/>
    <x v="0"/>
    <m/>
    <x v="0"/>
    <m/>
    <s v="MG/L"/>
  </r>
  <r>
    <x v="6"/>
    <x v="0"/>
    <s v="(none)"/>
    <x v="206"/>
    <x v="140"/>
    <n v="1300"/>
    <m/>
    <x v="0"/>
    <d v="2003-01-30T00:00:00"/>
    <x v="0"/>
    <x v="0"/>
    <n v="1"/>
    <x v="9"/>
    <n v="113133790"/>
    <s v="Wisconsin State Laboratory of Hygiene"/>
    <n v="2"/>
    <m/>
    <m/>
    <n v="1025"/>
    <x v="7"/>
    <n v="99951"/>
    <x v="124"/>
    <x v="264"/>
    <s v="MG/L"/>
    <x v="4"/>
    <m/>
    <x v="0"/>
    <n v="4"/>
    <s v="MG/L"/>
  </r>
  <r>
    <x v="6"/>
    <x v="0"/>
    <s v="(none)"/>
    <x v="206"/>
    <x v="140"/>
    <n v="1300"/>
    <m/>
    <x v="0"/>
    <d v="2003-01-30T00:00:00"/>
    <x v="0"/>
    <x v="0"/>
    <n v="1"/>
    <x v="9"/>
    <n v="113133790"/>
    <s v="Wisconsin State Laboratory of Hygiene"/>
    <n v="2"/>
    <m/>
    <m/>
    <n v="1025"/>
    <x v="7"/>
    <n v="951"/>
    <x v="7"/>
    <x v="223"/>
    <s v="MG/L"/>
    <x v="0"/>
    <n v="3.1E-2"/>
    <x v="43"/>
    <n v="4"/>
    <s v="MG/L"/>
  </r>
  <r>
    <x v="7"/>
    <x v="1"/>
    <s v="(none)"/>
    <x v="207"/>
    <x v="141"/>
    <n v="930"/>
    <m/>
    <x v="0"/>
    <d v="2003-02-10T00:00:00"/>
    <x v="0"/>
    <x v="2"/>
    <n v="1"/>
    <x v="9"/>
    <n v="999766900"/>
    <s v="Eurofins Eaton Analytical, Inc. - Indiana"/>
    <n v="1"/>
    <m/>
    <m/>
    <n v="2920"/>
    <x v="124"/>
    <n v="680"/>
    <x v="126"/>
    <x v="230"/>
    <s v="MG/L"/>
    <x v="0"/>
    <m/>
    <x v="0"/>
    <m/>
    <s v="MG/L"/>
  </r>
  <r>
    <x v="8"/>
    <x v="2"/>
    <s v="(none)"/>
    <x v="208"/>
    <x v="141"/>
    <n v="930"/>
    <m/>
    <x v="2"/>
    <d v="2003-02-10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208"/>
    <x v="141"/>
    <n v="930"/>
    <m/>
    <x v="2"/>
    <d v="2003-02-10T00:00:00"/>
    <x v="0"/>
    <x v="1"/>
    <n v="1"/>
    <x v="9"/>
    <n v="999766900"/>
    <s v="Eurofins Eaton Analytical, Inc. - Indiana"/>
    <n v="2"/>
    <m/>
    <m/>
    <n v="2920"/>
    <x v="124"/>
    <n v="680"/>
    <x v="126"/>
    <x v="229"/>
    <s v="MG/L"/>
    <x v="0"/>
    <m/>
    <x v="0"/>
    <m/>
    <s v="MG/L"/>
  </r>
  <r>
    <x v="3"/>
    <x v="0"/>
    <s v="(none)"/>
    <x v="209"/>
    <x v="142"/>
    <n v="850"/>
    <m/>
    <x v="0"/>
    <d v="2003-02-20T00:00:00"/>
    <x v="0"/>
    <x v="0"/>
    <n v="1"/>
    <x v="9"/>
    <n v="999766900"/>
    <s v="Eurofins Eaton Analytical, Inc. - Indiana"/>
    <n v="5"/>
    <m/>
    <m/>
    <n v="2943"/>
    <x v="26"/>
    <n v="32101"/>
    <x v="26"/>
    <x v="101"/>
    <s v="UG/L"/>
    <x v="0"/>
    <n v="0.1"/>
    <x v="2"/>
    <n v="80"/>
    <s v="UG/L"/>
  </r>
  <r>
    <x v="3"/>
    <x v="0"/>
    <s v="(none)"/>
    <x v="209"/>
    <x v="142"/>
    <n v="850"/>
    <m/>
    <x v="0"/>
    <d v="2003-02-20T00:00:00"/>
    <x v="0"/>
    <x v="0"/>
    <n v="1"/>
    <x v="9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209"/>
    <x v="142"/>
    <n v="850"/>
    <m/>
    <x v="0"/>
    <d v="2003-02-20T00:00:00"/>
    <x v="0"/>
    <x v="0"/>
    <n v="1"/>
    <x v="9"/>
    <n v="999766900"/>
    <s v="Eurofins Eaton Analytical, Inc. - Indiana"/>
    <n v="5"/>
    <m/>
    <m/>
    <n v="2941"/>
    <x v="32"/>
    <n v="32106"/>
    <x v="32"/>
    <x v="261"/>
    <s v="UG/L"/>
    <x v="0"/>
    <n v="0.1"/>
    <x v="3"/>
    <n v="80"/>
    <s v="UG/L"/>
  </r>
  <r>
    <x v="3"/>
    <x v="0"/>
    <s v="(none)"/>
    <x v="209"/>
    <x v="142"/>
    <n v="850"/>
    <m/>
    <x v="0"/>
    <d v="2003-02-20T00:00:00"/>
    <x v="0"/>
    <x v="0"/>
    <n v="1"/>
    <x v="9"/>
    <n v="999766900"/>
    <s v="Eurofins Eaton Analytical, Inc. - Indiana"/>
    <n v="5"/>
    <m/>
    <m/>
    <n v="2944"/>
    <x v="37"/>
    <n v="32105"/>
    <x v="37"/>
    <x v="103"/>
    <s v="UG/L"/>
    <x v="0"/>
    <n v="0.1"/>
    <x v="2"/>
    <n v="80"/>
    <s v="UG/L"/>
  </r>
  <r>
    <x v="3"/>
    <x v="0"/>
    <s v="(none)"/>
    <x v="209"/>
    <x v="142"/>
    <n v="850"/>
    <m/>
    <x v="0"/>
    <d v="2003-02-20T00:00:00"/>
    <x v="0"/>
    <x v="0"/>
    <n v="1"/>
    <x v="9"/>
    <n v="999766900"/>
    <s v="Eurofins Eaton Analytical, Inc. - Indiana"/>
    <n v="5"/>
    <m/>
    <m/>
    <n v="2950"/>
    <x v="67"/>
    <n v="82080"/>
    <x v="67"/>
    <x v="263"/>
    <s v="UG/L"/>
    <x v="0"/>
    <m/>
    <x v="0"/>
    <n v="80"/>
    <s v="UG/L"/>
  </r>
  <r>
    <x v="3"/>
    <x v="0"/>
    <s v="(none)"/>
    <x v="210"/>
    <x v="142"/>
    <n v="819"/>
    <m/>
    <x v="0"/>
    <d v="2003-02-20T00:00:00"/>
    <x v="0"/>
    <x v="0"/>
    <n v="1"/>
    <x v="9"/>
    <n v="999766900"/>
    <s v="Eurofins Eaton Analytical, Inc. - Indiana"/>
    <n v="5"/>
    <m/>
    <m/>
    <n v="2943"/>
    <x v="26"/>
    <n v="32101"/>
    <x v="26"/>
    <x v="58"/>
    <s v="UG/L"/>
    <x v="0"/>
    <n v="0.1"/>
    <x v="2"/>
    <n v="80"/>
    <s v="UG/L"/>
  </r>
  <r>
    <x v="3"/>
    <x v="0"/>
    <s v="(none)"/>
    <x v="210"/>
    <x v="142"/>
    <n v="819"/>
    <m/>
    <x v="0"/>
    <d v="2003-02-20T00:00:00"/>
    <x v="0"/>
    <x v="0"/>
    <n v="1"/>
    <x v="9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210"/>
    <x v="142"/>
    <n v="819"/>
    <m/>
    <x v="0"/>
    <d v="2003-02-20T00:00:00"/>
    <x v="0"/>
    <x v="0"/>
    <n v="1"/>
    <x v="9"/>
    <n v="999766900"/>
    <s v="Eurofins Eaton Analytical, Inc. - Indiana"/>
    <n v="5"/>
    <m/>
    <m/>
    <n v="2941"/>
    <x v="32"/>
    <n v="32106"/>
    <x v="32"/>
    <x v="58"/>
    <s v="UG/L"/>
    <x v="0"/>
    <n v="0.1"/>
    <x v="3"/>
    <n v="80"/>
    <s v="UG/L"/>
  </r>
  <r>
    <x v="3"/>
    <x v="0"/>
    <s v="(none)"/>
    <x v="210"/>
    <x v="142"/>
    <n v="819"/>
    <m/>
    <x v="0"/>
    <d v="2003-02-20T00:00:00"/>
    <x v="0"/>
    <x v="0"/>
    <n v="1"/>
    <x v="9"/>
    <n v="999766900"/>
    <s v="Eurofins Eaton Analytical, Inc. - Indiana"/>
    <n v="5"/>
    <m/>
    <m/>
    <n v="2944"/>
    <x v="37"/>
    <n v="32105"/>
    <x v="37"/>
    <x v="103"/>
    <s v="UG/L"/>
    <x v="0"/>
    <n v="0.1"/>
    <x v="2"/>
    <n v="80"/>
    <s v="UG/L"/>
  </r>
  <r>
    <x v="3"/>
    <x v="0"/>
    <s v="(none)"/>
    <x v="210"/>
    <x v="142"/>
    <n v="819"/>
    <m/>
    <x v="0"/>
    <d v="2003-02-20T00:00:00"/>
    <x v="0"/>
    <x v="0"/>
    <n v="1"/>
    <x v="9"/>
    <n v="999766900"/>
    <s v="Eurofins Eaton Analytical, Inc. - Indiana"/>
    <n v="5"/>
    <m/>
    <m/>
    <n v="2950"/>
    <x v="67"/>
    <n v="82080"/>
    <x v="67"/>
    <x v="245"/>
    <s v="UG/L"/>
    <x v="0"/>
    <m/>
    <x v="0"/>
    <n v="80"/>
    <s v="UG/L"/>
  </r>
  <r>
    <x v="9"/>
    <x v="0"/>
    <s v="(none)"/>
    <x v="211"/>
    <x v="142"/>
    <n v="800"/>
    <m/>
    <x v="0"/>
    <d v="2003-02-20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211"/>
    <x v="142"/>
    <n v="800"/>
    <m/>
    <x v="0"/>
    <d v="2003-02-20T00:00:00"/>
    <x v="0"/>
    <x v="0"/>
    <n v="1"/>
    <x v="9"/>
    <n v="999766900"/>
    <s v="Eurofins Eaton Analytical, Inc. - Indiana"/>
    <n v="6"/>
    <m/>
    <m/>
    <n v="2451"/>
    <x v="125"/>
    <n v="77288"/>
    <x v="127"/>
    <x v="233"/>
    <s v="UG/L"/>
    <x v="0"/>
    <m/>
    <x v="0"/>
    <m/>
    <s v="UG/L"/>
  </r>
  <r>
    <x v="9"/>
    <x v="0"/>
    <s v="(none)"/>
    <x v="211"/>
    <x v="142"/>
    <n v="800"/>
    <m/>
    <x v="0"/>
    <d v="2003-02-20T00:00:00"/>
    <x v="0"/>
    <x v="0"/>
    <n v="1"/>
    <x v="9"/>
    <n v="999766900"/>
    <s v="Eurofins Eaton Analytical, Inc. - Indiana"/>
    <n v="6"/>
    <m/>
    <m/>
    <n v="2456"/>
    <x v="127"/>
    <n v="2456"/>
    <x v="129"/>
    <x v="4"/>
    <s v="UG/L"/>
    <x v="0"/>
    <m/>
    <x v="0"/>
    <n v="60"/>
    <s v="UG/L"/>
  </r>
  <r>
    <x v="9"/>
    <x v="0"/>
    <s v="(none)"/>
    <x v="211"/>
    <x v="142"/>
    <n v="800"/>
    <m/>
    <x v="0"/>
    <d v="2003-02-20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211"/>
    <x v="142"/>
    <n v="800"/>
    <m/>
    <x v="0"/>
    <d v="2003-02-20T00:00:00"/>
    <x v="0"/>
    <x v="0"/>
    <n v="1"/>
    <x v="9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211"/>
    <x v="142"/>
    <n v="800"/>
    <m/>
    <x v="0"/>
    <d v="2003-02-20T00:00:00"/>
    <x v="0"/>
    <x v="0"/>
    <n v="1"/>
    <x v="9"/>
    <n v="999766900"/>
    <s v="Eurofins Eaton Analytical, Inc. - Indiana"/>
    <n v="6"/>
    <m/>
    <m/>
    <n v="2452"/>
    <x v="130"/>
    <n v="82723"/>
    <x v="132"/>
    <x v="182"/>
    <s v="UG/L"/>
    <x v="0"/>
    <m/>
    <x v="0"/>
    <m/>
    <s v="UG/L"/>
  </r>
  <r>
    <x v="9"/>
    <x v="0"/>
    <s v="(none)"/>
    <x v="212"/>
    <x v="142"/>
    <n v="850"/>
    <m/>
    <x v="0"/>
    <d v="2003-02-20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212"/>
    <x v="142"/>
    <n v="850"/>
    <m/>
    <x v="0"/>
    <d v="2003-02-20T00:00:00"/>
    <x v="0"/>
    <x v="0"/>
    <n v="1"/>
    <x v="9"/>
    <n v="999766900"/>
    <s v="Eurofins Eaton Analytical, Inc. - Indiana"/>
    <n v="6"/>
    <m/>
    <m/>
    <n v="2451"/>
    <x v="125"/>
    <n v="77288"/>
    <x v="127"/>
    <x v="230"/>
    <s v="UG/L"/>
    <x v="0"/>
    <m/>
    <x v="0"/>
    <m/>
    <s v="UG/L"/>
  </r>
  <r>
    <x v="9"/>
    <x v="0"/>
    <s v="(none)"/>
    <x v="212"/>
    <x v="142"/>
    <n v="850"/>
    <m/>
    <x v="0"/>
    <d v="2003-02-20T00:00:00"/>
    <x v="0"/>
    <x v="0"/>
    <n v="1"/>
    <x v="9"/>
    <n v="999766900"/>
    <s v="Eurofins Eaton Analytical, Inc. - Indiana"/>
    <n v="6"/>
    <m/>
    <m/>
    <n v="2456"/>
    <x v="127"/>
    <n v="2456"/>
    <x v="129"/>
    <x v="37"/>
    <s v="UG/L"/>
    <x v="0"/>
    <m/>
    <x v="0"/>
    <n v="60"/>
    <s v="UG/L"/>
  </r>
  <r>
    <x v="9"/>
    <x v="0"/>
    <s v="(none)"/>
    <x v="212"/>
    <x v="142"/>
    <n v="850"/>
    <m/>
    <x v="0"/>
    <d v="2003-02-20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212"/>
    <x v="142"/>
    <n v="850"/>
    <m/>
    <x v="0"/>
    <d v="2003-02-20T00:00:00"/>
    <x v="0"/>
    <x v="0"/>
    <n v="1"/>
    <x v="9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212"/>
    <x v="142"/>
    <n v="850"/>
    <m/>
    <x v="0"/>
    <d v="2003-02-20T00:00:00"/>
    <x v="0"/>
    <x v="0"/>
    <n v="1"/>
    <x v="9"/>
    <n v="999766900"/>
    <s v="Eurofins Eaton Analytical, Inc. - Indiana"/>
    <n v="6"/>
    <m/>
    <m/>
    <n v="2452"/>
    <x v="130"/>
    <n v="82723"/>
    <x v="132"/>
    <x v="20"/>
    <s v="UG/L"/>
    <x v="0"/>
    <m/>
    <x v="0"/>
    <m/>
    <s v="UG/L"/>
  </r>
  <r>
    <x v="9"/>
    <x v="0"/>
    <s v="(none)"/>
    <x v="213"/>
    <x v="142"/>
    <n v="819"/>
    <m/>
    <x v="0"/>
    <d v="2003-02-20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213"/>
    <x v="142"/>
    <n v="819"/>
    <m/>
    <x v="0"/>
    <d v="2003-02-20T00:00:00"/>
    <x v="0"/>
    <x v="0"/>
    <n v="1"/>
    <x v="9"/>
    <n v="999766900"/>
    <s v="Eurofins Eaton Analytical, Inc. - Indiana"/>
    <n v="6"/>
    <m/>
    <m/>
    <n v="2451"/>
    <x v="125"/>
    <n v="77288"/>
    <x v="127"/>
    <x v="237"/>
    <s v="UG/L"/>
    <x v="0"/>
    <m/>
    <x v="0"/>
    <m/>
    <s v="UG/L"/>
  </r>
  <r>
    <x v="9"/>
    <x v="0"/>
    <s v="(none)"/>
    <x v="213"/>
    <x v="142"/>
    <n v="819"/>
    <m/>
    <x v="0"/>
    <d v="2003-02-20T00:00:00"/>
    <x v="0"/>
    <x v="0"/>
    <n v="1"/>
    <x v="9"/>
    <n v="999766900"/>
    <s v="Eurofins Eaton Analytical, Inc. - Indiana"/>
    <n v="6"/>
    <m/>
    <m/>
    <n v="2456"/>
    <x v="127"/>
    <n v="2456"/>
    <x v="129"/>
    <x v="185"/>
    <s v="UG/L"/>
    <x v="0"/>
    <m/>
    <x v="0"/>
    <n v="60"/>
    <s v="UG/L"/>
  </r>
  <r>
    <x v="9"/>
    <x v="0"/>
    <s v="(none)"/>
    <x v="213"/>
    <x v="142"/>
    <n v="819"/>
    <m/>
    <x v="0"/>
    <d v="2003-02-20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213"/>
    <x v="142"/>
    <n v="819"/>
    <m/>
    <x v="0"/>
    <d v="2003-02-20T00:00:00"/>
    <x v="0"/>
    <x v="0"/>
    <n v="1"/>
    <x v="9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213"/>
    <x v="142"/>
    <n v="819"/>
    <m/>
    <x v="0"/>
    <d v="2003-02-20T00:00:00"/>
    <x v="0"/>
    <x v="0"/>
    <n v="1"/>
    <x v="9"/>
    <n v="999766900"/>
    <s v="Eurofins Eaton Analytical, Inc. - Indiana"/>
    <n v="6"/>
    <m/>
    <m/>
    <n v="2452"/>
    <x v="130"/>
    <n v="82723"/>
    <x v="132"/>
    <x v="65"/>
    <s v="UG/L"/>
    <x v="0"/>
    <m/>
    <x v="0"/>
    <m/>
    <s v="U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74"/>
    <x v="82"/>
    <n v="1097"/>
    <x v="82"/>
    <x v="16"/>
    <s v="MG/L"/>
    <x v="1"/>
    <n v="4.0000000000000002E-4"/>
    <x v="0"/>
    <n v="6.0000000000000001E-3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05"/>
    <x v="2"/>
    <n v="1002"/>
    <x v="2"/>
    <x v="16"/>
    <s v="MG/L"/>
    <x v="1"/>
    <n v="1E-4"/>
    <x v="0"/>
    <n v="0.01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10"/>
    <x v="8"/>
    <n v="1007"/>
    <x v="8"/>
    <x v="192"/>
    <s v="MG/L"/>
    <x v="0"/>
    <n v="0.05"/>
    <x v="0"/>
    <n v="2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75"/>
    <x v="83"/>
    <n v="1012"/>
    <x v="83"/>
    <x v="16"/>
    <s v="MG/L"/>
    <x v="1"/>
    <n v="1.0000000000000001E-5"/>
    <x v="0"/>
    <n v="4.0000000000000001E-3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15"/>
    <x v="3"/>
    <n v="1027"/>
    <x v="3"/>
    <x v="16"/>
    <s v="MG/L"/>
    <x v="1"/>
    <m/>
    <x v="0"/>
    <n v="5.0000000000000001E-3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20"/>
    <x v="5"/>
    <n v="1034"/>
    <x v="5"/>
    <x v="16"/>
    <s v="MG/L"/>
    <x v="1"/>
    <n v="5.0000000000000002E-5"/>
    <x v="0"/>
    <n v="0.1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25"/>
    <x v="7"/>
    <n v="951"/>
    <x v="7"/>
    <x v="143"/>
    <s v="MG/L"/>
    <x v="0"/>
    <n v="0.1"/>
    <x v="0"/>
    <n v="4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35"/>
    <x v="18"/>
    <n v="71900"/>
    <x v="18"/>
    <x v="16"/>
    <s v="MG/L"/>
    <x v="1"/>
    <n v="1E-4"/>
    <x v="0"/>
    <n v="2E-3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36"/>
    <x v="78"/>
    <n v="1067"/>
    <x v="78"/>
    <x v="265"/>
    <s v="MG/L"/>
    <x v="0"/>
    <n v="8.0000000000000004E-4"/>
    <x v="0"/>
    <n v="0.1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40"/>
    <x v="79"/>
    <n v="618"/>
    <x v="79"/>
    <x v="16"/>
    <s v="MG/L"/>
    <x v="1"/>
    <n v="0.02"/>
    <x v="0"/>
    <n v="10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38"/>
    <x v="23"/>
    <n v="630"/>
    <x v="23"/>
    <x v="16"/>
    <s v="MG/L"/>
    <x v="1"/>
    <n v="0.02"/>
    <x v="0"/>
    <n v="10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41"/>
    <x v="80"/>
    <n v="613"/>
    <x v="80"/>
    <x v="16"/>
    <s v="MG/L"/>
    <x v="1"/>
    <n v="0.01"/>
    <x v="0"/>
    <n v="1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45"/>
    <x v="19"/>
    <n v="1147"/>
    <x v="19"/>
    <x v="16"/>
    <s v="MG/L"/>
    <x v="1"/>
    <n v="1E-3"/>
    <x v="0"/>
    <n v="0.05"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52"/>
    <x v="14"/>
    <n v="929"/>
    <x v="14"/>
    <x v="109"/>
    <s v="MG/L"/>
    <x v="0"/>
    <n v="0.05"/>
    <x v="0"/>
    <m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55"/>
    <x v="21"/>
    <n v="945"/>
    <x v="21"/>
    <x v="266"/>
    <s v="MG/L"/>
    <x v="0"/>
    <n v="1"/>
    <x v="0"/>
    <m/>
    <s v="MG/L"/>
  </r>
  <r>
    <x v="0"/>
    <x v="1"/>
    <s v="(none)"/>
    <x v="214"/>
    <x v="142"/>
    <n v="910"/>
    <m/>
    <x v="0"/>
    <d v="2003-02-20T00:00:00"/>
    <x v="0"/>
    <x v="2"/>
    <n v="1"/>
    <x v="9"/>
    <n v="999766900"/>
    <s v="Eurofins Eaton Analytical, Inc. - Indiana"/>
    <n v="16"/>
    <m/>
    <m/>
    <n v="1085"/>
    <x v="81"/>
    <n v="1059"/>
    <x v="81"/>
    <x v="16"/>
    <s v="MG/L"/>
    <x v="1"/>
    <n v="2.0000000000000001E-4"/>
    <x v="0"/>
    <n v="2E-3"/>
    <s v="MG/L"/>
  </r>
  <r>
    <x v="9"/>
    <x v="0"/>
    <s v="(none)"/>
    <x v="215"/>
    <x v="142"/>
    <n v="741"/>
    <m/>
    <x v="0"/>
    <d v="2003-02-20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215"/>
    <x v="142"/>
    <n v="741"/>
    <m/>
    <x v="0"/>
    <d v="2003-02-20T00:00:00"/>
    <x v="0"/>
    <x v="0"/>
    <n v="1"/>
    <x v="9"/>
    <n v="999766900"/>
    <s v="Eurofins Eaton Analytical, Inc. - Indiana"/>
    <n v="6"/>
    <m/>
    <m/>
    <n v="2451"/>
    <x v="125"/>
    <n v="77288"/>
    <x v="127"/>
    <x v="52"/>
    <s v="UG/L"/>
    <x v="0"/>
    <m/>
    <x v="0"/>
    <m/>
    <s v="UG/L"/>
  </r>
  <r>
    <x v="9"/>
    <x v="0"/>
    <s v="(none)"/>
    <x v="215"/>
    <x v="142"/>
    <n v="741"/>
    <m/>
    <x v="0"/>
    <d v="2003-02-20T00:00:00"/>
    <x v="0"/>
    <x v="0"/>
    <n v="1"/>
    <x v="9"/>
    <n v="999766900"/>
    <s v="Eurofins Eaton Analytical, Inc. - Indiana"/>
    <n v="6"/>
    <m/>
    <m/>
    <n v="2456"/>
    <x v="127"/>
    <n v="2456"/>
    <x v="129"/>
    <x v="190"/>
    <s v="UG/L"/>
    <x v="0"/>
    <m/>
    <x v="0"/>
    <n v="60"/>
    <s v="UG/L"/>
  </r>
  <r>
    <x v="9"/>
    <x v="0"/>
    <s v="(none)"/>
    <x v="215"/>
    <x v="142"/>
    <n v="741"/>
    <m/>
    <x v="0"/>
    <d v="2003-02-20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215"/>
    <x v="142"/>
    <n v="741"/>
    <m/>
    <x v="0"/>
    <d v="2003-02-20T00:00:00"/>
    <x v="0"/>
    <x v="0"/>
    <n v="1"/>
    <x v="9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215"/>
    <x v="142"/>
    <n v="741"/>
    <m/>
    <x v="0"/>
    <d v="2003-02-20T00:00:00"/>
    <x v="0"/>
    <x v="0"/>
    <n v="1"/>
    <x v="9"/>
    <n v="999766900"/>
    <s v="Eurofins Eaton Analytical, Inc. - Indiana"/>
    <n v="6"/>
    <m/>
    <m/>
    <n v="2452"/>
    <x v="130"/>
    <n v="82723"/>
    <x v="132"/>
    <x v="20"/>
    <s v="UG/L"/>
    <x v="0"/>
    <m/>
    <x v="0"/>
    <m/>
    <s v="UG/L"/>
  </r>
  <r>
    <x v="3"/>
    <x v="0"/>
    <s v="(none)"/>
    <x v="216"/>
    <x v="142"/>
    <n v="741"/>
    <m/>
    <x v="0"/>
    <d v="2003-02-20T00:00:00"/>
    <x v="0"/>
    <x v="0"/>
    <n v="1"/>
    <x v="9"/>
    <n v="999766900"/>
    <s v="Eurofins Eaton Analytical, Inc. - Indiana"/>
    <n v="5"/>
    <m/>
    <m/>
    <n v="2943"/>
    <x v="26"/>
    <n v="32101"/>
    <x v="26"/>
    <x v="238"/>
    <s v="UG/L"/>
    <x v="0"/>
    <n v="0.1"/>
    <x v="2"/>
    <n v="80"/>
    <s v="UG/L"/>
  </r>
  <r>
    <x v="3"/>
    <x v="0"/>
    <s v="(none)"/>
    <x v="216"/>
    <x v="142"/>
    <n v="741"/>
    <m/>
    <x v="0"/>
    <d v="2003-02-20T00:00:00"/>
    <x v="0"/>
    <x v="0"/>
    <n v="1"/>
    <x v="9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216"/>
    <x v="142"/>
    <n v="741"/>
    <m/>
    <x v="0"/>
    <d v="2003-02-20T00:00:00"/>
    <x v="0"/>
    <x v="0"/>
    <n v="1"/>
    <x v="9"/>
    <n v="999766900"/>
    <s v="Eurofins Eaton Analytical, Inc. - Indiana"/>
    <n v="5"/>
    <m/>
    <m/>
    <n v="2941"/>
    <x v="32"/>
    <n v="32106"/>
    <x v="32"/>
    <x v="110"/>
    <s v="UG/L"/>
    <x v="0"/>
    <n v="0.1"/>
    <x v="3"/>
    <n v="80"/>
    <s v="UG/L"/>
  </r>
  <r>
    <x v="3"/>
    <x v="0"/>
    <s v="(none)"/>
    <x v="216"/>
    <x v="142"/>
    <n v="741"/>
    <m/>
    <x v="0"/>
    <d v="2003-02-20T00:00:00"/>
    <x v="0"/>
    <x v="0"/>
    <n v="1"/>
    <x v="9"/>
    <n v="999766900"/>
    <s v="Eurofins Eaton Analytical, Inc. - Indiana"/>
    <n v="5"/>
    <m/>
    <m/>
    <n v="2944"/>
    <x v="37"/>
    <n v="32105"/>
    <x v="37"/>
    <x v="239"/>
    <s v="UG/L"/>
    <x v="0"/>
    <n v="0.1"/>
    <x v="2"/>
    <n v="80"/>
    <s v="UG/L"/>
  </r>
  <r>
    <x v="3"/>
    <x v="0"/>
    <s v="(none)"/>
    <x v="216"/>
    <x v="142"/>
    <n v="741"/>
    <m/>
    <x v="0"/>
    <d v="2003-02-20T00:00:00"/>
    <x v="0"/>
    <x v="0"/>
    <n v="1"/>
    <x v="9"/>
    <n v="999766900"/>
    <s v="Eurofins Eaton Analytical, Inc. - Indiana"/>
    <n v="5"/>
    <m/>
    <m/>
    <n v="2950"/>
    <x v="67"/>
    <n v="82080"/>
    <x v="67"/>
    <x v="267"/>
    <s v="UG/L"/>
    <x v="0"/>
    <m/>
    <x v="0"/>
    <n v="80"/>
    <s v="UG/L"/>
  </r>
  <r>
    <x v="3"/>
    <x v="0"/>
    <s v="(none)"/>
    <x v="217"/>
    <x v="142"/>
    <n v="800"/>
    <m/>
    <x v="0"/>
    <d v="2003-02-20T00:00:00"/>
    <x v="0"/>
    <x v="0"/>
    <n v="1"/>
    <x v="9"/>
    <n v="999766900"/>
    <s v="Eurofins Eaton Analytical, Inc. - Indiana"/>
    <n v="5"/>
    <m/>
    <m/>
    <n v="2943"/>
    <x v="26"/>
    <n v="32101"/>
    <x v="26"/>
    <x v="239"/>
    <s v="UG/L"/>
    <x v="0"/>
    <n v="0.1"/>
    <x v="2"/>
    <n v="80"/>
    <s v="UG/L"/>
  </r>
  <r>
    <x v="3"/>
    <x v="0"/>
    <s v="(none)"/>
    <x v="217"/>
    <x v="142"/>
    <n v="800"/>
    <m/>
    <x v="0"/>
    <d v="2003-02-20T00:00:00"/>
    <x v="0"/>
    <x v="0"/>
    <n v="1"/>
    <x v="9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217"/>
    <x v="142"/>
    <n v="800"/>
    <m/>
    <x v="0"/>
    <d v="2003-02-20T00:00:00"/>
    <x v="0"/>
    <x v="0"/>
    <n v="1"/>
    <x v="9"/>
    <n v="999766900"/>
    <s v="Eurofins Eaton Analytical, Inc. - Indiana"/>
    <n v="5"/>
    <m/>
    <m/>
    <n v="2941"/>
    <x v="32"/>
    <n v="32106"/>
    <x v="32"/>
    <x v="64"/>
    <s v="UG/L"/>
    <x v="0"/>
    <n v="0.1"/>
    <x v="3"/>
    <n v="80"/>
    <s v="UG/L"/>
  </r>
  <r>
    <x v="3"/>
    <x v="0"/>
    <s v="(none)"/>
    <x v="217"/>
    <x v="142"/>
    <n v="800"/>
    <m/>
    <x v="0"/>
    <d v="2003-02-20T00:00:00"/>
    <x v="0"/>
    <x v="0"/>
    <n v="1"/>
    <x v="9"/>
    <n v="999766900"/>
    <s v="Eurofins Eaton Analytical, Inc. - Indiana"/>
    <n v="5"/>
    <m/>
    <m/>
    <n v="2944"/>
    <x v="37"/>
    <n v="32105"/>
    <x v="37"/>
    <x v="37"/>
    <s v="UG/L"/>
    <x v="0"/>
    <n v="0.1"/>
    <x v="2"/>
    <n v="80"/>
    <s v="UG/L"/>
  </r>
  <r>
    <x v="3"/>
    <x v="0"/>
    <s v="(none)"/>
    <x v="217"/>
    <x v="142"/>
    <n v="800"/>
    <m/>
    <x v="0"/>
    <d v="2003-02-20T00:00:00"/>
    <x v="0"/>
    <x v="0"/>
    <n v="1"/>
    <x v="9"/>
    <n v="999766900"/>
    <s v="Eurofins Eaton Analytical, Inc. - Indiana"/>
    <n v="5"/>
    <m/>
    <m/>
    <n v="2950"/>
    <x v="67"/>
    <n v="82080"/>
    <x v="67"/>
    <x v="268"/>
    <s v="UG/L"/>
    <x v="0"/>
    <m/>
    <x v="0"/>
    <n v="80"/>
    <s v="UG/L"/>
  </r>
  <r>
    <x v="6"/>
    <x v="0"/>
    <s v="(none)"/>
    <x v="218"/>
    <x v="143"/>
    <n v="730"/>
    <m/>
    <x v="0"/>
    <d v="2003-02-28T00:00:00"/>
    <x v="0"/>
    <x v="0"/>
    <n v="1"/>
    <x v="9"/>
    <n v="113133790"/>
    <s v="Wisconsin State Laboratory of Hygiene"/>
    <n v="2"/>
    <m/>
    <m/>
    <n v="1025"/>
    <x v="7"/>
    <n v="99951"/>
    <x v="124"/>
    <x v="269"/>
    <s v="MG/L"/>
    <x v="4"/>
    <m/>
    <x v="0"/>
    <n v="4"/>
    <s v="MG/L"/>
  </r>
  <r>
    <x v="6"/>
    <x v="0"/>
    <s v="(none)"/>
    <x v="218"/>
    <x v="143"/>
    <n v="730"/>
    <m/>
    <x v="0"/>
    <d v="2003-02-28T00:00:00"/>
    <x v="0"/>
    <x v="0"/>
    <n v="1"/>
    <x v="9"/>
    <n v="113133790"/>
    <s v="Wisconsin State Laboratory of Hygiene"/>
    <n v="2"/>
    <m/>
    <m/>
    <n v="1025"/>
    <x v="7"/>
    <n v="951"/>
    <x v="7"/>
    <x v="168"/>
    <s v="MG/L"/>
    <x v="0"/>
    <n v="3.1E-2"/>
    <x v="43"/>
    <n v="4"/>
    <s v="MG/L"/>
  </r>
  <r>
    <x v="7"/>
    <x v="1"/>
    <s v="(none)"/>
    <x v="219"/>
    <x v="144"/>
    <n v="1120"/>
    <m/>
    <x v="0"/>
    <d v="2003-02-26T00:00:00"/>
    <x v="0"/>
    <x v="2"/>
    <n v="1"/>
    <x v="9"/>
    <n v="999766900"/>
    <s v="Eurofins Eaton Analytical, Inc. - Indiana"/>
    <n v="1"/>
    <m/>
    <m/>
    <n v="2920"/>
    <x v="124"/>
    <n v="680"/>
    <x v="126"/>
    <x v="253"/>
    <s v="MG/L"/>
    <x v="0"/>
    <m/>
    <x v="0"/>
    <m/>
    <s v="MG/L"/>
  </r>
  <r>
    <x v="8"/>
    <x v="2"/>
    <s v="(none)"/>
    <x v="220"/>
    <x v="144"/>
    <n v="1120"/>
    <m/>
    <x v="2"/>
    <d v="2003-02-26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220"/>
    <x v="144"/>
    <n v="1120"/>
    <m/>
    <x v="2"/>
    <d v="2003-02-26T00:00:00"/>
    <x v="0"/>
    <x v="1"/>
    <n v="1"/>
    <x v="9"/>
    <n v="999766900"/>
    <s v="Eurofins Eaton Analytical, Inc. - Indiana"/>
    <n v="2"/>
    <m/>
    <m/>
    <n v="2920"/>
    <x v="124"/>
    <n v="680"/>
    <x v="126"/>
    <x v="112"/>
    <s v="MG/L"/>
    <x v="0"/>
    <m/>
    <x v="0"/>
    <m/>
    <s v="MG/L"/>
  </r>
  <r>
    <x v="6"/>
    <x v="0"/>
    <s v="(none)"/>
    <x v="221"/>
    <x v="145"/>
    <n v="1130"/>
    <m/>
    <x v="0"/>
    <d v="2003-03-11T00:00:00"/>
    <x v="0"/>
    <x v="0"/>
    <n v="1"/>
    <x v="9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221"/>
    <x v="145"/>
    <n v="1130"/>
    <m/>
    <x v="0"/>
    <d v="2003-03-11T00:00:00"/>
    <x v="0"/>
    <x v="0"/>
    <n v="1"/>
    <x v="9"/>
    <n v="113133790"/>
    <s v="Wisconsin State Laboratory of Hygiene"/>
    <n v="2"/>
    <m/>
    <m/>
    <n v="1025"/>
    <x v="7"/>
    <n v="951"/>
    <x v="7"/>
    <x v="217"/>
    <s v="MG/L"/>
    <x v="0"/>
    <n v="3.1E-2"/>
    <x v="43"/>
    <n v="4"/>
    <s v="MG/L"/>
  </r>
  <r>
    <x v="8"/>
    <x v="2"/>
    <s v="(none)"/>
    <x v="222"/>
    <x v="145"/>
    <n v="1115"/>
    <m/>
    <x v="2"/>
    <d v="2003-03-26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222"/>
    <x v="145"/>
    <n v="1115"/>
    <m/>
    <x v="2"/>
    <d v="2003-03-26T00:00:00"/>
    <x v="0"/>
    <x v="1"/>
    <n v="1"/>
    <x v="9"/>
    <n v="999766900"/>
    <s v="Eurofins Eaton Analytical, Inc. - Indiana"/>
    <n v="2"/>
    <m/>
    <m/>
    <n v="2920"/>
    <x v="124"/>
    <n v="680"/>
    <x v="126"/>
    <x v="253"/>
    <s v="MG/L"/>
    <x v="0"/>
    <m/>
    <x v="0"/>
    <m/>
    <s v="MG/L"/>
  </r>
  <r>
    <x v="7"/>
    <x v="1"/>
    <s v="(none)"/>
    <x v="223"/>
    <x v="145"/>
    <n v="1115"/>
    <m/>
    <x v="0"/>
    <d v="2003-03-26T00:00:00"/>
    <x v="0"/>
    <x v="2"/>
    <n v="1"/>
    <x v="9"/>
    <n v="999766900"/>
    <s v="Eurofins Eaton Analytical, Inc. - Indiana"/>
    <n v="1"/>
    <m/>
    <m/>
    <n v="2920"/>
    <x v="124"/>
    <n v="680"/>
    <x v="126"/>
    <x v="231"/>
    <s v="MG/L"/>
    <x v="0"/>
    <m/>
    <x v="0"/>
    <m/>
    <s v="MG/L"/>
  </r>
  <r>
    <x v="7"/>
    <x v="1"/>
    <s v="(none)"/>
    <x v="224"/>
    <x v="146"/>
    <n v="1500"/>
    <m/>
    <x v="0"/>
    <d v="2003-04-21T00:00:00"/>
    <x v="0"/>
    <x v="2"/>
    <n v="1"/>
    <x v="12"/>
    <n v="999766900"/>
    <s v="Eurofins Eaton Analytical, Inc. - Indiana"/>
    <n v="1"/>
    <m/>
    <s v="iced/wet"/>
    <n v="2920"/>
    <x v="124"/>
    <n v="680"/>
    <x v="126"/>
    <x v="230"/>
    <s v="MG/L"/>
    <x v="0"/>
    <m/>
    <x v="0"/>
    <m/>
    <s v="MG/L"/>
  </r>
  <r>
    <x v="8"/>
    <x v="2"/>
    <s v="(none)"/>
    <x v="225"/>
    <x v="146"/>
    <n v="1500"/>
    <m/>
    <x v="2"/>
    <d v="2003-04-21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25"/>
    <x v="146"/>
    <n v="1500"/>
    <m/>
    <x v="2"/>
    <d v="2003-04-21T00:00:00"/>
    <x v="0"/>
    <x v="1"/>
    <n v="1"/>
    <x v="12"/>
    <n v="999766900"/>
    <s v="Eurofins Eaton Analytical, Inc. - Indiana"/>
    <n v="2"/>
    <m/>
    <s v="iced/wet"/>
    <n v="2920"/>
    <x v="124"/>
    <n v="680"/>
    <x v="126"/>
    <x v="229"/>
    <s v="MG/L"/>
    <x v="0"/>
    <m/>
    <x v="0"/>
    <m/>
    <s v="MG/L"/>
  </r>
  <r>
    <x v="6"/>
    <x v="0"/>
    <s v="(none)"/>
    <x v="226"/>
    <x v="147"/>
    <n v="900"/>
    <m/>
    <x v="0"/>
    <d v="2003-04-25T00:00:00"/>
    <x v="0"/>
    <x v="0"/>
    <n v="1"/>
    <x v="9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226"/>
    <x v="147"/>
    <n v="900"/>
    <m/>
    <x v="0"/>
    <d v="2003-04-25T00:00:00"/>
    <x v="0"/>
    <x v="0"/>
    <n v="1"/>
    <x v="9"/>
    <n v="113133790"/>
    <s v="Wisconsin State Laboratory of Hygiene"/>
    <n v="2"/>
    <m/>
    <m/>
    <n v="1025"/>
    <x v="7"/>
    <n v="951"/>
    <x v="7"/>
    <x v="120"/>
    <s v="MG/L"/>
    <x v="0"/>
    <n v="3.1E-2"/>
    <x v="43"/>
    <n v="4"/>
    <s v="MG/L"/>
  </r>
  <r>
    <x v="7"/>
    <x v="1"/>
    <s v="(none)"/>
    <x v="227"/>
    <x v="148"/>
    <n v="1300"/>
    <m/>
    <x v="0"/>
    <d v="2003-05-22T00:00:00"/>
    <x v="0"/>
    <x v="2"/>
    <n v="1"/>
    <x v="12"/>
    <n v="999766900"/>
    <s v="Eurofins Eaton Analytical, Inc. - Indiana"/>
    <n v="1"/>
    <m/>
    <s v="iced/wet"/>
    <n v="2920"/>
    <x v="124"/>
    <n v="680"/>
    <x v="126"/>
    <x v="229"/>
    <s v="MG/L"/>
    <x v="0"/>
    <m/>
    <x v="0"/>
    <m/>
    <s v="MG/L"/>
  </r>
  <r>
    <x v="8"/>
    <x v="2"/>
    <s v="(none)"/>
    <x v="228"/>
    <x v="148"/>
    <n v="1300"/>
    <m/>
    <x v="2"/>
    <d v="2003-05-22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28"/>
    <x v="148"/>
    <n v="1300"/>
    <m/>
    <x v="2"/>
    <d v="2003-05-22T00:00:00"/>
    <x v="0"/>
    <x v="1"/>
    <n v="1"/>
    <x v="12"/>
    <n v="999766900"/>
    <s v="Eurofins Eaton Analytical, Inc. - Indiana"/>
    <n v="2"/>
    <m/>
    <s v="iced/wet"/>
    <n v="2920"/>
    <x v="124"/>
    <n v="680"/>
    <x v="126"/>
    <x v="253"/>
    <s v="MG/L"/>
    <x v="0"/>
    <m/>
    <x v="0"/>
    <m/>
    <s v="MG/L"/>
  </r>
  <r>
    <x v="6"/>
    <x v="0"/>
    <s v="(none)"/>
    <x v="229"/>
    <x v="149"/>
    <n v="915"/>
    <m/>
    <x v="0"/>
    <d v="2003-06-02T00:00:00"/>
    <x v="0"/>
    <x v="0"/>
    <n v="1"/>
    <x v="9"/>
    <n v="113133790"/>
    <s v="Wisconsin State Laboratory of Hygiene"/>
    <n v="2"/>
    <m/>
    <m/>
    <n v="1025"/>
    <x v="7"/>
    <n v="99951"/>
    <x v="124"/>
    <x v="182"/>
    <s v="MG/L"/>
    <x v="4"/>
    <m/>
    <x v="0"/>
    <n v="4"/>
    <s v="MG/L"/>
  </r>
  <r>
    <x v="6"/>
    <x v="0"/>
    <s v="(none)"/>
    <x v="229"/>
    <x v="149"/>
    <n v="915"/>
    <m/>
    <x v="0"/>
    <d v="2003-06-02T00:00:00"/>
    <x v="0"/>
    <x v="0"/>
    <n v="1"/>
    <x v="9"/>
    <n v="113133790"/>
    <s v="Wisconsin State Laboratory of Hygiene"/>
    <n v="2"/>
    <m/>
    <m/>
    <n v="1025"/>
    <x v="7"/>
    <n v="951"/>
    <x v="7"/>
    <x v="270"/>
    <s v="MG/L"/>
    <x v="0"/>
    <n v="3.1E-2"/>
    <x v="43"/>
    <n v="4"/>
    <s v="MG/L"/>
  </r>
  <r>
    <x v="8"/>
    <x v="2"/>
    <s v="(none)"/>
    <x v="230"/>
    <x v="150"/>
    <n v="1550"/>
    <m/>
    <x v="2"/>
    <d v="2003-06-25T00:00:00"/>
    <x v="0"/>
    <x v="1"/>
    <n v="1"/>
    <x v="12"/>
    <n v="999766900"/>
    <s v="Eurofins Eaton Analytical, Inc. - Indiana"/>
    <n v="2"/>
    <m/>
    <s v="ice/wet"/>
    <n v="1927"/>
    <x v="1"/>
    <n v="410"/>
    <x v="1"/>
    <x v="45"/>
    <s v="MG/L"/>
    <x v="0"/>
    <n v="2"/>
    <x v="0"/>
    <m/>
    <s v="MG/L"/>
  </r>
  <r>
    <x v="8"/>
    <x v="2"/>
    <s v="(none)"/>
    <x v="230"/>
    <x v="150"/>
    <n v="1550"/>
    <m/>
    <x v="2"/>
    <d v="2003-06-25T00:00:00"/>
    <x v="0"/>
    <x v="1"/>
    <n v="1"/>
    <x v="12"/>
    <n v="999766900"/>
    <s v="Eurofins Eaton Analytical, Inc. - Indiana"/>
    <n v="2"/>
    <m/>
    <s v="ice/wet"/>
    <n v="2920"/>
    <x v="124"/>
    <n v="680"/>
    <x v="126"/>
    <x v="233"/>
    <s v="MG/L"/>
    <x v="0"/>
    <m/>
    <x v="0"/>
    <m/>
    <s v="MG/L"/>
  </r>
  <r>
    <x v="7"/>
    <x v="1"/>
    <s v="(none)"/>
    <x v="231"/>
    <x v="150"/>
    <n v="1550"/>
    <m/>
    <x v="0"/>
    <d v="2003-06-25T00:00:00"/>
    <x v="0"/>
    <x v="2"/>
    <n v="1"/>
    <x v="12"/>
    <n v="999766900"/>
    <s v="Eurofins Eaton Analytical, Inc. - Indiana"/>
    <n v="1"/>
    <m/>
    <s v="ice/wet"/>
    <n v="2920"/>
    <x v="124"/>
    <n v="680"/>
    <x v="126"/>
    <x v="20"/>
    <s v="MG/L"/>
    <x v="0"/>
    <m/>
    <x v="0"/>
    <m/>
    <s v="MG/L"/>
  </r>
  <r>
    <x v="6"/>
    <x v="0"/>
    <s v="(none)"/>
    <x v="232"/>
    <x v="151"/>
    <n v="1000"/>
    <m/>
    <x v="0"/>
    <d v="2003-07-08T00:00:00"/>
    <x v="0"/>
    <x v="0"/>
    <n v="1"/>
    <x v="9"/>
    <n v="113133790"/>
    <s v="Wisconsin State Laboratory of Hygiene"/>
    <n v="2"/>
    <m/>
    <m/>
    <n v="1025"/>
    <x v="7"/>
    <n v="99951"/>
    <x v="124"/>
    <x v="143"/>
    <s v="MG/L"/>
    <x v="4"/>
    <m/>
    <x v="0"/>
    <n v="4"/>
    <s v="MG/L"/>
  </r>
  <r>
    <x v="6"/>
    <x v="0"/>
    <s v="(none)"/>
    <x v="232"/>
    <x v="151"/>
    <n v="1000"/>
    <m/>
    <x v="0"/>
    <d v="2003-07-08T00:00:00"/>
    <x v="0"/>
    <x v="0"/>
    <n v="1"/>
    <x v="9"/>
    <n v="113133790"/>
    <s v="Wisconsin State Laboratory of Hygiene"/>
    <n v="2"/>
    <m/>
    <m/>
    <n v="1025"/>
    <x v="7"/>
    <n v="951"/>
    <x v="7"/>
    <x v="217"/>
    <s v="MG/L"/>
    <x v="0"/>
    <n v="3.1E-2"/>
    <x v="43"/>
    <n v="4"/>
    <s v="MG/L"/>
  </r>
  <r>
    <x v="6"/>
    <x v="0"/>
    <s v="(none)"/>
    <x v="233"/>
    <x v="152"/>
    <n v="900"/>
    <m/>
    <x v="0"/>
    <d v="2003-07-11T00:00:00"/>
    <x v="0"/>
    <x v="0"/>
    <n v="1"/>
    <x v="9"/>
    <n v="113133790"/>
    <s v="Wisconsin State Laboratory of Hygiene"/>
    <n v="2"/>
    <m/>
    <m/>
    <n v="1025"/>
    <x v="7"/>
    <n v="99951"/>
    <x v="124"/>
    <x v="139"/>
    <s v="MG/L"/>
    <x v="4"/>
    <m/>
    <x v="0"/>
    <n v="4"/>
    <s v="MG/L"/>
  </r>
  <r>
    <x v="6"/>
    <x v="0"/>
    <s v="(none)"/>
    <x v="233"/>
    <x v="152"/>
    <n v="900"/>
    <m/>
    <x v="0"/>
    <d v="2003-07-11T00:00:00"/>
    <x v="0"/>
    <x v="0"/>
    <n v="1"/>
    <x v="9"/>
    <n v="113133790"/>
    <s v="Wisconsin State Laboratory of Hygiene"/>
    <n v="2"/>
    <m/>
    <m/>
    <n v="1025"/>
    <x v="7"/>
    <n v="951"/>
    <x v="7"/>
    <x v="124"/>
    <s v="MG/L"/>
    <x v="0"/>
    <n v="3.1E-2"/>
    <x v="43"/>
    <n v="4"/>
    <s v="MG/L"/>
  </r>
  <r>
    <x v="8"/>
    <x v="2"/>
    <s v="(none)"/>
    <x v="234"/>
    <x v="153"/>
    <n v="1520"/>
    <m/>
    <x v="2"/>
    <d v="2003-07-16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34"/>
    <x v="153"/>
    <n v="1520"/>
    <m/>
    <x v="2"/>
    <d v="2003-07-16T00:00:00"/>
    <x v="0"/>
    <x v="1"/>
    <n v="1"/>
    <x v="12"/>
    <n v="999766900"/>
    <s v="Eurofins Eaton Analytical, Inc. - Indiana"/>
    <n v="2"/>
    <m/>
    <s v="iced/wet"/>
    <n v="2920"/>
    <x v="124"/>
    <n v="680"/>
    <x v="126"/>
    <x v="253"/>
    <s v="MG/L"/>
    <x v="0"/>
    <m/>
    <x v="0"/>
    <m/>
    <s v="MG/L"/>
  </r>
  <r>
    <x v="7"/>
    <x v="1"/>
    <s v="(none)"/>
    <x v="235"/>
    <x v="153"/>
    <n v="1520"/>
    <m/>
    <x v="0"/>
    <d v="2003-07-16T00:00:00"/>
    <x v="0"/>
    <x v="2"/>
    <n v="1"/>
    <x v="12"/>
    <n v="999766900"/>
    <s v="Eurofins Eaton Analytical, Inc. - Indiana"/>
    <n v="1"/>
    <m/>
    <s v="iced/wet"/>
    <n v="2920"/>
    <x v="124"/>
    <n v="680"/>
    <x v="126"/>
    <x v="229"/>
    <s v="MG/L"/>
    <x v="0"/>
    <m/>
    <x v="0"/>
    <m/>
    <s v="MG/L"/>
  </r>
  <r>
    <x v="6"/>
    <x v="0"/>
    <s v="(none)"/>
    <x v="236"/>
    <x v="154"/>
    <n v="800"/>
    <m/>
    <x v="0"/>
    <d v="2003-08-19T00:00:00"/>
    <x v="0"/>
    <x v="0"/>
    <n v="1"/>
    <x v="9"/>
    <n v="113133790"/>
    <s v="Wisconsin State Laboratory of Hygiene"/>
    <n v="2"/>
    <m/>
    <m/>
    <n v="1025"/>
    <x v="7"/>
    <n v="99951"/>
    <x v="124"/>
    <x v="271"/>
    <s v="MG/L"/>
    <x v="4"/>
    <m/>
    <x v="0"/>
    <n v="4"/>
    <s v="MG/L"/>
  </r>
  <r>
    <x v="6"/>
    <x v="0"/>
    <s v="(none)"/>
    <x v="236"/>
    <x v="154"/>
    <n v="800"/>
    <m/>
    <x v="0"/>
    <d v="2003-08-19T00:00:00"/>
    <x v="0"/>
    <x v="0"/>
    <n v="1"/>
    <x v="9"/>
    <n v="113133790"/>
    <s v="Wisconsin State Laboratory of Hygiene"/>
    <n v="2"/>
    <m/>
    <m/>
    <n v="1025"/>
    <x v="7"/>
    <n v="951"/>
    <x v="7"/>
    <x v="272"/>
    <s v="MG/L"/>
    <x v="0"/>
    <n v="3.1E-2"/>
    <x v="43"/>
    <n v="4"/>
    <s v="MG/L"/>
  </r>
  <r>
    <x v="9"/>
    <x v="0"/>
    <s v="(none)"/>
    <x v="237"/>
    <x v="148"/>
    <n v="1400"/>
    <m/>
    <x v="0"/>
    <d v="2003-05-15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37"/>
    <x v="148"/>
    <n v="1400"/>
    <m/>
    <x v="0"/>
    <d v="2003-05-15T00:00:00"/>
    <x v="0"/>
    <x v="0"/>
    <n v="1"/>
    <x v="12"/>
    <n v="999766900"/>
    <s v="Eurofins Eaton Analytical, Inc. - Indiana"/>
    <n v="6"/>
    <m/>
    <s v="iced/wet"/>
    <n v="2451"/>
    <x v="125"/>
    <n v="77288"/>
    <x v="127"/>
    <x v="60"/>
    <s v="UG/L"/>
    <x v="0"/>
    <m/>
    <x v="0"/>
    <m/>
    <s v="UG/L"/>
  </r>
  <r>
    <x v="9"/>
    <x v="0"/>
    <s v="(none)"/>
    <x v="237"/>
    <x v="148"/>
    <n v="1400"/>
    <m/>
    <x v="0"/>
    <d v="2003-05-15T00:00:00"/>
    <x v="0"/>
    <x v="0"/>
    <n v="1"/>
    <x v="12"/>
    <n v="999766900"/>
    <s v="Eurofins Eaton Analytical, Inc. - Indiana"/>
    <n v="6"/>
    <m/>
    <s v="iced/wet"/>
    <n v="2456"/>
    <x v="127"/>
    <n v="2456"/>
    <x v="129"/>
    <x v="100"/>
    <s v="UG/L"/>
    <x v="0"/>
    <m/>
    <x v="0"/>
    <n v="60"/>
    <s v="UG/L"/>
  </r>
  <r>
    <x v="9"/>
    <x v="0"/>
    <s v="(none)"/>
    <x v="237"/>
    <x v="148"/>
    <n v="1400"/>
    <m/>
    <x v="0"/>
    <d v="2003-05-15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37"/>
    <x v="148"/>
    <n v="1400"/>
    <m/>
    <x v="0"/>
    <d v="2003-05-15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37"/>
    <x v="148"/>
    <n v="1400"/>
    <m/>
    <x v="0"/>
    <d v="2003-05-15T00:00:00"/>
    <x v="0"/>
    <x v="0"/>
    <n v="1"/>
    <x v="12"/>
    <n v="999766900"/>
    <s v="Eurofins Eaton Analytical, Inc. - Indiana"/>
    <n v="6"/>
    <m/>
    <s v="iced/wet"/>
    <n v="2452"/>
    <x v="130"/>
    <n v="82723"/>
    <x v="132"/>
    <x v="111"/>
    <s v="UG/L"/>
    <x v="0"/>
    <m/>
    <x v="0"/>
    <m/>
    <s v="UG/L"/>
  </r>
  <r>
    <x v="3"/>
    <x v="0"/>
    <s v="(none)"/>
    <x v="238"/>
    <x v="148"/>
    <n v="1400"/>
    <m/>
    <x v="0"/>
    <d v="2003-05-15T00:00:00"/>
    <x v="0"/>
    <x v="0"/>
    <n v="1"/>
    <x v="12"/>
    <n v="999766900"/>
    <s v="Eurofins Eaton Analytical, Inc. - Indiana"/>
    <n v="5"/>
    <m/>
    <s v="iced/wet"/>
    <n v="2943"/>
    <x v="26"/>
    <n v="32101"/>
    <x v="26"/>
    <x v="93"/>
    <s v="UG/L"/>
    <x v="0"/>
    <n v="0.1"/>
    <x v="2"/>
    <n v="80"/>
    <s v="UG/L"/>
  </r>
  <r>
    <x v="3"/>
    <x v="0"/>
    <s v="(none)"/>
    <x v="238"/>
    <x v="148"/>
    <n v="1400"/>
    <m/>
    <x v="0"/>
    <d v="2003-05-15T00:00:00"/>
    <x v="0"/>
    <x v="0"/>
    <n v="1"/>
    <x v="12"/>
    <n v="999766900"/>
    <s v="Eurofins Eaton Analytical, Inc. - Indiana"/>
    <n v="5"/>
    <m/>
    <s v="iced/wet"/>
    <n v="2942"/>
    <x v="27"/>
    <n v="32104"/>
    <x v="27"/>
    <x v="28"/>
    <s v="UG/L"/>
    <x v="0"/>
    <n v="0.1"/>
    <x v="2"/>
    <n v="80"/>
    <s v="UG/L"/>
  </r>
  <r>
    <x v="3"/>
    <x v="0"/>
    <s v="(none)"/>
    <x v="238"/>
    <x v="148"/>
    <n v="1400"/>
    <m/>
    <x v="0"/>
    <d v="2003-05-15T00:00:00"/>
    <x v="0"/>
    <x v="0"/>
    <n v="1"/>
    <x v="12"/>
    <n v="999766900"/>
    <s v="Eurofins Eaton Analytical, Inc. - Indiana"/>
    <n v="5"/>
    <m/>
    <s v="iced/wet"/>
    <n v="2941"/>
    <x v="32"/>
    <n v="32106"/>
    <x v="32"/>
    <x v="109"/>
    <s v="UG/L"/>
    <x v="0"/>
    <n v="0.1"/>
    <x v="3"/>
    <n v="80"/>
    <s v="UG/L"/>
  </r>
  <r>
    <x v="3"/>
    <x v="0"/>
    <s v="(none)"/>
    <x v="238"/>
    <x v="148"/>
    <n v="1400"/>
    <m/>
    <x v="0"/>
    <d v="2003-05-15T00:00:00"/>
    <x v="0"/>
    <x v="0"/>
    <n v="1"/>
    <x v="12"/>
    <n v="999766900"/>
    <s v="Eurofins Eaton Analytical, Inc. - Indiana"/>
    <n v="5"/>
    <m/>
    <s v="iced/wet"/>
    <n v="2944"/>
    <x v="37"/>
    <n v="32105"/>
    <x v="37"/>
    <x v="239"/>
    <s v="UG/L"/>
    <x v="0"/>
    <n v="0.1"/>
    <x v="2"/>
    <n v="80"/>
    <s v="UG/L"/>
  </r>
  <r>
    <x v="9"/>
    <x v="0"/>
    <s v="(none)"/>
    <x v="239"/>
    <x v="148"/>
    <n v="1300"/>
    <m/>
    <x v="0"/>
    <d v="2003-05-15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39"/>
    <x v="148"/>
    <n v="1300"/>
    <m/>
    <x v="0"/>
    <d v="2003-05-15T00:00:00"/>
    <x v="0"/>
    <x v="0"/>
    <n v="1"/>
    <x v="12"/>
    <n v="999766900"/>
    <s v="Eurofins Eaton Analytical, Inc. - Indiana"/>
    <n v="6"/>
    <m/>
    <s v="iced/wet"/>
    <n v="2451"/>
    <x v="125"/>
    <n v="77288"/>
    <x v="127"/>
    <x v="93"/>
    <s v="UG/L"/>
    <x v="0"/>
    <m/>
    <x v="0"/>
    <m/>
    <s v="UG/L"/>
  </r>
  <r>
    <x v="9"/>
    <x v="0"/>
    <s v="(none)"/>
    <x v="239"/>
    <x v="148"/>
    <n v="1300"/>
    <m/>
    <x v="0"/>
    <d v="2003-05-15T00:00:00"/>
    <x v="0"/>
    <x v="0"/>
    <n v="1"/>
    <x v="12"/>
    <n v="999766900"/>
    <s v="Eurofins Eaton Analytical, Inc. - Indiana"/>
    <n v="6"/>
    <m/>
    <s v="iced/wet"/>
    <n v="2456"/>
    <x v="127"/>
    <n v="2456"/>
    <x v="129"/>
    <x v="273"/>
    <s v="UG/L"/>
    <x v="0"/>
    <m/>
    <x v="0"/>
    <n v="60"/>
    <s v="UG/L"/>
  </r>
  <r>
    <x v="9"/>
    <x v="0"/>
    <s v="(none)"/>
    <x v="239"/>
    <x v="148"/>
    <n v="1300"/>
    <m/>
    <x v="0"/>
    <d v="2003-05-15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39"/>
    <x v="148"/>
    <n v="1300"/>
    <m/>
    <x v="0"/>
    <d v="2003-05-15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39"/>
    <x v="148"/>
    <n v="1300"/>
    <m/>
    <x v="0"/>
    <d v="2003-05-15T00:00:00"/>
    <x v="0"/>
    <x v="0"/>
    <n v="1"/>
    <x v="12"/>
    <n v="999766900"/>
    <s v="Eurofins Eaton Analytical, Inc. - Indiana"/>
    <n v="6"/>
    <m/>
    <s v="iced/wet"/>
    <n v="2452"/>
    <x v="130"/>
    <n v="82723"/>
    <x v="132"/>
    <x v="58"/>
    <s v="UG/L"/>
    <x v="0"/>
    <m/>
    <x v="0"/>
    <m/>
    <s v="UG/L"/>
  </r>
  <r>
    <x v="3"/>
    <x v="0"/>
    <s v="(none)"/>
    <x v="240"/>
    <x v="148"/>
    <n v="1300"/>
    <m/>
    <x v="0"/>
    <d v="2003-05-15T00:00:00"/>
    <x v="0"/>
    <x v="0"/>
    <n v="1"/>
    <x v="12"/>
    <n v="999766900"/>
    <s v="Eurofins Eaton Analytical, Inc. - Indiana"/>
    <n v="5"/>
    <m/>
    <s v="iced/wet"/>
    <n v="2943"/>
    <x v="26"/>
    <n v="32101"/>
    <x v="26"/>
    <x v="274"/>
    <s v="UG/L"/>
    <x v="0"/>
    <n v="0.1"/>
    <x v="2"/>
    <n v="80"/>
    <s v="UG/L"/>
  </r>
  <r>
    <x v="3"/>
    <x v="0"/>
    <s v="(none)"/>
    <x v="240"/>
    <x v="148"/>
    <n v="1300"/>
    <m/>
    <x v="0"/>
    <d v="2003-05-15T00:00:00"/>
    <x v="0"/>
    <x v="0"/>
    <n v="1"/>
    <x v="12"/>
    <n v="999766900"/>
    <s v="Eurofins Eaton Analytical, Inc. - Indiana"/>
    <n v="5"/>
    <m/>
    <s v="iced/wet"/>
    <n v="2942"/>
    <x v="27"/>
    <n v="32104"/>
    <x v="27"/>
    <x v="3"/>
    <s v="UG/L"/>
    <x v="0"/>
    <n v="0.1"/>
    <x v="2"/>
    <n v="80"/>
    <s v="UG/L"/>
  </r>
  <r>
    <x v="3"/>
    <x v="0"/>
    <s v="(none)"/>
    <x v="240"/>
    <x v="148"/>
    <n v="1300"/>
    <m/>
    <x v="0"/>
    <d v="2003-05-15T00:00:00"/>
    <x v="0"/>
    <x v="0"/>
    <n v="1"/>
    <x v="12"/>
    <n v="999766900"/>
    <s v="Eurofins Eaton Analytical, Inc. - Indiana"/>
    <n v="5"/>
    <m/>
    <s v="iced/wet"/>
    <n v="2941"/>
    <x v="32"/>
    <n v="32106"/>
    <x v="32"/>
    <x v="109"/>
    <s v="UG/L"/>
    <x v="0"/>
    <n v="0.1"/>
    <x v="3"/>
    <n v="80"/>
    <s v="UG/L"/>
  </r>
  <r>
    <x v="3"/>
    <x v="0"/>
    <s v="(none)"/>
    <x v="240"/>
    <x v="148"/>
    <n v="1300"/>
    <m/>
    <x v="0"/>
    <d v="2003-05-15T00:00:00"/>
    <x v="0"/>
    <x v="0"/>
    <n v="1"/>
    <x v="12"/>
    <n v="999766900"/>
    <s v="Eurofins Eaton Analytical, Inc. - Indiana"/>
    <n v="5"/>
    <m/>
    <s v="iced/wet"/>
    <n v="2944"/>
    <x v="37"/>
    <n v="32105"/>
    <x v="37"/>
    <x v="36"/>
    <s v="UG/L"/>
    <x v="0"/>
    <n v="0.1"/>
    <x v="2"/>
    <n v="80"/>
    <s v="UG/L"/>
  </r>
  <r>
    <x v="9"/>
    <x v="0"/>
    <s v="(none)"/>
    <x v="241"/>
    <x v="148"/>
    <n v="1215"/>
    <m/>
    <x v="0"/>
    <d v="2003-05-15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41"/>
    <x v="148"/>
    <n v="1215"/>
    <m/>
    <x v="0"/>
    <d v="2003-05-15T00:00:00"/>
    <x v="0"/>
    <x v="0"/>
    <n v="1"/>
    <x v="12"/>
    <n v="999766900"/>
    <s v="Eurofins Eaton Analytical, Inc. - Indiana"/>
    <n v="6"/>
    <m/>
    <s v="iced/wet"/>
    <n v="2451"/>
    <x v="125"/>
    <n v="77288"/>
    <x v="127"/>
    <x v="101"/>
    <s v="UG/L"/>
    <x v="0"/>
    <m/>
    <x v="0"/>
    <m/>
    <s v="UG/L"/>
  </r>
  <r>
    <x v="9"/>
    <x v="0"/>
    <s v="(none)"/>
    <x v="241"/>
    <x v="148"/>
    <n v="1215"/>
    <m/>
    <x v="0"/>
    <d v="2003-05-15T00:00:00"/>
    <x v="0"/>
    <x v="0"/>
    <n v="1"/>
    <x v="12"/>
    <n v="999766900"/>
    <s v="Eurofins Eaton Analytical, Inc. - Indiana"/>
    <n v="6"/>
    <m/>
    <s v="iced/wet"/>
    <n v="2456"/>
    <x v="127"/>
    <n v="2456"/>
    <x v="129"/>
    <x v="166"/>
    <s v="UG/L"/>
    <x v="0"/>
    <m/>
    <x v="0"/>
    <n v="60"/>
    <s v="UG/L"/>
  </r>
  <r>
    <x v="9"/>
    <x v="0"/>
    <s v="(none)"/>
    <x v="241"/>
    <x v="148"/>
    <n v="1215"/>
    <m/>
    <x v="0"/>
    <d v="2003-05-15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41"/>
    <x v="148"/>
    <n v="1215"/>
    <m/>
    <x v="0"/>
    <d v="2003-05-15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41"/>
    <x v="148"/>
    <n v="1215"/>
    <m/>
    <x v="0"/>
    <d v="2003-05-15T00:00:00"/>
    <x v="0"/>
    <x v="0"/>
    <n v="1"/>
    <x v="12"/>
    <n v="999766900"/>
    <s v="Eurofins Eaton Analytical, Inc. - Indiana"/>
    <n v="6"/>
    <m/>
    <s v="iced/wet"/>
    <n v="2452"/>
    <x v="130"/>
    <n v="82723"/>
    <x v="132"/>
    <x v="111"/>
    <s v="UG/L"/>
    <x v="0"/>
    <m/>
    <x v="0"/>
    <m/>
    <s v="UG/L"/>
  </r>
  <r>
    <x v="3"/>
    <x v="0"/>
    <s v="(none)"/>
    <x v="242"/>
    <x v="148"/>
    <n v="1215"/>
    <m/>
    <x v="0"/>
    <d v="2003-05-15T00:00:00"/>
    <x v="0"/>
    <x v="0"/>
    <n v="1"/>
    <x v="12"/>
    <n v="999766900"/>
    <s v="Eurofins Eaton Analytical, Inc. - Indiana"/>
    <n v="5"/>
    <m/>
    <s v="iced/wet"/>
    <n v="2943"/>
    <x v="26"/>
    <n v="32101"/>
    <x v="26"/>
    <x v="199"/>
    <s v="UG/L"/>
    <x v="0"/>
    <n v="0.1"/>
    <x v="2"/>
    <n v="80"/>
    <s v="UG/L"/>
  </r>
  <r>
    <x v="3"/>
    <x v="0"/>
    <s v="(none)"/>
    <x v="242"/>
    <x v="148"/>
    <n v="1215"/>
    <m/>
    <x v="0"/>
    <d v="2003-05-15T00:00:00"/>
    <x v="0"/>
    <x v="0"/>
    <n v="1"/>
    <x v="12"/>
    <n v="999766900"/>
    <s v="Eurofins Eaton Analytical, Inc. - Indiana"/>
    <n v="5"/>
    <m/>
    <s v="iced/wet"/>
    <n v="2942"/>
    <x v="27"/>
    <n v="32104"/>
    <x v="27"/>
    <x v="3"/>
    <s v="UG/L"/>
    <x v="0"/>
    <n v="0.1"/>
    <x v="2"/>
    <n v="80"/>
    <s v="UG/L"/>
  </r>
  <r>
    <x v="3"/>
    <x v="0"/>
    <s v="(none)"/>
    <x v="242"/>
    <x v="148"/>
    <n v="1215"/>
    <m/>
    <x v="0"/>
    <d v="2003-05-15T00:00:00"/>
    <x v="0"/>
    <x v="0"/>
    <n v="1"/>
    <x v="12"/>
    <n v="999766900"/>
    <s v="Eurofins Eaton Analytical, Inc. - Indiana"/>
    <n v="5"/>
    <m/>
    <s v="iced/wet"/>
    <n v="2941"/>
    <x v="32"/>
    <n v="32106"/>
    <x v="32"/>
    <x v="179"/>
    <s v="UG/L"/>
    <x v="0"/>
    <n v="0.1"/>
    <x v="3"/>
    <n v="80"/>
    <s v="UG/L"/>
  </r>
  <r>
    <x v="3"/>
    <x v="0"/>
    <s v="(none)"/>
    <x v="242"/>
    <x v="148"/>
    <n v="1215"/>
    <m/>
    <x v="0"/>
    <d v="2003-05-15T00:00:00"/>
    <x v="0"/>
    <x v="0"/>
    <n v="1"/>
    <x v="12"/>
    <n v="999766900"/>
    <s v="Eurofins Eaton Analytical, Inc. - Indiana"/>
    <n v="5"/>
    <m/>
    <s v="iced/wet"/>
    <n v="2944"/>
    <x v="37"/>
    <n v="32105"/>
    <x v="37"/>
    <x v="239"/>
    <s v="UG/L"/>
    <x v="0"/>
    <n v="0.1"/>
    <x v="2"/>
    <n v="80"/>
    <s v="UG/L"/>
  </r>
  <r>
    <x v="3"/>
    <x v="0"/>
    <s v="(none)"/>
    <x v="243"/>
    <x v="148"/>
    <n v="1145"/>
    <m/>
    <x v="0"/>
    <d v="2003-05-15T00:00:00"/>
    <x v="0"/>
    <x v="0"/>
    <n v="1"/>
    <x v="12"/>
    <n v="999766900"/>
    <s v="Eurofins Eaton Analytical, Inc. - Indiana"/>
    <n v="5"/>
    <m/>
    <s v="iced/wet"/>
    <n v="2943"/>
    <x v="26"/>
    <n v="32101"/>
    <x v="26"/>
    <x v="93"/>
    <s v="UG/L"/>
    <x v="0"/>
    <n v="0.1"/>
    <x v="2"/>
    <n v="80"/>
    <s v="UG/L"/>
  </r>
  <r>
    <x v="3"/>
    <x v="0"/>
    <s v="(none)"/>
    <x v="243"/>
    <x v="148"/>
    <n v="1145"/>
    <m/>
    <x v="0"/>
    <d v="2003-05-15T00:00:00"/>
    <x v="0"/>
    <x v="0"/>
    <n v="1"/>
    <x v="12"/>
    <n v="999766900"/>
    <s v="Eurofins Eaton Analytical, Inc. - Indiana"/>
    <n v="5"/>
    <m/>
    <s v="iced/wet"/>
    <n v="2942"/>
    <x v="27"/>
    <n v="32104"/>
    <x v="27"/>
    <x v="16"/>
    <s v="UG/L"/>
    <x v="1"/>
    <n v="0.1"/>
    <x v="2"/>
    <n v="80"/>
    <s v="UG/L"/>
  </r>
  <r>
    <x v="3"/>
    <x v="0"/>
    <s v="(none)"/>
    <x v="243"/>
    <x v="148"/>
    <n v="1145"/>
    <m/>
    <x v="0"/>
    <d v="2003-05-15T00:00:00"/>
    <x v="0"/>
    <x v="0"/>
    <n v="1"/>
    <x v="12"/>
    <n v="999766900"/>
    <s v="Eurofins Eaton Analytical, Inc. - Indiana"/>
    <n v="5"/>
    <m/>
    <s v="iced/wet"/>
    <n v="2941"/>
    <x v="32"/>
    <n v="32106"/>
    <x v="32"/>
    <x v="199"/>
    <s v="UG/L"/>
    <x v="0"/>
    <n v="0.1"/>
    <x v="3"/>
    <n v="80"/>
    <s v="UG/L"/>
  </r>
  <r>
    <x v="3"/>
    <x v="0"/>
    <s v="(none)"/>
    <x v="243"/>
    <x v="148"/>
    <n v="1145"/>
    <m/>
    <x v="0"/>
    <d v="2003-05-15T00:00:00"/>
    <x v="0"/>
    <x v="0"/>
    <n v="1"/>
    <x v="12"/>
    <n v="999766900"/>
    <s v="Eurofins Eaton Analytical, Inc. - Indiana"/>
    <n v="5"/>
    <m/>
    <s v="iced/wet"/>
    <n v="2944"/>
    <x v="37"/>
    <n v="32105"/>
    <x v="37"/>
    <x v="80"/>
    <s v="UG/L"/>
    <x v="0"/>
    <n v="0.1"/>
    <x v="2"/>
    <n v="80"/>
    <s v="UG/L"/>
  </r>
  <r>
    <x v="9"/>
    <x v="0"/>
    <s v="(none)"/>
    <x v="244"/>
    <x v="148"/>
    <n v="1145"/>
    <m/>
    <x v="0"/>
    <d v="2003-05-15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44"/>
    <x v="148"/>
    <n v="1145"/>
    <m/>
    <x v="0"/>
    <d v="2003-05-15T00:00:00"/>
    <x v="0"/>
    <x v="0"/>
    <n v="1"/>
    <x v="12"/>
    <n v="999766900"/>
    <s v="Eurofins Eaton Analytical, Inc. - Indiana"/>
    <n v="6"/>
    <m/>
    <s v="iced/wet"/>
    <n v="2451"/>
    <x v="125"/>
    <n v="77288"/>
    <x v="127"/>
    <x v="111"/>
    <s v="UG/L"/>
    <x v="0"/>
    <m/>
    <x v="0"/>
    <m/>
    <s v="UG/L"/>
  </r>
  <r>
    <x v="9"/>
    <x v="0"/>
    <s v="(none)"/>
    <x v="244"/>
    <x v="148"/>
    <n v="1145"/>
    <m/>
    <x v="0"/>
    <d v="2003-05-15T00:00:00"/>
    <x v="0"/>
    <x v="0"/>
    <n v="1"/>
    <x v="12"/>
    <n v="999766900"/>
    <s v="Eurofins Eaton Analytical, Inc. - Indiana"/>
    <n v="6"/>
    <m/>
    <s v="iced/wet"/>
    <n v="2456"/>
    <x v="127"/>
    <n v="2456"/>
    <x v="129"/>
    <x v="74"/>
    <s v="UG/L"/>
    <x v="0"/>
    <m/>
    <x v="0"/>
    <n v="60"/>
    <s v="UG/L"/>
  </r>
  <r>
    <x v="9"/>
    <x v="0"/>
    <s v="(none)"/>
    <x v="244"/>
    <x v="148"/>
    <n v="1145"/>
    <m/>
    <x v="0"/>
    <d v="2003-05-15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44"/>
    <x v="148"/>
    <n v="1145"/>
    <m/>
    <x v="0"/>
    <d v="2003-05-15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44"/>
    <x v="148"/>
    <n v="1145"/>
    <m/>
    <x v="0"/>
    <d v="2003-05-15T00:00:00"/>
    <x v="0"/>
    <x v="0"/>
    <n v="1"/>
    <x v="12"/>
    <n v="999766900"/>
    <s v="Eurofins Eaton Analytical, Inc. - Indiana"/>
    <n v="6"/>
    <m/>
    <s v="iced/wet"/>
    <n v="2452"/>
    <x v="130"/>
    <n v="82723"/>
    <x v="132"/>
    <x v="214"/>
    <s v="UG/L"/>
    <x v="0"/>
    <m/>
    <x v="0"/>
    <m/>
    <s v="UG/L"/>
  </r>
  <r>
    <x v="7"/>
    <x v="1"/>
    <s v="(none)"/>
    <x v="245"/>
    <x v="154"/>
    <n v="1520"/>
    <m/>
    <x v="0"/>
    <d v="2003-08-12T00:00:00"/>
    <x v="0"/>
    <x v="2"/>
    <n v="1"/>
    <x v="12"/>
    <n v="999766900"/>
    <s v="Eurofins Eaton Analytical, Inc. - Indiana"/>
    <n v="1"/>
    <m/>
    <s v="iced"/>
    <n v="2920"/>
    <x v="124"/>
    <n v="680"/>
    <x v="126"/>
    <x v="229"/>
    <s v="MG/L"/>
    <x v="0"/>
    <m/>
    <x v="0"/>
    <m/>
    <s v="MG/L"/>
  </r>
  <r>
    <x v="8"/>
    <x v="2"/>
    <s v="(none)"/>
    <x v="246"/>
    <x v="154"/>
    <n v="1520"/>
    <m/>
    <x v="2"/>
    <d v="2003-08-12T00:00:00"/>
    <x v="0"/>
    <x v="1"/>
    <n v="1"/>
    <x v="12"/>
    <n v="999766900"/>
    <s v="Eurofins Eaton Analytical, Inc. - Indiana"/>
    <n v="2"/>
    <m/>
    <s v="iced"/>
    <n v="1927"/>
    <x v="1"/>
    <n v="410"/>
    <x v="1"/>
    <x v="45"/>
    <s v="MG/L"/>
    <x v="0"/>
    <n v="2"/>
    <x v="0"/>
    <m/>
    <s v="MG/L"/>
  </r>
  <r>
    <x v="8"/>
    <x v="2"/>
    <s v="(none)"/>
    <x v="246"/>
    <x v="154"/>
    <n v="1520"/>
    <m/>
    <x v="2"/>
    <d v="2003-08-12T00:00:00"/>
    <x v="0"/>
    <x v="1"/>
    <n v="1"/>
    <x v="12"/>
    <n v="999766900"/>
    <s v="Eurofins Eaton Analytical, Inc. - Indiana"/>
    <n v="2"/>
    <m/>
    <s v="iced"/>
    <n v="2920"/>
    <x v="124"/>
    <n v="680"/>
    <x v="126"/>
    <x v="253"/>
    <s v="MG/L"/>
    <x v="0"/>
    <m/>
    <x v="0"/>
    <m/>
    <s v="MG/L"/>
  </r>
  <r>
    <x v="3"/>
    <x v="0"/>
    <s v="(none)"/>
    <x v="243"/>
    <x v="148"/>
    <n v="1145"/>
    <m/>
    <x v="0"/>
    <d v="2003-05-15T00:00:00"/>
    <x v="0"/>
    <x v="0"/>
    <n v="1"/>
    <x v="12"/>
    <n v="999766900"/>
    <s v="Eurofins Eaton Analytical, Inc. - Indiana"/>
    <n v="5"/>
    <m/>
    <s v="iced/wet"/>
    <n v="2950"/>
    <x v="67"/>
    <n v="82080"/>
    <x v="67"/>
    <x v="76"/>
    <s v="UG/L"/>
    <x v="0"/>
    <m/>
    <x v="0"/>
    <n v="80"/>
    <s v="UG/L"/>
  </r>
  <r>
    <x v="3"/>
    <x v="0"/>
    <s v="(none)"/>
    <x v="238"/>
    <x v="148"/>
    <n v="1400"/>
    <m/>
    <x v="0"/>
    <d v="2003-05-15T00:00:00"/>
    <x v="0"/>
    <x v="0"/>
    <n v="1"/>
    <x v="12"/>
    <n v="999766900"/>
    <s v="Eurofins Eaton Analytical, Inc. - Indiana"/>
    <n v="5"/>
    <m/>
    <s v="iced/wet"/>
    <n v="2950"/>
    <x v="67"/>
    <n v="82080"/>
    <x v="67"/>
    <x v="275"/>
    <s v="UG/L"/>
    <x v="0"/>
    <m/>
    <x v="0"/>
    <n v="80"/>
    <s v="UG/L"/>
  </r>
  <r>
    <x v="3"/>
    <x v="0"/>
    <s v="(none)"/>
    <x v="240"/>
    <x v="148"/>
    <n v="1300"/>
    <m/>
    <x v="0"/>
    <d v="2003-05-15T00:00:00"/>
    <x v="0"/>
    <x v="0"/>
    <n v="1"/>
    <x v="12"/>
    <n v="999766900"/>
    <s v="Eurofins Eaton Analytical, Inc. - Indiana"/>
    <n v="5"/>
    <m/>
    <s v="iced/wet"/>
    <n v="2950"/>
    <x v="67"/>
    <n v="82080"/>
    <x v="67"/>
    <x v="276"/>
    <s v="UG/L"/>
    <x v="0"/>
    <m/>
    <x v="0"/>
    <n v="80"/>
    <s v="UG/L"/>
  </r>
  <r>
    <x v="3"/>
    <x v="0"/>
    <s v="(none)"/>
    <x v="242"/>
    <x v="148"/>
    <n v="1215"/>
    <m/>
    <x v="0"/>
    <d v="2003-05-15T00:00:00"/>
    <x v="0"/>
    <x v="0"/>
    <n v="1"/>
    <x v="12"/>
    <n v="999766900"/>
    <s v="Eurofins Eaton Analytical, Inc. - Indiana"/>
    <n v="5"/>
    <m/>
    <s v="iced/wet"/>
    <n v="2950"/>
    <x v="67"/>
    <n v="82080"/>
    <x v="67"/>
    <x v="277"/>
    <s v="UG/L"/>
    <x v="0"/>
    <m/>
    <x v="0"/>
    <n v="80"/>
    <s v="UG/L"/>
  </r>
  <r>
    <x v="8"/>
    <x v="2"/>
    <s v="(none)"/>
    <x v="247"/>
    <x v="144"/>
    <n v="1120"/>
    <m/>
    <x v="2"/>
    <d v="2003-02-19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47"/>
    <x v="144"/>
    <n v="1120"/>
    <m/>
    <x v="2"/>
    <d v="2003-02-19T00:00:00"/>
    <x v="0"/>
    <x v="1"/>
    <n v="1"/>
    <x v="12"/>
    <n v="999766900"/>
    <s v="Eurofins Eaton Analytical, Inc. - Indiana"/>
    <n v="2"/>
    <m/>
    <s v="iced/wet"/>
    <n v="2920"/>
    <x v="124"/>
    <n v="680"/>
    <x v="126"/>
    <x v="112"/>
    <s v="MG/L"/>
    <x v="0"/>
    <m/>
    <x v="0"/>
    <m/>
    <s v="MG/L"/>
  </r>
  <r>
    <x v="8"/>
    <x v="2"/>
    <s v="(none)"/>
    <x v="248"/>
    <x v="155"/>
    <n v="1345"/>
    <m/>
    <x v="2"/>
    <d v="2003-09-10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48"/>
    <x v="155"/>
    <n v="1345"/>
    <m/>
    <x v="2"/>
    <d v="2003-09-10T00:00:00"/>
    <x v="0"/>
    <x v="1"/>
    <n v="1"/>
    <x v="12"/>
    <n v="999766900"/>
    <s v="Eurofins Eaton Analytical, Inc. - Indiana"/>
    <n v="2"/>
    <m/>
    <s v="iced/wet"/>
    <n v="2920"/>
    <x v="124"/>
    <n v="680"/>
    <x v="126"/>
    <x v="253"/>
    <s v="MG/L"/>
    <x v="0"/>
    <m/>
    <x v="0"/>
    <m/>
    <s v="MG/L"/>
  </r>
  <r>
    <x v="7"/>
    <x v="1"/>
    <s v="(none)"/>
    <x v="249"/>
    <x v="155"/>
    <n v="1345"/>
    <m/>
    <x v="0"/>
    <d v="2003-09-10T00:00:00"/>
    <x v="0"/>
    <x v="2"/>
    <n v="1"/>
    <x v="12"/>
    <n v="999766900"/>
    <s v="Eurofins Eaton Analytical, Inc. - Indiana"/>
    <n v="1"/>
    <m/>
    <s v="iced/wet"/>
    <n v="2920"/>
    <x v="124"/>
    <n v="680"/>
    <x v="126"/>
    <x v="20"/>
    <s v="MG/L"/>
    <x v="0"/>
    <m/>
    <x v="0"/>
    <m/>
    <s v="MG/L"/>
  </r>
  <r>
    <x v="9"/>
    <x v="0"/>
    <s v="(none)"/>
    <x v="250"/>
    <x v="155"/>
    <n v="1440"/>
    <m/>
    <x v="0"/>
    <d v="2003-09-15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50"/>
    <x v="155"/>
    <n v="1440"/>
    <m/>
    <x v="0"/>
    <d v="2003-09-15T00:00:00"/>
    <x v="0"/>
    <x v="0"/>
    <n v="1"/>
    <x v="12"/>
    <n v="999766900"/>
    <s v="Eurofins Eaton Analytical, Inc. - Indiana"/>
    <n v="6"/>
    <m/>
    <s v="iced/wet"/>
    <n v="2451"/>
    <x v="125"/>
    <n v="77288"/>
    <x v="127"/>
    <x v="20"/>
    <s v="UG/L"/>
    <x v="0"/>
    <m/>
    <x v="0"/>
    <m/>
    <s v="UG/L"/>
  </r>
  <r>
    <x v="9"/>
    <x v="0"/>
    <s v="(none)"/>
    <x v="250"/>
    <x v="155"/>
    <n v="1440"/>
    <m/>
    <x v="0"/>
    <d v="2003-09-15T00:00:00"/>
    <x v="0"/>
    <x v="0"/>
    <n v="1"/>
    <x v="12"/>
    <n v="999766900"/>
    <s v="Eurofins Eaton Analytical, Inc. - Indiana"/>
    <n v="6"/>
    <m/>
    <s v="iced/wet"/>
    <n v="2456"/>
    <x v="127"/>
    <n v="2456"/>
    <x v="129"/>
    <x v="199"/>
    <s v="UG/L"/>
    <x v="0"/>
    <m/>
    <x v="0"/>
    <n v="60"/>
    <s v="UG/L"/>
  </r>
  <r>
    <x v="9"/>
    <x v="0"/>
    <s v="(none)"/>
    <x v="250"/>
    <x v="155"/>
    <n v="1440"/>
    <m/>
    <x v="0"/>
    <d v="2003-09-15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50"/>
    <x v="155"/>
    <n v="1440"/>
    <m/>
    <x v="0"/>
    <d v="2003-09-15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50"/>
    <x v="155"/>
    <n v="1440"/>
    <m/>
    <x v="0"/>
    <d v="2003-09-15T00:00:00"/>
    <x v="0"/>
    <x v="0"/>
    <n v="1"/>
    <x v="12"/>
    <n v="999766900"/>
    <s v="Eurofins Eaton Analytical, Inc. - Indiana"/>
    <n v="6"/>
    <m/>
    <s v="iced/wet"/>
    <n v="2452"/>
    <x v="130"/>
    <n v="82723"/>
    <x v="132"/>
    <x v="110"/>
    <s v="UG/L"/>
    <x v="0"/>
    <m/>
    <x v="0"/>
    <m/>
    <s v="UG/L"/>
  </r>
  <r>
    <x v="9"/>
    <x v="0"/>
    <s v="(none)"/>
    <x v="251"/>
    <x v="155"/>
    <n v="1512"/>
    <m/>
    <x v="0"/>
    <d v="2003-09-15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51"/>
    <x v="155"/>
    <n v="1512"/>
    <m/>
    <x v="0"/>
    <d v="2003-09-15T00:00:00"/>
    <x v="0"/>
    <x v="0"/>
    <n v="1"/>
    <x v="12"/>
    <n v="999766900"/>
    <s v="Eurofins Eaton Analytical, Inc. - Indiana"/>
    <n v="6"/>
    <m/>
    <s v="iced/wet"/>
    <n v="2451"/>
    <x v="125"/>
    <n v="77288"/>
    <x v="127"/>
    <x v="231"/>
    <s v="UG/L"/>
    <x v="0"/>
    <m/>
    <x v="0"/>
    <m/>
    <s v="UG/L"/>
  </r>
  <r>
    <x v="9"/>
    <x v="0"/>
    <s v="(none)"/>
    <x v="251"/>
    <x v="155"/>
    <n v="1512"/>
    <m/>
    <x v="0"/>
    <d v="2003-09-15T00:00:00"/>
    <x v="0"/>
    <x v="0"/>
    <n v="1"/>
    <x v="12"/>
    <n v="999766900"/>
    <s v="Eurofins Eaton Analytical, Inc. - Indiana"/>
    <n v="6"/>
    <m/>
    <s v="iced/wet"/>
    <n v="2456"/>
    <x v="127"/>
    <n v="2456"/>
    <x v="129"/>
    <x v="74"/>
    <s v="UG/L"/>
    <x v="0"/>
    <m/>
    <x v="0"/>
    <n v="60"/>
    <s v="UG/L"/>
  </r>
  <r>
    <x v="9"/>
    <x v="0"/>
    <s v="(none)"/>
    <x v="251"/>
    <x v="155"/>
    <n v="1512"/>
    <m/>
    <x v="0"/>
    <d v="2003-09-15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51"/>
    <x v="155"/>
    <n v="1512"/>
    <m/>
    <x v="0"/>
    <d v="2003-09-15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51"/>
    <x v="155"/>
    <n v="1512"/>
    <m/>
    <x v="0"/>
    <d v="2003-09-15T00:00:00"/>
    <x v="0"/>
    <x v="0"/>
    <n v="1"/>
    <x v="12"/>
    <n v="999766900"/>
    <s v="Eurofins Eaton Analytical, Inc. - Indiana"/>
    <n v="6"/>
    <m/>
    <s v="iced/wet"/>
    <n v="2452"/>
    <x v="130"/>
    <n v="82723"/>
    <x v="132"/>
    <x v="98"/>
    <s v="UG/L"/>
    <x v="0"/>
    <m/>
    <x v="0"/>
    <m/>
    <s v="UG/L"/>
  </r>
  <r>
    <x v="9"/>
    <x v="0"/>
    <s v="(none)"/>
    <x v="252"/>
    <x v="155"/>
    <n v="1450"/>
    <m/>
    <x v="0"/>
    <d v="2003-09-15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52"/>
    <x v="155"/>
    <n v="1450"/>
    <m/>
    <x v="0"/>
    <d v="2003-09-15T00:00:00"/>
    <x v="0"/>
    <x v="0"/>
    <n v="1"/>
    <x v="12"/>
    <n v="999766900"/>
    <s v="Eurofins Eaton Analytical, Inc. - Indiana"/>
    <n v="6"/>
    <m/>
    <s v="iced/wet"/>
    <n v="2451"/>
    <x v="125"/>
    <n v="77288"/>
    <x v="127"/>
    <x v="190"/>
    <s v="UG/L"/>
    <x v="0"/>
    <m/>
    <x v="0"/>
    <m/>
    <s v="UG/L"/>
  </r>
  <r>
    <x v="9"/>
    <x v="0"/>
    <s v="(none)"/>
    <x v="252"/>
    <x v="155"/>
    <n v="1450"/>
    <m/>
    <x v="0"/>
    <d v="2003-09-15T00:00:00"/>
    <x v="0"/>
    <x v="0"/>
    <n v="1"/>
    <x v="12"/>
    <n v="999766900"/>
    <s v="Eurofins Eaton Analytical, Inc. - Indiana"/>
    <n v="6"/>
    <m/>
    <s v="iced/wet"/>
    <n v="2456"/>
    <x v="127"/>
    <n v="2456"/>
    <x v="129"/>
    <x v="35"/>
    <s v="UG/L"/>
    <x v="0"/>
    <m/>
    <x v="0"/>
    <n v="60"/>
    <s v="UG/L"/>
  </r>
  <r>
    <x v="9"/>
    <x v="0"/>
    <s v="(none)"/>
    <x v="252"/>
    <x v="155"/>
    <n v="1450"/>
    <m/>
    <x v="0"/>
    <d v="2003-09-15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52"/>
    <x v="155"/>
    <n v="1450"/>
    <m/>
    <x v="0"/>
    <d v="2003-09-15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52"/>
    <x v="155"/>
    <n v="1450"/>
    <m/>
    <x v="0"/>
    <d v="2003-09-15T00:00:00"/>
    <x v="0"/>
    <x v="0"/>
    <n v="1"/>
    <x v="12"/>
    <n v="999766900"/>
    <s v="Eurofins Eaton Analytical, Inc. - Indiana"/>
    <n v="6"/>
    <m/>
    <s v="iced/wet"/>
    <n v="2452"/>
    <x v="130"/>
    <n v="82723"/>
    <x v="132"/>
    <x v="232"/>
    <s v="UG/L"/>
    <x v="0"/>
    <m/>
    <x v="0"/>
    <m/>
    <s v="UG/L"/>
  </r>
  <r>
    <x v="9"/>
    <x v="0"/>
    <s v="(none)"/>
    <x v="253"/>
    <x v="155"/>
    <n v="1530"/>
    <m/>
    <x v="0"/>
    <d v="2003-09-15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53"/>
    <x v="155"/>
    <n v="1530"/>
    <m/>
    <x v="0"/>
    <d v="2003-09-15T00:00:00"/>
    <x v="0"/>
    <x v="0"/>
    <n v="1"/>
    <x v="12"/>
    <n v="999766900"/>
    <s v="Eurofins Eaton Analytical, Inc. - Indiana"/>
    <n v="6"/>
    <m/>
    <s v="iced/wet"/>
    <n v="2451"/>
    <x v="125"/>
    <n v="77288"/>
    <x v="127"/>
    <x v="20"/>
    <s v="UG/L"/>
    <x v="0"/>
    <m/>
    <x v="0"/>
    <m/>
    <s v="UG/L"/>
  </r>
  <r>
    <x v="9"/>
    <x v="0"/>
    <s v="(none)"/>
    <x v="253"/>
    <x v="155"/>
    <n v="1530"/>
    <m/>
    <x v="0"/>
    <d v="2003-09-15T00:00:00"/>
    <x v="0"/>
    <x v="0"/>
    <n v="1"/>
    <x v="12"/>
    <n v="999766900"/>
    <s v="Eurofins Eaton Analytical, Inc. - Indiana"/>
    <n v="6"/>
    <m/>
    <s v="iced/wet"/>
    <n v="2456"/>
    <x v="127"/>
    <n v="2456"/>
    <x v="129"/>
    <x v="93"/>
    <s v="UG/L"/>
    <x v="0"/>
    <m/>
    <x v="0"/>
    <n v="60"/>
    <s v="UG/L"/>
  </r>
  <r>
    <x v="9"/>
    <x v="0"/>
    <s v="(none)"/>
    <x v="253"/>
    <x v="155"/>
    <n v="1530"/>
    <m/>
    <x v="0"/>
    <d v="2003-09-15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53"/>
    <x v="155"/>
    <n v="1530"/>
    <m/>
    <x v="0"/>
    <d v="2003-09-15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53"/>
    <x v="155"/>
    <n v="1530"/>
    <m/>
    <x v="0"/>
    <d v="2003-09-15T00:00:00"/>
    <x v="0"/>
    <x v="0"/>
    <n v="1"/>
    <x v="12"/>
    <n v="999766900"/>
    <s v="Eurofins Eaton Analytical, Inc. - Indiana"/>
    <n v="6"/>
    <m/>
    <s v="iced/wet"/>
    <n v="2452"/>
    <x v="130"/>
    <n v="82723"/>
    <x v="132"/>
    <x v="185"/>
    <s v="UG/L"/>
    <x v="0"/>
    <m/>
    <x v="0"/>
    <m/>
    <s v="UG/L"/>
  </r>
  <r>
    <x v="3"/>
    <x v="0"/>
    <s v="(none)"/>
    <x v="254"/>
    <x v="155"/>
    <n v="1530"/>
    <m/>
    <x v="0"/>
    <d v="2003-09-15T00:00:00"/>
    <x v="0"/>
    <x v="0"/>
    <n v="1"/>
    <x v="12"/>
    <n v="999766900"/>
    <s v="Eurofins Eaton Analytical, Inc. - Indiana"/>
    <n v="5"/>
    <m/>
    <s v="iced/wet"/>
    <n v="2943"/>
    <x v="26"/>
    <n v="32101"/>
    <x v="26"/>
    <x v="107"/>
    <s v="UG/L"/>
    <x v="0"/>
    <n v="0.1"/>
    <x v="2"/>
    <n v="80"/>
    <s v="UG/L"/>
  </r>
  <r>
    <x v="3"/>
    <x v="0"/>
    <s v="(none)"/>
    <x v="254"/>
    <x v="155"/>
    <n v="1530"/>
    <m/>
    <x v="0"/>
    <d v="2003-09-15T00:00:00"/>
    <x v="0"/>
    <x v="0"/>
    <n v="1"/>
    <x v="12"/>
    <n v="999766900"/>
    <s v="Eurofins Eaton Analytical, Inc. - Indiana"/>
    <n v="5"/>
    <m/>
    <s v="iced/wet"/>
    <n v="2942"/>
    <x v="27"/>
    <n v="32104"/>
    <x v="27"/>
    <x v="28"/>
    <s v="UG/L"/>
    <x v="0"/>
    <n v="0.1"/>
    <x v="2"/>
    <n v="80"/>
    <s v="UG/L"/>
  </r>
  <r>
    <x v="3"/>
    <x v="0"/>
    <s v="(none)"/>
    <x v="254"/>
    <x v="155"/>
    <n v="1530"/>
    <m/>
    <x v="0"/>
    <d v="2003-09-15T00:00:00"/>
    <x v="0"/>
    <x v="0"/>
    <n v="1"/>
    <x v="12"/>
    <n v="999766900"/>
    <s v="Eurofins Eaton Analytical, Inc. - Indiana"/>
    <n v="5"/>
    <m/>
    <s v="iced/wet"/>
    <n v="2941"/>
    <x v="32"/>
    <n v="32106"/>
    <x v="32"/>
    <x v="278"/>
    <s v="UG/L"/>
    <x v="0"/>
    <n v="0.1"/>
    <x v="3"/>
    <n v="80"/>
    <s v="UG/L"/>
  </r>
  <r>
    <x v="3"/>
    <x v="0"/>
    <s v="(none)"/>
    <x v="254"/>
    <x v="155"/>
    <n v="1530"/>
    <m/>
    <x v="0"/>
    <d v="2003-09-15T00:00:00"/>
    <x v="0"/>
    <x v="0"/>
    <n v="1"/>
    <x v="12"/>
    <n v="999766900"/>
    <s v="Eurofins Eaton Analytical, Inc. - Indiana"/>
    <n v="5"/>
    <m/>
    <s v="iced/wet"/>
    <n v="2944"/>
    <x v="37"/>
    <n v="32105"/>
    <x v="37"/>
    <x v="101"/>
    <s v="UG/L"/>
    <x v="0"/>
    <n v="0.1"/>
    <x v="2"/>
    <n v="80"/>
    <s v="UG/L"/>
  </r>
  <r>
    <x v="3"/>
    <x v="0"/>
    <s v="(none)"/>
    <x v="255"/>
    <x v="155"/>
    <n v="1456"/>
    <m/>
    <x v="0"/>
    <d v="2003-09-15T00:00:00"/>
    <x v="0"/>
    <x v="0"/>
    <n v="1"/>
    <x v="12"/>
    <n v="999766900"/>
    <s v="Eurofins Eaton Analytical, Inc. - Indiana"/>
    <n v="5"/>
    <m/>
    <s v="iced/wet"/>
    <n v="2943"/>
    <x v="26"/>
    <n v="32101"/>
    <x v="26"/>
    <x v="242"/>
    <s v="UG/L"/>
    <x v="0"/>
    <n v="0.1"/>
    <x v="2"/>
    <n v="80"/>
    <s v="UG/L"/>
  </r>
  <r>
    <x v="3"/>
    <x v="0"/>
    <s v="(none)"/>
    <x v="255"/>
    <x v="155"/>
    <n v="1456"/>
    <m/>
    <x v="0"/>
    <d v="2003-09-15T00:00:00"/>
    <x v="0"/>
    <x v="0"/>
    <n v="1"/>
    <x v="12"/>
    <n v="999766900"/>
    <s v="Eurofins Eaton Analytical, Inc. - Indiana"/>
    <n v="5"/>
    <m/>
    <s v="iced/wet"/>
    <n v="2942"/>
    <x v="27"/>
    <n v="32104"/>
    <x v="27"/>
    <x v="28"/>
    <s v="UG/L"/>
    <x v="0"/>
    <n v="0.1"/>
    <x v="2"/>
    <n v="80"/>
    <s v="UG/L"/>
  </r>
  <r>
    <x v="3"/>
    <x v="0"/>
    <s v="(none)"/>
    <x v="255"/>
    <x v="155"/>
    <n v="1456"/>
    <m/>
    <x v="0"/>
    <d v="2003-09-15T00:00:00"/>
    <x v="0"/>
    <x v="0"/>
    <n v="1"/>
    <x v="12"/>
    <n v="999766900"/>
    <s v="Eurofins Eaton Analytical, Inc. - Indiana"/>
    <n v="5"/>
    <m/>
    <s v="iced/wet"/>
    <n v="2941"/>
    <x v="32"/>
    <n v="32106"/>
    <x v="32"/>
    <x v="92"/>
    <s v="UG/L"/>
    <x v="0"/>
    <n v="0.1"/>
    <x v="3"/>
    <n v="80"/>
    <s v="UG/L"/>
  </r>
  <r>
    <x v="3"/>
    <x v="0"/>
    <s v="(none)"/>
    <x v="255"/>
    <x v="155"/>
    <n v="1456"/>
    <m/>
    <x v="0"/>
    <d v="2003-09-15T00:00:00"/>
    <x v="0"/>
    <x v="0"/>
    <n v="1"/>
    <x v="12"/>
    <n v="999766900"/>
    <s v="Eurofins Eaton Analytical, Inc. - Indiana"/>
    <n v="5"/>
    <m/>
    <s v="iced/wet"/>
    <n v="2944"/>
    <x v="37"/>
    <n v="32105"/>
    <x v="37"/>
    <x v="261"/>
    <s v="UG/L"/>
    <x v="0"/>
    <n v="0.1"/>
    <x v="2"/>
    <n v="80"/>
    <s v="UG/L"/>
  </r>
  <r>
    <x v="3"/>
    <x v="0"/>
    <s v="(none)"/>
    <x v="256"/>
    <x v="155"/>
    <n v="1512"/>
    <m/>
    <x v="0"/>
    <d v="2003-09-15T00:00:00"/>
    <x v="0"/>
    <x v="0"/>
    <n v="1"/>
    <x v="12"/>
    <n v="999766900"/>
    <s v="Eurofins Eaton Analytical, Inc. - Indiana"/>
    <n v="5"/>
    <m/>
    <s v="iced/wet"/>
    <n v="2943"/>
    <x v="26"/>
    <n v="32101"/>
    <x v="26"/>
    <x v="107"/>
    <s v="UG/L"/>
    <x v="0"/>
    <n v="0.1"/>
    <x v="2"/>
    <n v="80"/>
    <s v="UG/L"/>
  </r>
  <r>
    <x v="3"/>
    <x v="0"/>
    <s v="(none)"/>
    <x v="256"/>
    <x v="155"/>
    <n v="1512"/>
    <m/>
    <x v="0"/>
    <d v="2003-09-15T00:00:00"/>
    <x v="0"/>
    <x v="0"/>
    <n v="1"/>
    <x v="12"/>
    <n v="999766900"/>
    <s v="Eurofins Eaton Analytical, Inc. - Indiana"/>
    <n v="5"/>
    <m/>
    <s v="iced/wet"/>
    <n v="2942"/>
    <x v="27"/>
    <n v="32104"/>
    <x v="27"/>
    <x v="6"/>
    <s v="UG/L"/>
    <x v="0"/>
    <n v="0.1"/>
    <x v="2"/>
    <n v="80"/>
    <s v="UG/L"/>
  </r>
  <r>
    <x v="3"/>
    <x v="0"/>
    <s v="(none)"/>
    <x v="256"/>
    <x v="155"/>
    <n v="1512"/>
    <m/>
    <x v="0"/>
    <d v="2003-09-15T00:00:00"/>
    <x v="0"/>
    <x v="0"/>
    <n v="1"/>
    <x v="12"/>
    <n v="999766900"/>
    <s v="Eurofins Eaton Analytical, Inc. - Indiana"/>
    <n v="5"/>
    <m/>
    <s v="iced/wet"/>
    <n v="2941"/>
    <x v="32"/>
    <n v="32106"/>
    <x v="32"/>
    <x v="278"/>
    <s v="UG/L"/>
    <x v="0"/>
    <n v="0.1"/>
    <x v="3"/>
    <n v="80"/>
    <s v="UG/L"/>
  </r>
  <r>
    <x v="3"/>
    <x v="0"/>
    <s v="(none)"/>
    <x v="256"/>
    <x v="155"/>
    <n v="1512"/>
    <m/>
    <x v="0"/>
    <d v="2003-09-15T00:00:00"/>
    <x v="0"/>
    <x v="0"/>
    <n v="1"/>
    <x v="12"/>
    <n v="999766900"/>
    <s v="Eurofins Eaton Analytical, Inc. - Indiana"/>
    <n v="5"/>
    <m/>
    <s v="iced/wet"/>
    <n v="2944"/>
    <x v="37"/>
    <n v="32105"/>
    <x v="37"/>
    <x v="81"/>
    <s v="UG/L"/>
    <x v="0"/>
    <n v="0.1"/>
    <x v="2"/>
    <n v="80"/>
    <s v="UG/L"/>
  </r>
  <r>
    <x v="3"/>
    <x v="0"/>
    <s v="(none)"/>
    <x v="257"/>
    <x v="155"/>
    <n v="1440"/>
    <m/>
    <x v="0"/>
    <d v="2003-09-15T00:00:00"/>
    <x v="0"/>
    <x v="0"/>
    <n v="1"/>
    <x v="12"/>
    <n v="999766900"/>
    <s v="Eurofins Eaton Analytical, Inc. - Indiana"/>
    <n v="5"/>
    <m/>
    <s v="iced/wet"/>
    <n v="2943"/>
    <x v="26"/>
    <n v="32101"/>
    <x v="26"/>
    <x v="242"/>
    <s v="UG/L"/>
    <x v="0"/>
    <n v="0.1"/>
    <x v="2"/>
    <n v="80"/>
    <s v="UG/L"/>
  </r>
  <r>
    <x v="3"/>
    <x v="0"/>
    <s v="(none)"/>
    <x v="257"/>
    <x v="155"/>
    <n v="1440"/>
    <m/>
    <x v="0"/>
    <d v="2003-09-15T00:00:00"/>
    <x v="0"/>
    <x v="0"/>
    <n v="1"/>
    <x v="12"/>
    <n v="999766900"/>
    <s v="Eurofins Eaton Analytical, Inc. - Indiana"/>
    <n v="5"/>
    <m/>
    <s v="iced/wet"/>
    <n v="2942"/>
    <x v="27"/>
    <n v="32104"/>
    <x v="27"/>
    <x v="28"/>
    <s v="UG/L"/>
    <x v="0"/>
    <n v="0.1"/>
    <x v="2"/>
    <n v="80"/>
    <s v="UG/L"/>
  </r>
  <r>
    <x v="3"/>
    <x v="0"/>
    <s v="(none)"/>
    <x v="257"/>
    <x v="155"/>
    <n v="1440"/>
    <m/>
    <x v="0"/>
    <d v="2003-09-15T00:00:00"/>
    <x v="0"/>
    <x v="0"/>
    <n v="1"/>
    <x v="12"/>
    <n v="999766900"/>
    <s v="Eurofins Eaton Analytical, Inc. - Indiana"/>
    <n v="5"/>
    <m/>
    <s v="iced/wet"/>
    <n v="2941"/>
    <x v="32"/>
    <n v="32106"/>
    <x v="32"/>
    <x v="164"/>
    <s v="UG/L"/>
    <x v="0"/>
    <n v="0.1"/>
    <x v="3"/>
    <n v="80"/>
    <s v="UG/L"/>
  </r>
  <r>
    <x v="3"/>
    <x v="0"/>
    <s v="(none)"/>
    <x v="257"/>
    <x v="155"/>
    <n v="1440"/>
    <m/>
    <x v="0"/>
    <d v="2003-09-15T00:00:00"/>
    <x v="0"/>
    <x v="0"/>
    <n v="1"/>
    <x v="12"/>
    <n v="999766900"/>
    <s v="Eurofins Eaton Analytical, Inc. - Indiana"/>
    <n v="5"/>
    <m/>
    <s v="iced/wet"/>
    <n v="2944"/>
    <x v="37"/>
    <n v="32105"/>
    <x v="37"/>
    <x v="185"/>
    <s v="UG/L"/>
    <x v="0"/>
    <n v="0.1"/>
    <x v="2"/>
    <n v="80"/>
    <s v="UG/L"/>
  </r>
  <r>
    <x v="3"/>
    <x v="0"/>
    <s v="(none)"/>
    <x v="255"/>
    <x v="155"/>
    <n v="1456"/>
    <m/>
    <x v="0"/>
    <d v="2003-09-15T00:00:00"/>
    <x v="0"/>
    <x v="0"/>
    <n v="1"/>
    <x v="12"/>
    <n v="999766900"/>
    <s v="Eurofins Eaton Analytical, Inc. - Indiana"/>
    <n v="5"/>
    <m/>
    <s v="iced/wet"/>
    <n v="2950"/>
    <x v="67"/>
    <n v="82080"/>
    <x v="67"/>
    <x v="17"/>
    <s v="UG/L"/>
    <x v="0"/>
    <m/>
    <x v="0"/>
    <n v="80"/>
    <s v="UG/L"/>
  </r>
  <r>
    <x v="3"/>
    <x v="0"/>
    <s v="(none)"/>
    <x v="254"/>
    <x v="155"/>
    <n v="1530"/>
    <m/>
    <x v="0"/>
    <d v="2003-09-15T00:00:00"/>
    <x v="0"/>
    <x v="0"/>
    <n v="1"/>
    <x v="12"/>
    <n v="999766900"/>
    <s v="Eurofins Eaton Analytical, Inc. - Indiana"/>
    <n v="5"/>
    <m/>
    <s v="iced/wet"/>
    <n v="2950"/>
    <x v="67"/>
    <n v="82080"/>
    <x v="67"/>
    <x v="279"/>
    <s v="UG/L"/>
    <x v="0"/>
    <m/>
    <x v="0"/>
    <n v="80"/>
    <s v="UG/L"/>
  </r>
  <r>
    <x v="3"/>
    <x v="0"/>
    <s v="(none)"/>
    <x v="256"/>
    <x v="155"/>
    <n v="1512"/>
    <m/>
    <x v="0"/>
    <d v="2003-09-15T00:00:00"/>
    <x v="0"/>
    <x v="0"/>
    <n v="1"/>
    <x v="12"/>
    <n v="999766900"/>
    <s v="Eurofins Eaton Analytical, Inc. - Indiana"/>
    <n v="5"/>
    <m/>
    <s v="iced/wet"/>
    <n v="2950"/>
    <x v="67"/>
    <n v="82080"/>
    <x v="67"/>
    <x v="186"/>
    <s v="UG/L"/>
    <x v="0"/>
    <m/>
    <x v="0"/>
    <n v="80"/>
    <s v="UG/L"/>
  </r>
  <r>
    <x v="3"/>
    <x v="0"/>
    <s v="(none)"/>
    <x v="257"/>
    <x v="155"/>
    <n v="1440"/>
    <m/>
    <x v="0"/>
    <d v="2003-09-15T00:00:00"/>
    <x v="0"/>
    <x v="0"/>
    <n v="1"/>
    <x v="12"/>
    <n v="999766900"/>
    <s v="Eurofins Eaton Analytical, Inc. - Indiana"/>
    <n v="5"/>
    <m/>
    <s v="iced/wet"/>
    <n v="2950"/>
    <x v="67"/>
    <n v="82080"/>
    <x v="67"/>
    <x v="280"/>
    <s v="UG/L"/>
    <x v="0"/>
    <m/>
    <x v="0"/>
    <n v="80"/>
    <s v="UG/L"/>
  </r>
  <r>
    <x v="6"/>
    <x v="0"/>
    <s v="(none)"/>
    <x v="258"/>
    <x v="156"/>
    <n v="800"/>
    <m/>
    <x v="0"/>
    <d v="2003-09-26T00:00:00"/>
    <x v="0"/>
    <x v="0"/>
    <n v="1"/>
    <x v="9"/>
    <n v="113133790"/>
    <s v="Wisconsin State Laboratory of Hygiene"/>
    <n v="2"/>
    <m/>
    <m/>
    <n v="1025"/>
    <x v="7"/>
    <n v="99951"/>
    <x v="124"/>
    <x v="271"/>
    <s v="MG/L"/>
    <x v="4"/>
    <m/>
    <x v="0"/>
    <n v="4"/>
    <s v="MG/L"/>
  </r>
  <r>
    <x v="6"/>
    <x v="0"/>
    <s v="(none)"/>
    <x v="258"/>
    <x v="156"/>
    <n v="800"/>
    <m/>
    <x v="0"/>
    <d v="2003-09-26T00:00:00"/>
    <x v="0"/>
    <x v="0"/>
    <n v="1"/>
    <x v="9"/>
    <n v="113133790"/>
    <s v="Wisconsin State Laboratory of Hygiene"/>
    <n v="2"/>
    <m/>
    <m/>
    <n v="1025"/>
    <x v="7"/>
    <n v="951"/>
    <x v="7"/>
    <x v="121"/>
    <s v="MG/L"/>
    <x v="0"/>
    <n v="3.1E-2"/>
    <x v="43"/>
    <n v="4"/>
    <s v="MG/L"/>
  </r>
  <r>
    <x v="6"/>
    <x v="0"/>
    <s v="(none)"/>
    <x v="259"/>
    <x v="157"/>
    <n v="750"/>
    <m/>
    <x v="0"/>
    <d v="2003-10-20T00:00:00"/>
    <x v="0"/>
    <x v="0"/>
    <n v="1"/>
    <x v="9"/>
    <n v="113133790"/>
    <s v="Wisconsin State Laboratory of Hygiene"/>
    <n v="2"/>
    <m/>
    <m/>
    <n v="1025"/>
    <x v="7"/>
    <n v="99951"/>
    <x v="124"/>
    <x v="122"/>
    <s v="MG/L"/>
    <x v="4"/>
    <m/>
    <x v="0"/>
    <n v="4"/>
    <s v="MG/L"/>
  </r>
  <r>
    <x v="6"/>
    <x v="0"/>
    <s v="(none)"/>
    <x v="259"/>
    <x v="157"/>
    <n v="750"/>
    <m/>
    <x v="0"/>
    <d v="2003-10-20T00:00:00"/>
    <x v="0"/>
    <x v="0"/>
    <n v="1"/>
    <x v="9"/>
    <n v="113133790"/>
    <s v="Wisconsin State Laboratory of Hygiene"/>
    <n v="2"/>
    <m/>
    <m/>
    <n v="1025"/>
    <x v="7"/>
    <n v="951"/>
    <x v="7"/>
    <x v="161"/>
    <s v="MG/L"/>
    <x v="0"/>
    <n v="3.1E-2"/>
    <x v="43"/>
    <n v="4"/>
    <s v="MG/L"/>
  </r>
  <r>
    <x v="3"/>
    <x v="0"/>
    <s v="(none)"/>
    <x v="260"/>
    <x v="158"/>
    <n v="1210"/>
    <m/>
    <x v="0"/>
    <d v="2003-10-17T00:00:00"/>
    <x v="0"/>
    <x v="0"/>
    <n v="1"/>
    <x v="12"/>
    <n v="999766900"/>
    <s v="Eurofins Eaton Analytical, Inc. - Indiana"/>
    <n v="5"/>
    <m/>
    <s v="iced/wet"/>
    <n v="2943"/>
    <x v="26"/>
    <n v="32101"/>
    <x v="26"/>
    <x v="74"/>
    <s v="UG/L"/>
    <x v="0"/>
    <n v="0.1"/>
    <x v="2"/>
    <n v="80"/>
    <s v="UG/L"/>
  </r>
  <r>
    <x v="3"/>
    <x v="0"/>
    <s v="(none)"/>
    <x v="260"/>
    <x v="158"/>
    <n v="1210"/>
    <m/>
    <x v="0"/>
    <d v="2003-10-17T00:00:00"/>
    <x v="0"/>
    <x v="0"/>
    <n v="1"/>
    <x v="12"/>
    <n v="999766900"/>
    <s v="Eurofins Eaton Analytical, Inc. - Indiana"/>
    <n v="5"/>
    <m/>
    <s v="iced/wet"/>
    <n v="2942"/>
    <x v="27"/>
    <n v="32104"/>
    <x v="27"/>
    <x v="28"/>
    <s v="UG/L"/>
    <x v="0"/>
    <n v="0.1"/>
    <x v="2"/>
    <n v="80"/>
    <s v="UG/L"/>
  </r>
  <r>
    <x v="3"/>
    <x v="0"/>
    <s v="(none)"/>
    <x v="260"/>
    <x v="158"/>
    <n v="1210"/>
    <m/>
    <x v="0"/>
    <d v="2003-10-17T00:00:00"/>
    <x v="0"/>
    <x v="0"/>
    <n v="1"/>
    <x v="12"/>
    <n v="999766900"/>
    <s v="Eurofins Eaton Analytical, Inc. - Indiana"/>
    <n v="5"/>
    <m/>
    <s v="iced/wet"/>
    <n v="2941"/>
    <x v="32"/>
    <n v="32106"/>
    <x v="32"/>
    <x v="74"/>
    <s v="UG/L"/>
    <x v="0"/>
    <n v="0.1"/>
    <x v="3"/>
    <n v="80"/>
    <s v="UG/L"/>
  </r>
  <r>
    <x v="3"/>
    <x v="0"/>
    <s v="(none)"/>
    <x v="260"/>
    <x v="158"/>
    <n v="1210"/>
    <m/>
    <x v="0"/>
    <d v="2003-10-17T00:00:00"/>
    <x v="0"/>
    <x v="0"/>
    <n v="1"/>
    <x v="12"/>
    <n v="999766900"/>
    <s v="Eurofins Eaton Analytical, Inc. - Indiana"/>
    <n v="5"/>
    <m/>
    <s v="iced/wet"/>
    <n v="2944"/>
    <x v="37"/>
    <n v="32105"/>
    <x v="37"/>
    <x v="110"/>
    <s v="UG/L"/>
    <x v="0"/>
    <n v="0.1"/>
    <x v="2"/>
    <n v="80"/>
    <s v="UG/L"/>
  </r>
  <r>
    <x v="9"/>
    <x v="0"/>
    <s v="(none)"/>
    <x v="261"/>
    <x v="158"/>
    <n v="1210"/>
    <m/>
    <x v="0"/>
    <d v="2003-10-17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61"/>
    <x v="158"/>
    <n v="1210"/>
    <m/>
    <x v="0"/>
    <d v="2003-10-17T00:00:00"/>
    <x v="0"/>
    <x v="0"/>
    <n v="1"/>
    <x v="12"/>
    <n v="999766900"/>
    <s v="Eurofins Eaton Analytical, Inc. - Indiana"/>
    <n v="6"/>
    <m/>
    <s v="iced/wet"/>
    <n v="2451"/>
    <x v="125"/>
    <n v="77288"/>
    <x v="127"/>
    <x v="231"/>
    <s v="UG/L"/>
    <x v="0"/>
    <m/>
    <x v="0"/>
    <m/>
    <s v="UG/L"/>
  </r>
  <r>
    <x v="9"/>
    <x v="0"/>
    <s v="(none)"/>
    <x v="261"/>
    <x v="158"/>
    <n v="1210"/>
    <m/>
    <x v="0"/>
    <d v="2003-10-17T00:00:00"/>
    <x v="0"/>
    <x v="0"/>
    <n v="1"/>
    <x v="12"/>
    <n v="999766900"/>
    <s v="Eurofins Eaton Analytical, Inc. - Indiana"/>
    <n v="6"/>
    <m/>
    <s v="iced/wet"/>
    <n v="2456"/>
    <x v="127"/>
    <n v="2456"/>
    <x v="129"/>
    <x v="243"/>
    <s v="UG/L"/>
    <x v="0"/>
    <m/>
    <x v="0"/>
    <n v="60"/>
    <s v="UG/L"/>
  </r>
  <r>
    <x v="9"/>
    <x v="0"/>
    <s v="(none)"/>
    <x v="261"/>
    <x v="158"/>
    <n v="1210"/>
    <m/>
    <x v="0"/>
    <d v="2003-10-17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61"/>
    <x v="158"/>
    <n v="1210"/>
    <m/>
    <x v="0"/>
    <d v="2003-10-17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61"/>
    <x v="158"/>
    <n v="1210"/>
    <m/>
    <x v="0"/>
    <d v="2003-10-17T00:00:00"/>
    <x v="0"/>
    <x v="0"/>
    <n v="1"/>
    <x v="12"/>
    <n v="999766900"/>
    <s v="Eurofins Eaton Analytical, Inc. - Indiana"/>
    <n v="6"/>
    <m/>
    <s v="iced/wet"/>
    <n v="2452"/>
    <x v="130"/>
    <n v="82723"/>
    <x v="132"/>
    <x v="82"/>
    <s v="UG/L"/>
    <x v="0"/>
    <m/>
    <x v="0"/>
    <m/>
    <s v="UG/L"/>
  </r>
  <r>
    <x v="3"/>
    <x v="0"/>
    <s v="(none)"/>
    <x v="262"/>
    <x v="158"/>
    <n v="1010"/>
    <m/>
    <x v="0"/>
    <d v="2003-10-17T00:00:00"/>
    <x v="0"/>
    <x v="0"/>
    <n v="1"/>
    <x v="12"/>
    <n v="999766900"/>
    <s v="Eurofins Eaton Analytical, Inc. - Indiana"/>
    <n v="5"/>
    <m/>
    <s v="iced/wet"/>
    <n v="2943"/>
    <x v="26"/>
    <n v="32101"/>
    <x v="26"/>
    <x v="35"/>
    <s v="UG/L"/>
    <x v="0"/>
    <n v="0.1"/>
    <x v="2"/>
    <n v="80"/>
    <s v="UG/L"/>
  </r>
  <r>
    <x v="3"/>
    <x v="0"/>
    <s v="(none)"/>
    <x v="262"/>
    <x v="158"/>
    <n v="1010"/>
    <m/>
    <x v="0"/>
    <d v="2003-10-17T00:00:00"/>
    <x v="0"/>
    <x v="0"/>
    <n v="1"/>
    <x v="12"/>
    <n v="999766900"/>
    <s v="Eurofins Eaton Analytical, Inc. - Indiana"/>
    <n v="5"/>
    <m/>
    <s v="iced/wet"/>
    <n v="2942"/>
    <x v="27"/>
    <n v="32104"/>
    <x v="27"/>
    <x v="28"/>
    <s v="UG/L"/>
    <x v="0"/>
    <n v="0.1"/>
    <x v="2"/>
    <n v="80"/>
    <s v="UG/L"/>
  </r>
  <r>
    <x v="3"/>
    <x v="0"/>
    <s v="(none)"/>
    <x v="262"/>
    <x v="158"/>
    <n v="1010"/>
    <m/>
    <x v="0"/>
    <d v="2003-10-17T00:00:00"/>
    <x v="0"/>
    <x v="0"/>
    <n v="1"/>
    <x v="12"/>
    <n v="999766900"/>
    <s v="Eurofins Eaton Analytical, Inc. - Indiana"/>
    <n v="5"/>
    <m/>
    <s v="iced/wet"/>
    <n v="2941"/>
    <x v="32"/>
    <n v="32106"/>
    <x v="32"/>
    <x v="162"/>
    <s v="UG/L"/>
    <x v="0"/>
    <n v="0.1"/>
    <x v="3"/>
    <n v="80"/>
    <s v="UG/L"/>
  </r>
  <r>
    <x v="3"/>
    <x v="0"/>
    <s v="(none)"/>
    <x v="262"/>
    <x v="158"/>
    <n v="1010"/>
    <m/>
    <x v="0"/>
    <d v="2003-10-17T00:00:00"/>
    <x v="0"/>
    <x v="0"/>
    <n v="1"/>
    <x v="12"/>
    <n v="999766900"/>
    <s v="Eurofins Eaton Analytical, Inc. - Indiana"/>
    <n v="5"/>
    <m/>
    <s v="iced/wet"/>
    <n v="2944"/>
    <x v="37"/>
    <n v="32105"/>
    <x v="37"/>
    <x v="110"/>
    <s v="UG/L"/>
    <x v="0"/>
    <n v="0.1"/>
    <x v="2"/>
    <n v="80"/>
    <s v="UG/L"/>
  </r>
  <r>
    <x v="9"/>
    <x v="0"/>
    <s v="(none)"/>
    <x v="263"/>
    <x v="158"/>
    <n v="1010"/>
    <m/>
    <x v="0"/>
    <d v="2003-10-17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63"/>
    <x v="158"/>
    <n v="1010"/>
    <m/>
    <x v="0"/>
    <d v="2003-10-17T00:00:00"/>
    <x v="0"/>
    <x v="0"/>
    <n v="1"/>
    <x v="12"/>
    <n v="999766900"/>
    <s v="Eurofins Eaton Analytical, Inc. - Indiana"/>
    <n v="6"/>
    <m/>
    <s v="iced/wet"/>
    <n v="2451"/>
    <x v="125"/>
    <n v="77288"/>
    <x v="127"/>
    <x v="94"/>
    <s v="UG/L"/>
    <x v="0"/>
    <m/>
    <x v="0"/>
    <m/>
    <s v="UG/L"/>
  </r>
  <r>
    <x v="9"/>
    <x v="0"/>
    <s v="(none)"/>
    <x v="263"/>
    <x v="158"/>
    <n v="1010"/>
    <m/>
    <x v="0"/>
    <d v="2003-10-17T00:00:00"/>
    <x v="0"/>
    <x v="0"/>
    <n v="1"/>
    <x v="12"/>
    <n v="999766900"/>
    <s v="Eurofins Eaton Analytical, Inc. - Indiana"/>
    <n v="6"/>
    <m/>
    <s v="iced/wet"/>
    <n v="2456"/>
    <x v="127"/>
    <n v="2456"/>
    <x v="129"/>
    <x v="58"/>
    <s v="UG/L"/>
    <x v="0"/>
    <m/>
    <x v="0"/>
    <n v="60"/>
    <s v="UG/L"/>
  </r>
  <r>
    <x v="9"/>
    <x v="0"/>
    <s v="(none)"/>
    <x v="263"/>
    <x v="158"/>
    <n v="1010"/>
    <m/>
    <x v="0"/>
    <d v="2003-10-17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63"/>
    <x v="158"/>
    <n v="1010"/>
    <m/>
    <x v="0"/>
    <d v="2003-10-17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63"/>
    <x v="158"/>
    <n v="1010"/>
    <m/>
    <x v="0"/>
    <d v="2003-10-17T00:00:00"/>
    <x v="0"/>
    <x v="0"/>
    <n v="1"/>
    <x v="12"/>
    <n v="999766900"/>
    <s v="Eurofins Eaton Analytical, Inc. - Indiana"/>
    <n v="6"/>
    <m/>
    <s v="iced/wet"/>
    <n v="2452"/>
    <x v="130"/>
    <n v="82723"/>
    <x v="132"/>
    <x v="243"/>
    <s v="UG/L"/>
    <x v="0"/>
    <m/>
    <x v="0"/>
    <m/>
    <s v="UG/L"/>
  </r>
  <r>
    <x v="3"/>
    <x v="0"/>
    <s v="(none)"/>
    <x v="264"/>
    <x v="158"/>
    <n v="940"/>
    <m/>
    <x v="0"/>
    <d v="2003-10-17T00:00:00"/>
    <x v="0"/>
    <x v="0"/>
    <n v="1"/>
    <x v="12"/>
    <n v="999766900"/>
    <s v="Eurofins Eaton Analytical, Inc. - Indiana"/>
    <n v="5"/>
    <m/>
    <s v="iced/wet"/>
    <n v="2943"/>
    <x v="26"/>
    <n v="32101"/>
    <x v="26"/>
    <x v="49"/>
    <s v="UG/L"/>
    <x v="0"/>
    <n v="0.1"/>
    <x v="2"/>
    <n v="80"/>
    <s v="UG/L"/>
  </r>
  <r>
    <x v="3"/>
    <x v="0"/>
    <s v="(none)"/>
    <x v="264"/>
    <x v="158"/>
    <n v="940"/>
    <m/>
    <x v="0"/>
    <d v="2003-10-17T00:00:00"/>
    <x v="0"/>
    <x v="0"/>
    <n v="1"/>
    <x v="12"/>
    <n v="999766900"/>
    <s v="Eurofins Eaton Analytical, Inc. - Indiana"/>
    <n v="5"/>
    <m/>
    <s v="iced/wet"/>
    <n v="2942"/>
    <x v="27"/>
    <n v="32104"/>
    <x v="27"/>
    <x v="28"/>
    <s v="UG/L"/>
    <x v="0"/>
    <n v="0.1"/>
    <x v="2"/>
    <n v="80"/>
    <s v="UG/L"/>
  </r>
  <r>
    <x v="3"/>
    <x v="0"/>
    <s v="(none)"/>
    <x v="264"/>
    <x v="158"/>
    <n v="940"/>
    <m/>
    <x v="0"/>
    <d v="2003-10-17T00:00:00"/>
    <x v="0"/>
    <x v="0"/>
    <n v="1"/>
    <x v="12"/>
    <n v="999766900"/>
    <s v="Eurofins Eaton Analytical, Inc. - Indiana"/>
    <n v="5"/>
    <m/>
    <s v="iced/wet"/>
    <n v="2941"/>
    <x v="32"/>
    <n v="32106"/>
    <x v="32"/>
    <x v="109"/>
    <s v="UG/L"/>
    <x v="0"/>
    <n v="0.1"/>
    <x v="3"/>
    <n v="80"/>
    <s v="UG/L"/>
  </r>
  <r>
    <x v="3"/>
    <x v="0"/>
    <s v="(none)"/>
    <x v="264"/>
    <x v="158"/>
    <n v="940"/>
    <m/>
    <x v="0"/>
    <d v="2003-10-17T00:00:00"/>
    <x v="0"/>
    <x v="0"/>
    <n v="1"/>
    <x v="12"/>
    <n v="999766900"/>
    <s v="Eurofins Eaton Analytical, Inc. - Indiana"/>
    <n v="5"/>
    <m/>
    <s v="iced/wet"/>
    <n v="2944"/>
    <x v="37"/>
    <n v="32105"/>
    <x v="37"/>
    <x v="255"/>
    <s v="UG/L"/>
    <x v="0"/>
    <n v="0.1"/>
    <x v="2"/>
    <n v="80"/>
    <s v="UG/L"/>
  </r>
  <r>
    <x v="9"/>
    <x v="0"/>
    <s v="(none)"/>
    <x v="265"/>
    <x v="158"/>
    <n v="940"/>
    <m/>
    <x v="0"/>
    <d v="2003-10-17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65"/>
    <x v="158"/>
    <n v="940"/>
    <m/>
    <x v="0"/>
    <d v="2003-10-17T00:00:00"/>
    <x v="0"/>
    <x v="0"/>
    <n v="1"/>
    <x v="12"/>
    <n v="999766900"/>
    <s v="Eurofins Eaton Analytical, Inc. - Indiana"/>
    <n v="6"/>
    <m/>
    <s v="iced/wet"/>
    <n v="2451"/>
    <x v="125"/>
    <n v="77288"/>
    <x v="127"/>
    <x v="237"/>
    <s v="UG/L"/>
    <x v="0"/>
    <m/>
    <x v="0"/>
    <m/>
    <s v="UG/L"/>
  </r>
  <r>
    <x v="9"/>
    <x v="0"/>
    <s v="(none)"/>
    <x v="265"/>
    <x v="158"/>
    <n v="940"/>
    <m/>
    <x v="0"/>
    <d v="2003-10-17T00:00:00"/>
    <x v="0"/>
    <x v="0"/>
    <n v="1"/>
    <x v="12"/>
    <n v="999766900"/>
    <s v="Eurofins Eaton Analytical, Inc. - Indiana"/>
    <n v="6"/>
    <m/>
    <s v="iced/wet"/>
    <n v="2456"/>
    <x v="127"/>
    <n v="2456"/>
    <x v="129"/>
    <x v="238"/>
    <s v="UG/L"/>
    <x v="0"/>
    <m/>
    <x v="0"/>
    <n v="60"/>
    <s v="UG/L"/>
  </r>
  <r>
    <x v="9"/>
    <x v="0"/>
    <s v="(none)"/>
    <x v="265"/>
    <x v="158"/>
    <n v="940"/>
    <m/>
    <x v="0"/>
    <d v="2003-10-17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65"/>
    <x v="158"/>
    <n v="940"/>
    <m/>
    <x v="0"/>
    <d v="2003-10-17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65"/>
    <x v="158"/>
    <n v="940"/>
    <m/>
    <x v="0"/>
    <d v="2003-10-17T00:00:00"/>
    <x v="0"/>
    <x v="0"/>
    <n v="1"/>
    <x v="12"/>
    <n v="999766900"/>
    <s v="Eurofins Eaton Analytical, Inc. - Indiana"/>
    <n v="6"/>
    <m/>
    <s v="iced/wet"/>
    <n v="2452"/>
    <x v="130"/>
    <n v="82723"/>
    <x v="132"/>
    <x v="232"/>
    <s v="UG/L"/>
    <x v="0"/>
    <m/>
    <x v="0"/>
    <m/>
    <s v="UG/L"/>
  </r>
  <r>
    <x v="3"/>
    <x v="0"/>
    <s v="(none)"/>
    <x v="266"/>
    <x v="158"/>
    <n v="1100"/>
    <m/>
    <x v="0"/>
    <d v="2003-10-17T00:00:00"/>
    <x v="0"/>
    <x v="0"/>
    <n v="1"/>
    <x v="12"/>
    <n v="999766900"/>
    <s v="Eurofins Eaton Analytical, Inc. - Indiana"/>
    <n v="5"/>
    <m/>
    <s v="iced/wet"/>
    <n v="2943"/>
    <x v="26"/>
    <n v="32101"/>
    <x v="26"/>
    <x v="74"/>
    <s v="UG/L"/>
    <x v="0"/>
    <n v="0.1"/>
    <x v="2"/>
    <n v="80"/>
    <s v="UG/L"/>
  </r>
  <r>
    <x v="3"/>
    <x v="0"/>
    <s v="(none)"/>
    <x v="266"/>
    <x v="158"/>
    <n v="1100"/>
    <m/>
    <x v="0"/>
    <d v="2003-10-17T00:00:00"/>
    <x v="0"/>
    <x v="0"/>
    <n v="1"/>
    <x v="12"/>
    <n v="999766900"/>
    <s v="Eurofins Eaton Analytical, Inc. - Indiana"/>
    <n v="5"/>
    <m/>
    <s v="iced/wet"/>
    <n v="2942"/>
    <x v="27"/>
    <n v="32104"/>
    <x v="27"/>
    <x v="28"/>
    <s v="UG/L"/>
    <x v="0"/>
    <n v="0.1"/>
    <x v="2"/>
    <n v="80"/>
    <s v="UG/L"/>
  </r>
  <r>
    <x v="3"/>
    <x v="0"/>
    <s v="(none)"/>
    <x v="266"/>
    <x v="158"/>
    <n v="1100"/>
    <m/>
    <x v="0"/>
    <d v="2003-10-17T00:00:00"/>
    <x v="0"/>
    <x v="0"/>
    <n v="1"/>
    <x v="12"/>
    <n v="999766900"/>
    <s v="Eurofins Eaton Analytical, Inc. - Indiana"/>
    <n v="5"/>
    <m/>
    <s v="iced/wet"/>
    <n v="2941"/>
    <x v="32"/>
    <n v="32106"/>
    <x v="32"/>
    <x v="119"/>
    <s v="UG/L"/>
    <x v="0"/>
    <n v="0.1"/>
    <x v="3"/>
    <n v="80"/>
    <s v="UG/L"/>
  </r>
  <r>
    <x v="3"/>
    <x v="0"/>
    <s v="(none)"/>
    <x v="266"/>
    <x v="158"/>
    <n v="1100"/>
    <m/>
    <x v="0"/>
    <d v="2003-10-17T00:00:00"/>
    <x v="0"/>
    <x v="0"/>
    <n v="1"/>
    <x v="12"/>
    <n v="999766900"/>
    <s v="Eurofins Eaton Analytical, Inc. - Indiana"/>
    <n v="5"/>
    <m/>
    <s v="iced/wet"/>
    <n v="2944"/>
    <x v="37"/>
    <n v="32105"/>
    <x v="37"/>
    <x v="81"/>
    <s v="UG/L"/>
    <x v="0"/>
    <n v="0.1"/>
    <x v="2"/>
    <n v="80"/>
    <s v="UG/L"/>
  </r>
  <r>
    <x v="9"/>
    <x v="0"/>
    <s v="(none)"/>
    <x v="267"/>
    <x v="158"/>
    <n v="1100"/>
    <m/>
    <x v="0"/>
    <d v="2003-10-17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67"/>
    <x v="158"/>
    <n v="1100"/>
    <m/>
    <x v="0"/>
    <d v="2003-10-17T00:00:00"/>
    <x v="0"/>
    <x v="0"/>
    <n v="1"/>
    <x v="12"/>
    <n v="999766900"/>
    <s v="Eurofins Eaton Analytical, Inc. - Indiana"/>
    <n v="6"/>
    <m/>
    <s v="iced/wet"/>
    <n v="2451"/>
    <x v="125"/>
    <n v="77288"/>
    <x v="127"/>
    <x v="129"/>
    <s v="UG/L"/>
    <x v="0"/>
    <m/>
    <x v="0"/>
    <m/>
    <s v="UG/L"/>
  </r>
  <r>
    <x v="9"/>
    <x v="0"/>
    <s v="(none)"/>
    <x v="267"/>
    <x v="158"/>
    <n v="1100"/>
    <m/>
    <x v="0"/>
    <d v="2003-10-17T00:00:00"/>
    <x v="0"/>
    <x v="0"/>
    <n v="1"/>
    <x v="12"/>
    <n v="999766900"/>
    <s v="Eurofins Eaton Analytical, Inc. - Indiana"/>
    <n v="6"/>
    <m/>
    <s v="iced/wet"/>
    <n v="2456"/>
    <x v="127"/>
    <n v="2456"/>
    <x v="129"/>
    <x v="243"/>
    <s v="UG/L"/>
    <x v="0"/>
    <m/>
    <x v="0"/>
    <n v="60"/>
    <s v="UG/L"/>
  </r>
  <r>
    <x v="9"/>
    <x v="0"/>
    <s v="(none)"/>
    <x v="267"/>
    <x v="158"/>
    <n v="1100"/>
    <m/>
    <x v="0"/>
    <d v="2003-10-17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67"/>
    <x v="158"/>
    <n v="1100"/>
    <m/>
    <x v="0"/>
    <d v="2003-10-17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67"/>
    <x v="158"/>
    <n v="1100"/>
    <m/>
    <x v="0"/>
    <d v="2003-10-17T00:00:00"/>
    <x v="0"/>
    <x v="0"/>
    <n v="1"/>
    <x v="12"/>
    <n v="999766900"/>
    <s v="Eurofins Eaton Analytical, Inc. - Indiana"/>
    <n v="6"/>
    <m/>
    <s v="iced/wet"/>
    <n v="2452"/>
    <x v="130"/>
    <n v="82723"/>
    <x v="132"/>
    <x v="65"/>
    <s v="UG/L"/>
    <x v="0"/>
    <m/>
    <x v="0"/>
    <m/>
    <s v="UG/L"/>
  </r>
  <r>
    <x v="7"/>
    <x v="1"/>
    <s v="(none)"/>
    <x v="268"/>
    <x v="158"/>
    <n v="900"/>
    <m/>
    <x v="0"/>
    <d v="2003-10-15T00:00:00"/>
    <x v="0"/>
    <x v="2"/>
    <n v="1"/>
    <x v="12"/>
    <n v="999766900"/>
    <s v="Eurofins Eaton Analytical, Inc. - Indiana"/>
    <n v="1"/>
    <m/>
    <s v="iced/wet"/>
    <n v="2920"/>
    <x v="124"/>
    <n v="680"/>
    <x v="126"/>
    <x v="253"/>
    <s v="MG/L"/>
    <x v="0"/>
    <m/>
    <x v="0"/>
    <m/>
    <s v="MG/L"/>
  </r>
  <r>
    <x v="8"/>
    <x v="2"/>
    <s v="(none)"/>
    <x v="269"/>
    <x v="158"/>
    <n v="900"/>
    <m/>
    <x v="2"/>
    <d v="2003-10-15T00:00:00"/>
    <x v="0"/>
    <x v="1"/>
    <n v="1"/>
    <x v="12"/>
    <n v="999766900"/>
    <s v="Eurofins Eaton Analytical, Inc. - Indiana"/>
    <n v="2"/>
    <m/>
    <s v="iced/wet"/>
    <n v="1927"/>
    <x v="1"/>
    <n v="410"/>
    <x v="1"/>
    <x v="30"/>
    <s v="MG/L"/>
    <x v="0"/>
    <n v="2"/>
    <x v="0"/>
    <m/>
    <s v="MG/L"/>
  </r>
  <r>
    <x v="8"/>
    <x v="2"/>
    <s v="(none)"/>
    <x v="269"/>
    <x v="158"/>
    <n v="900"/>
    <m/>
    <x v="2"/>
    <d v="2003-10-15T00:00:00"/>
    <x v="0"/>
    <x v="1"/>
    <n v="1"/>
    <x v="12"/>
    <n v="999766900"/>
    <s v="Eurofins Eaton Analytical, Inc. - Indiana"/>
    <n v="2"/>
    <m/>
    <s v="iced/wet"/>
    <n v="2920"/>
    <x v="124"/>
    <n v="680"/>
    <x v="126"/>
    <x v="20"/>
    <s v="MG/L"/>
    <x v="0"/>
    <m/>
    <x v="0"/>
    <m/>
    <s v="MG/L"/>
  </r>
  <r>
    <x v="3"/>
    <x v="0"/>
    <s v="(none)"/>
    <x v="260"/>
    <x v="158"/>
    <n v="1210"/>
    <m/>
    <x v="0"/>
    <d v="2003-10-17T00:00:00"/>
    <x v="0"/>
    <x v="0"/>
    <n v="1"/>
    <x v="12"/>
    <n v="999766900"/>
    <s v="Eurofins Eaton Analytical, Inc. - Indiana"/>
    <n v="5"/>
    <m/>
    <s v="iced/wet"/>
    <n v="2950"/>
    <x v="67"/>
    <n v="82080"/>
    <x v="67"/>
    <x v="9"/>
    <s v="UG/L"/>
    <x v="0"/>
    <m/>
    <x v="0"/>
    <n v="80"/>
    <s v="UG/L"/>
  </r>
  <r>
    <x v="3"/>
    <x v="0"/>
    <s v="(none)"/>
    <x v="266"/>
    <x v="158"/>
    <n v="1100"/>
    <m/>
    <x v="0"/>
    <d v="2003-10-17T00:00:00"/>
    <x v="0"/>
    <x v="0"/>
    <n v="1"/>
    <x v="12"/>
    <n v="999766900"/>
    <s v="Eurofins Eaton Analytical, Inc. - Indiana"/>
    <n v="5"/>
    <m/>
    <s v="iced/wet"/>
    <n v="2950"/>
    <x v="67"/>
    <n v="82080"/>
    <x v="67"/>
    <x v="281"/>
    <s v="UG/L"/>
    <x v="0"/>
    <m/>
    <x v="0"/>
    <n v="80"/>
    <s v="UG/L"/>
  </r>
  <r>
    <x v="3"/>
    <x v="0"/>
    <s v="(none)"/>
    <x v="264"/>
    <x v="158"/>
    <n v="940"/>
    <m/>
    <x v="0"/>
    <d v="2003-10-17T00:00:00"/>
    <x v="0"/>
    <x v="0"/>
    <n v="1"/>
    <x v="12"/>
    <n v="999766900"/>
    <s v="Eurofins Eaton Analytical, Inc. - Indiana"/>
    <n v="5"/>
    <m/>
    <s v="iced/wet"/>
    <n v="2950"/>
    <x v="67"/>
    <n v="82080"/>
    <x v="67"/>
    <x v="282"/>
    <s v="UG/L"/>
    <x v="0"/>
    <m/>
    <x v="0"/>
    <n v="80"/>
    <s v="UG/L"/>
  </r>
  <r>
    <x v="3"/>
    <x v="0"/>
    <s v="(none)"/>
    <x v="262"/>
    <x v="158"/>
    <n v="1010"/>
    <m/>
    <x v="0"/>
    <d v="2003-10-17T00:00:00"/>
    <x v="0"/>
    <x v="0"/>
    <n v="1"/>
    <x v="12"/>
    <n v="999766900"/>
    <s v="Eurofins Eaton Analytical, Inc. - Indiana"/>
    <n v="5"/>
    <m/>
    <s v="iced/wet"/>
    <n v="2950"/>
    <x v="67"/>
    <n v="82080"/>
    <x v="67"/>
    <x v="95"/>
    <s v="UG/L"/>
    <x v="0"/>
    <m/>
    <x v="0"/>
    <n v="80"/>
    <s v="UG/L"/>
  </r>
  <r>
    <x v="6"/>
    <x v="0"/>
    <s v="(none)"/>
    <x v="270"/>
    <x v="159"/>
    <n v="800"/>
    <m/>
    <x v="0"/>
    <d v="2003-11-14T00:00:00"/>
    <x v="0"/>
    <x v="0"/>
    <n v="1"/>
    <x v="9"/>
    <n v="113133790"/>
    <s v="Wisconsin State Laboratory of Hygiene"/>
    <n v="2"/>
    <m/>
    <m/>
    <n v="1025"/>
    <x v="7"/>
    <n v="99951"/>
    <x v="124"/>
    <x v="283"/>
    <s v="MG/L"/>
    <x v="4"/>
    <m/>
    <x v="0"/>
    <n v="4"/>
    <s v="MG/L"/>
  </r>
  <r>
    <x v="6"/>
    <x v="0"/>
    <s v="(none)"/>
    <x v="270"/>
    <x v="159"/>
    <n v="800"/>
    <m/>
    <x v="0"/>
    <d v="2003-11-14T00:00:00"/>
    <x v="0"/>
    <x v="0"/>
    <n v="1"/>
    <x v="9"/>
    <n v="113133790"/>
    <s v="Wisconsin State Laboratory of Hygiene"/>
    <n v="2"/>
    <m/>
    <m/>
    <n v="1025"/>
    <x v="7"/>
    <n v="951"/>
    <x v="7"/>
    <x v="284"/>
    <s v="MG/L"/>
    <x v="0"/>
    <n v="3.1E-2"/>
    <x v="43"/>
    <n v="4"/>
    <s v="MG/L"/>
  </r>
  <r>
    <x v="8"/>
    <x v="2"/>
    <s v="(none)"/>
    <x v="271"/>
    <x v="160"/>
    <n v="730"/>
    <m/>
    <x v="2"/>
    <d v="2003-11-11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71"/>
    <x v="160"/>
    <n v="730"/>
    <m/>
    <x v="2"/>
    <d v="2003-11-11T00:00:00"/>
    <x v="0"/>
    <x v="1"/>
    <n v="1"/>
    <x v="12"/>
    <n v="999766900"/>
    <s v="Eurofins Eaton Analytical, Inc. - Indiana"/>
    <n v="2"/>
    <m/>
    <s v="iced/wet"/>
    <n v="2920"/>
    <x v="124"/>
    <n v="680"/>
    <x v="126"/>
    <x v="20"/>
    <s v="MG/L"/>
    <x v="0"/>
    <m/>
    <x v="0"/>
    <m/>
    <s v="MG/L"/>
  </r>
  <r>
    <x v="7"/>
    <x v="1"/>
    <s v="(none)"/>
    <x v="272"/>
    <x v="160"/>
    <n v="730"/>
    <m/>
    <x v="0"/>
    <d v="2003-11-11T00:00:00"/>
    <x v="0"/>
    <x v="2"/>
    <n v="1"/>
    <x v="12"/>
    <n v="999766900"/>
    <s v="Eurofins Eaton Analytical, Inc. - Indiana"/>
    <n v="1"/>
    <m/>
    <s v="iced/wet"/>
    <n v="2920"/>
    <x v="124"/>
    <n v="680"/>
    <x v="126"/>
    <x v="231"/>
    <s v="MG/L"/>
    <x v="0"/>
    <m/>
    <x v="0"/>
    <m/>
    <s v="MG/L"/>
  </r>
  <r>
    <x v="6"/>
    <x v="0"/>
    <s v="(none)"/>
    <x v="273"/>
    <x v="161"/>
    <n v="800"/>
    <m/>
    <x v="0"/>
    <d v="2003-12-12T00:00:00"/>
    <x v="0"/>
    <x v="0"/>
    <n v="1"/>
    <x v="9"/>
    <n v="113133790"/>
    <s v="Wisconsin State Laboratory of Hygiene"/>
    <n v="2"/>
    <m/>
    <m/>
    <n v="1025"/>
    <x v="7"/>
    <n v="99951"/>
    <x v="124"/>
    <x v="124"/>
    <s v="MG/L"/>
    <x v="4"/>
    <m/>
    <x v="0"/>
    <n v="4"/>
    <s v="MG/L"/>
  </r>
  <r>
    <x v="6"/>
    <x v="0"/>
    <s v="(none)"/>
    <x v="273"/>
    <x v="161"/>
    <n v="800"/>
    <m/>
    <x v="0"/>
    <d v="2003-12-12T00:00:00"/>
    <x v="0"/>
    <x v="0"/>
    <n v="1"/>
    <x v="9"/>
    <n v="113133790"/>
    <s v="Wisconsin State Laboratory of Hygiene"/>
    <n v="2"/>
    <m/>
    <m/>
    <n v="1025"/>
    <x v="7"/>
    <n v="951"/>
    <x v="7"/>
    <x v="283"/>
    <s v="MG/L"/>
    <x v="0"/>
    <n v="3.1E-2"/>
    <x v="43"/>
    <n v="4"/>
    <s v="MG/L"/>
  </r>
  <r>
    <x v="8"/>
    <x v="2"/>
    <s v="(none)"/>
    <x v="274"/>
    <x v="162"/>
    <n v="1010"/>
    <m/>
    <x v="2"/>
    <d v="2003-12-18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74"/>
    <x v="162"/>
    <n v="1010"/>
    <m/>
    <x v="2"/>
    <d v="2003-12-18T00:00:00"/>
    <x v="0"/>
    <x v="1"/>
    <n v="1"/>
    <x v="12"/>
    <n v="999766900"/>
    <s v="Eurofins Eaton Analytical, Inc. - Indiana"/>
    <n v="2"/>
    <m/>
    <s v="iced/wet"/>
    <n v="2920"/>
    <x v="124"/>
    <n v="680"/>
    <x v="126"/>
    <x v="20"/>
    <s v="MG/L"/>
    <x v="0"/>
    <m/>
    <x v="0"/>
    <m/>
    <s v="MG/L"/>
  </r>
  <r>
    <x v="7"/>
    <x v="1"/>
    <s v="(none)"/>
    <x v="275"/>
    <x v="162"/>
    <n v="1010"/>
    <m/>
    <x v="0"/>
    <d v="2003-12-18T00:00:00"/>
    <x v="0"/>
    <x v="2"/>
    <n v="1"/>
    <x v="12"/>
    <n v="999766900"/>
    <s v="Eurofins Eaton Analytical, Inc. - Indiana"/>
    <n v="1"/>
    <m/>
    <s v="iced/wet"/>
    <n v="2920"/>
    <x v="124"/>
    <n v="680"/>
    <x v="126"/>
    <x v="231"/>
    <s v="MG/L"/>
    <x v="0"/>
    <m/>
    <x v="0"/>
    <m/>
    <s v="MG/L"/>
  </r>
  <r>
    <x v="6"/>
    <x v="0"/>
    <s v="(none)"/>
    <x v="276"/>
    <x v="163"/>
    <n v="1200"/>
    <m/>
    <x v="0"/>
    <d v="2004-01-23T00:00:00"/>
    <x v="0"/>
    <x v="0"/>
    <n v="1"/>
    <x v="9"/>
    <n v="113133790"/>
    <s v="Wisconsin State Laboratory of Hygiene"/>
    <n v="2"/>
    <m/>
    <m/>
    <n v="1025"/>
    <x v="7"/>
    <n v="99951"/>
    <x v="124"/>
    <x v="16"/>
    <s v="MG/L"/>
    <x v="1"/>
    <m/>
    <x v="0"/>
    <n v="4"/>
    <s v="MG/L"/>
  </r>
  <r>
    <x v="6"/>
    <x v="0"/>
    <s v="(none)"/>
    <x v="276"/>
    <x v="163"/>
    <n v="1200"/>
    <m/>
    <x v="0"/>
    <d v="2004-01-23T00:00:00"/>
    <x v="0"/>
    <x v="0"/>
    <n v="1"/>
    <x v="9"/>
    <n v="113133790"/>
    <s v="Wisconsin State Laboratory of Hygiene"/>
    <n v="2"/>
    <m/>
    <m/>
    <n v="1025"/>
    <x v="7"/>
    <n v="951"/>
    <x v="7"/>
    <x v="156"/>
    <s v="MG/L"/>
    <x v="0"/>
    <n v="3.1E-2"/>
    <x v="43"/>
    <n v="4"/>
    <s v="MG/L"/>
  </r>
  <r>
    <x v="6"/>
    <x v="0"/>
    <s v="(none)"/>
    <x v="277"/>
    <x v="163"/>
    <n v="1200"/>
    <m/>
    <x v="0"/>
    <d v="2004-02-02T00:00:00"/>
    <x v="0"/>
    <x v="0"/>
    <n v="1"/>
    <x v="9"/>
    <n v="113133790"/>
    <s v="Wisconsin State Laboratory of Hygiene"/>
    <n v="2"/>
    <m/>
    <m/>
    <n v="1025"/>
    <x v="7"/>
    <n v="99951"/>
    <x v="124"/>
    <x v="165"/>
    <s v="MG/L"/>
    <x v="4"/>
    <m/>
    <x v="0"/>
    <n v="4"/>
    <s v="MG/L"/>
  </r>
  <r>
    <x v="6"/>
    <x v="0"/>
    <s v="(none)"/>
    <x v="277"/>
    <x v="163"/>
    <n v="1200"/>
    <m/>
    <x v="0"/>
    <d v="2004-02-02T00:00:00"/>
    <x v="0"/>
    <x v="0"/>
    <n v="1"/>
    <x v="9"/>
    <n v="113133790"/>
    <s v="Wisconsin State Laboratory of Hygiene"/>
    <n v="2"/>
    <m/>
    <m/>
    <n v="1025"/>
    <x v="7"/>
    <n v="951"/>
    <x v="7"/>
    <x v="156"/>
    <s v="MG/L"/>
    <x v="0"/>
    <n v="3.1E-2"/>
    <x v="43"/>
    <n v="4"/>
    <s v="MG/L"/>
  </r>
  <r>
    <x v="3"/>
    <x v="0"/>
    <s v="(none)"/>
    <x v="278"/>
    <x v="163"/>
    <n v="1345"/>
    <m/>
    <x v="0"/>
    <d v="2004-02-02T00:00:00"/>
    <x v="0"/>
    <x v="0"/>
    <n v="1"/>
    <x v="12"/>
    <n v="999766900"/>
    <s v="Eurofins Eaton Analytical, Inc. - Indiana"/>
    <n v="5"/>
    <m/>
    <s v="iced/wet"/>
    <n v="2943"/>
    <x v="26"/>
    <n v="32101"/>
    <x v="26"/>
    <x v="224"/>
    <s v="UG/L"/>
    <x v="0"/>
    <n v="0.1"/>
    <x v="2"/>
    <n v="80"/>
    <s v="UG/L"/>
  </r>
  <r>
    <x v="3"/>
    <x v="0"/>
    <s v="(none)"/>
    <x v="278"/>
    <x v="163"/>
    <n v="1345"/>
    <m/>
    <x v="0"/>
    <d v="2004-02-02T00:00:00"/>
    <x v="0"/>
    <x v="0"/>
    <n v="1"/>
    <x v="12"/>
    <n v="999766900"/>
    <s v="Eurofins Eaton Analytical, Inc. - Indiana"/>
    <n v="5"/>
    <m/>
    <s v="iced/wet"/>
    <n v="2942"/>
    <x v="27"/>
    <n v="32104"/>
    <x v="27"/>
    <x v="16"/>
    <s v="UG/L"/>
    <x v="1"/>
    <n v="0.1"/>
    <x v="2"/>
    <n v="80"/>
    <s v="UG/L"/>
  </r>
  <r>
    <x v="3"/>
    <x v="0"/>
    <s v="(none)"/>
    <x v="278"/>
    <x v="163"/>
    <n v="1345"/>
    <m/>
    <x v="0"/>
    <d v="2004-02-02T00:00:00"/>
    <x v="0"/>
    <x v="0"/>
    <n v="1"/>
    <x v="12"/>
    <n v="999766900"/>
    <s v="Eurofins Eaton Analytical, Inc. - Indiana"/>
    <n v="5"/>
    <m/>
    <s v="iced/wet"/>
    <n v="2941"/>
    <x v="32"/>
    <n v="32106"/>
    <x v="32"/>
    <x v="243"/>
    <s v="UG/L"/>
    <x v="0"/>
    <n v="0.1"/>
    <x v="3"/>
    <n v="80"/>
    <s v="UG/L"/>
  </r>
  <r>
    <x v="3"/>
    <x v="0"/>
    <s v="(none)"/>
    <x v="278"/>
    <x v="163"/>
    <n v="1345"/>
    <m/>
    <x v="0"/>
    <d v="2004-02-02T00:00:00"/>
    <x v="0"/>
    <x v="0"/>
    <n v="1"/>
    <x v="12"/>
    <n v="999766900"/>
    <s v="Eurofins Eaton Analytical, Inc. - Indiana"/>
    <n v="5"/>
    <m/>
    <s v="iced/wet"/>
    <n v="2944"/>
    <x v="37"/>
    <n v="32105"/>
    <x v="37"/>
    <x v="55"/>
    <s v="UG/L"/>
    <x v="0"/>
    <n v="0.1"/>
    <x v="2"/>
    <n v="80"/>
    <s v="UG/L"/>
  </r>
  <r>
    <x v="9"/>
    <x v="0"/>
    <s v="(none)"/>
    <x v="279"/>
    <x v="163"/>
    <n v="1345"/>
    <m/>
    <x v="0"/>
    <d v="2004-02-02T00:00:00"/>
    <x v="0"/>
    <x v="0"/>
    <n v="1"/>
    <x v="12"/>
    <n v="999766900"/>
    <s v="Eurofins Eaton Analytical, Inc. - Indiana"/>
    <n v="6"/>
    <m/>
    <s v="iced/wet"/>
    <n v="2454"/>
    <x v="126"/>
    <n v="82721"/>
    <x v="128"/>
    <x v="16"/>
    <s v="UG/L"/>
    <x v="1"/>
    <m/>
    <x v="0"/>
    <m/>
    <s v="UG/L"/>
  </r>
  <r>
    <x v="9"/>
    <x v="0"/>
    <s v="(none)"/>
    <x v="279"/>
    <x v="163"/>
    <n v="1345"/>
    <m/>
    <x v="0"/>
    <d v="2004-02-02T00:00:00"/>
    <x v="0"/>
    <x v="0"/>
    <n v="1"/>
    <x v="12"/>
    <n v="999766900"/>
    <s v="Eurofins Eaton Analytical, Inc. - Indiana"/>
    <n v="6"/>
    <m/>
    <s v="iced/wet"/>
    <n v="2451"/>
    <x v="125"/>
    <n v="77288"/>
    <x v="127"/>
    <x v="214"/>
    <s v="UG/L"/>
    <x v="0"/>
    <m/>
    <x v="0"/>
    <m/>
    <s v="UG/L"/>
  </r>
  <r>
    <x v="9"/>
    <x v="0"/>
    <s v="(none)"/>
    <x v="279"/>
    <x v="163"/>
    <n v="1345"/>
    <m/>
    <x v="0"/>
    <d v="2004-02-02T00:00:00"/>
    <x v="0"/>
    <x v="0"/>
    <n v="1"/>
    <x v="12"/>
    <n v="999766900"/>
    <s v="Eurofins Eaton Analytical, Inc. - Indiana"/>
    <n v="6"/>
    <m/>
    <s v="iced/wet"/>
    <n v="2456"/>
    <x v="127"/>
    <n v="2456"/>
    <x v="129"/>
    <x v="115"/>
    <s v="UG/L"/>
    <x v="0"/>
    <m/>
    <x v="0"/>
    <n v="60"/>
    <s v="UG/L"/>
  </r>
  <r>
    <x v="9"/>
    <x v="0"/>
    <s v="(none)"/>
    <x v="279"/>
    <x v="163"/>
    <n v="1345"/>
    <m/>
    <x v="0"/>
    <d v="2004-02-02T00:00:00"/>
    <x v="0"/>
    <x v="0"/>
    <n v="1"/>
    <x v="12"/>
    <n v="999766900"/>
    <s v="Eurofins Eaton Analytical, Inc. - Indiana"/>
    <n v="6"/>
    <m/>
    <s v="iced/wet"/>
    <n v="2453"/>
    <x v="128"/>
    <n v="2453"/>
    <x v="130"/>
    <x v="16"/>
    <s v="UG/L"/>
    <x v="1"/>
    <m/>
    <x v="0"/>
    <m/>
    <s v="UG/L"/>
  </r>
  <r>
    <x v="9"/>
    <x v="0"/>
    <s v="(none)"/>
    <x v="279"/>
    <x v="163"/>
    <n v="1345"/>
    <m/>
    <x v="0"/>
    <d v="2004-02-02T00:00:00"/>
    <x v="0"/>
    <x v="0"/>
    <n v="1"/>
    <x v="12"/>
    <n v="999766900"/>
    <s v="Eurofins Eaton Analytical, Inc. - Indiana"/>
    <n v="6"/>
    <m/>
    <s v="iced/wet"/>
    <n v="2450"/>
    <x v="129"/>
    <n v="78213"/>
    <x v="131"/>
    <x v="16"/>
    <s v="UG/L"/>
    <x v="1"/>
    <m/>
    <x v="0"/>
    <m/>
    <s v="UG/L"/>
  </r>
  <r>
    <x v="9"/>
    <x v="0"/>
    <s v="(none)"/>
    <x v="279"/>
    <x v="163"/>
    <n v="1345"/>
    <m/>
    <x v="0"/>
    <d v="2004-02-02T00:00:00"/>
    <x v="0"/>
    <x v="0"/>
    <n v="1"/>
    <x v="12"/>
    <n v="999766900"/>
    <s v="Eurofins Eaton Analytical, Inc. - Indiana"/>
    <n v="6"/>
    <m/>
    <s v="iced/wet"/>
    <n v="2452"/>
    <x v="130"/>
    <n v="82723"/>
    <x v="132"/>
    <x v="84"/>
    <s v="UG/L"/>
    <x v="0"/>
    <m/>
    <x v="0"/>
    <m/>
    <s v="UG/L"/>
  </r>
  <r>
    <x v="8"/>
    <x v="2"/>
    <s v="(none)"/>
    <x v="280"/>
    <x v="163"/>
    <n v="1330"/>
    <m/>
    <x v="2"/>
    <d v="2004-02-02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80"/>
    <x v="163"/>
    <n v="1330"/>
    <m/>
    <x v="2"/>
    <d v="2004-02-02T00:00:00"/>
    <x v="0"/>
    <x v="1"/>
    <n v="1"/>
    <x v="12"/>
    <n v="999766900"/>
    <s v="Eurofins Eaton Analytical, Inc. - Indiana"/>
    <n v="2"/>
    <m/>
    <s v="iced/wet"/>
    <n v="2920"/>
    <x v="124"/>
    <n v="680"/>
    <x v="126"/>
    <x v="253"/>
    <s v="MG/L"/>
    <x v="0"/>
    <m/>
    <x v="0"/>
    <m/>
    <s v="MG/L"/>
  </r>
  <r>
    <x v="7"/>
    <x v="1"/>
    <s v="(none)"/>
    <x v="281"/>
    <x v="163"/>
    <n v="1330"/>
    <m/>
    <x v="0"/>
    <d v="2004-02-02T00:00:00"/>
    <x v="0"/>
    <x v="2"/>
    <n v="1"/>
    <x v="12"/>
    <n v="999766900"/>
    <s v="Eurofins Eaton Analytical, Inc. - Indiana"/>
    <n v="1"/>
    <m/>
    <s v="iced/wet"/>
    <n v="2920"/>
    <x v="124"/>
    <n v="680"/>
    <x v="126"/>
    <x v="229"/>
    <s v="MG/L"/>
    <x v="0"/>
    <m/>
    <x v="0"/>
    <m/>
    <s v="MG/L"/>
  </r>
  <r>
    <x v="3"/>
    <x v="0"/>
    <s v="(none)"/>
    <x v="278"/>
    <x v="163"/>
    <n v="1345"/>
    <m/>
    <x v="0"/>
    <d v="2004-02-02T00:00:00"/>
    <x v="0"/>
    <x v="0"/>
    <n v="1"/>
    <x v="12"/>
    <n v="999766900"/>
    <s v="Eurofins Eaton Analytical, Inc. - Indiana"/>
    <n v="5"/>
    <m/>
    <s v="iced/wet"/>
    <n v="2950"/>
    <x v="67"/>
    <n v="82080"/>
    <x v="67"/>
    <x v="285"/>
    <s v="UG/L"/>
    <x v="0"/>
    <m/>
    <x v="0"/>
    <n v="80"/>
    <s v="U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74"/>
    <x v="82"/>
    <n v="1097"/>
    <x v="82"/>
    <x v="16"/>
    <s v="MG/L"/>
    <x v="1"/>
    <n v="4.0000000000000002E-4"/>
    <x v="0"/>
    <n v="6.0000000000000001E-3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05"/>
    <x v="2"/>
    <n v="1002"/>
    <x v="2"/>
    <x v="16"/>
    <s v="MG/L"/>
    <x v="1"/>
    <n v="1E-4"/>
    <x v="0"/>
    <n v="0.01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10"/>
    <x v="8"/>
    <n v="1007"/>
    <x v="8"/>
    <x v="210"/>
    <s v="MG/L"/>
    <x v="0"/>
    <n v="0.05"/>
    <x v="0"/>
    <n v="2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75"/>
    <x v="83"/>
    <n v="1012"/>
    <x v="83"/>
    <x v="16"/>
    <s v="MG/L"/>
    <x v="1"/>
    <n v="1.0000000000000001E-5"/>
    <x v="0"/>
    <n v="4.0000000000000001E-3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15"/>
    <x v="3"/>
    <n v="1027"/>
    <x v="3"/>
    <x v="16"/>
    <s v="MG/L"/>
    <x v="1"/>
    <m/>
    <x v="0"/>
    <n v="5.0000000000000001E-3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20"/>
    <x v="5"/>
    <n v="1034"/>
    <x v="5"/>
    <x v="286"/>
    <s v="MG/L"/>
    <x v="0"/>
    <n v="5.0000000000000002E-5"/>
    <x v="0"/>
    <n v="0.1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25"/>
    <x v="7"/>
    <n v="951"/>
    <x v="7"/>
    <x v="71"/>
    <s v="MG/L"/>
    <x v="0"/>
    <n v="0.1"/>
    <x v="0"/>
    <n v="4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35"/>
    <x v="18"/>
    <n v="71900"/>
    <x v="18"/>
    <x v="16"/>
    <s v="MG/L"/>
    <x v="1"/>
    <n v="1E-4"/>
    <x v="0"/>
    <n v="2E-3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36"/>
    <x v="78"/>
    <n v="1067"/>
    <x v="78"/>
    <x v="287"/>
    <s v="MG/L"/>
    <x v="0"/>
    <n v="8.0000000000000004E-4"/>
    <x v="0"/>
    <n v="0.1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40"/>
    <x v="79"/>
    <n v="620"/>
    <x v="133"/>
    <x v="163"/>
    <s v="MG/L"/>
    <x v="0"/>
    <m/>
    <x v="0"/>
    <n v="10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38"/>
    <x v="23"/>
    <n v="630"/>
    <x v="23"/>
    <x v="163"/>
    <s v="MG/L"/>
    <x v="0"/>
    <n v="0.02"/>
    <x v="0"/>
    <n v="10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41"/>
    <x v="80"/>
    <n v="615"/>
    <x v="134"/>
    <x v="16"/>
    <s v="MG/L"/>
    <x v="1"/>
    <m/>
    <x v="0"/>
    <n v="1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45"/>
    <x v="19"/>
    <n v="1147"/>
    <x v="19"/>
    <x v="16"/>
    <s v="MG/L"/>
    <x v="1"/>
    <n v="1E-3"/>
    <x v="0"/>
    <n v="0.05"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52"/>
    <x v="14"/>
    <n v="929"/>
    <x v="14"/>
    <x v="119"/>
    <s v="MG/L"/>
    <x v="0"/>
    <n v="0.05"/>
    <x v="0"/>
    <m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55"/>
    <x v="21"/>
    <n v="945"/>
    <x v="21"/>
    <x v="288"/>
    <s v="MG/L"/>
    <x v="0"/>
    <n v="1"/>
    <x v="0"/>
    <m/>
    <s v="MG/L"/>
  </r>
  <r>
    <x v="0"/>
    <x v="1"/>
    <s v="(none)"/>
    <x v="282"/>
    <x v="163"/>
    <n v="1330"/>
    <m/>
    <x v="0"/>
    <d v="2004-02-02T00:00:00"/>
    <x v="0"/>
    <x v="2"/>
    <n v="1"/>
    <x v="12"/>
    <n v="999766900"/>
    <s v="Eurofins Eaton Analytical, Inc. - Indiana"/>
    <n v="16"/>
    <m/>
    <s v="iced/wet"/>
    <n v="1085"/>
    <x v="81"/>
    <n v="1059"/>
    <x v="81"/>
    <x v="16"/>
    <s v="MG/L"/>
    <x v="1"/>
    <n v="2.0000000000000001E-4"/>
    <x v="0"/>
    <n v="2E-3"/>
    <s v="MG/L"/>
  </r>
  <r>
    <x v="6"/>
    <x v="0"/>
    <s v="(none)"/>
    <x v="283"/>
    <x v="164"/>
    <n v="800"/>
    <m/>
    <x v="0"/>
    <d v="2004-02-27T00:00:00"/>
    <x v="0"/>
    <x v="0"/>
    <n v="1"/>
    <x v="9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283"/>
    <x v="164"/>
    <n v="800"/>
    <m/>
    <x v="0"/>
    <d v="2004-02-27T00:00:00"/>
    <x v="0"/>
    <x v="0"/>
    <n v="1"/>
    <x v="9"/>
    <n v="113133790"/>
    <s v="Wisconsin State Laboratory of Hygiene"/>
    <n v="2"/>
    <m/>
    <m/>
    <n v="1025"/>
    <x v="7"/>
    <n v="951"/>
    <x v="7"/>
    <x v="139"/>
    <s v="MG/L"/>
    <x v="0"/>
    <n v="3.1E-2"/>
    <x v="43"/>
    <n v="4"/>
    <s v="MG/L"/>
  </r>
  <r>
    <x v="8"/>
    <x v="2"/>
    <s v="(none)"/>
    <x v="284"/>
    <x v="165"/>
    <n v="1400"/>
    <m/>
    <x v="2"/>
    <d v="2004-02-19T00:00:00"/>
    <x v="0"/>
    <x v="1"/>
    <n v="1"/>
    <x v="12"/>
    <n v="999766900"/>
    <s v="Eurofins Eaton Analytical, Inc. - Indiana"/>
    <n v="2"/>
    <m/>
    <s v="iced/wet"/>
    <n v="1927"/>
    <x v="1"/>
    <n v="410"/>
    <x v="1"/>
    <x v="289"/>
    <s v="MG/L"/>
    <x v="0"/>
    <n v="2"/>
    <x v="0"/>
    <m/>
    <s v="MG/L"/>
  </r>
  <r>
    <x v="8"/>
    <x v="2"/>
    <s v="(none)"/>
    <x v="284"/>
    <x v="165"/>
    <n v="1400"/>
    <m/>
    <x v="2"/>
    <d v="2004-02-19T00:00:00"/>
    <x v="0"/>
    <x v="1"/>
    <n v="1"/>
    <x v="12"/>
    <n v="999766900"/>
    <s v="Eurofins Eaton Analytical, Inc. - Indiana"/>
    <n v="2"/>
    <m/>
    <s v="iced/wet"/>
    <n v="2920"/>
    <x v="124"/>
    <n v="680"/>
    <x v="126"/>
    <x v="94"/>
    <s v="MG/L"/>
    <x v="0"/>
    <m/>
    <x v="0"/>
    <m/>
    <s v="MG/L"/>
  </r>
  <r>
    <x v="7"/>
    <x v="1"/>
    <s v="(none)"/>
    <x v="285"/>
    <x v="165"/>
    <n v="1400"/>
    <m/>
    <x v="0"/>
    <d v="2004-02-19T00:00:00"/>
    <x v="0"/>
    <x v="2"/>
    <n v="1"/>
    <x v="12"/>
    <n v="999766900"/>
    <s v="Eurofins Eaton Analytical, Inc. - Indiana"/>
    <n v="1"/>
    <m/>
    <s v="iced/wet"/>
    <n v="2920"/>
    <x v="124"/>
    <n v="680"/>
    <x v="126"/>
    <x v="229"/>
    <s v="MG/L"/>
    <x v="0"/>
    <m/>
    <x v="0"/>
    <m/>
    <s v="MG/L"/>
  </r>
  <r>
    <x v="6"/>
    <x v="0"/>
    <s v="(none)"/>
    <x v="286"/>
    <x v="166"/>
    <n v="1400"/>
    <m/>
    <x v="0"/>
    <d v="2004-03-11T00:00:00"/>
    <x v="0"/>
    <x v="0"/>
    <n v="1"/>
    <x v="9"/>
    <n v="113133790"/>
    <s v="Wisconsin State Laboratory of Hygiene"/>
    <n v="2"/>
    <m/>
    <m/>
    <n v="1025"/>
    <x v="7"/>
    <n v="99951"/>
    <x v="124"/>
    <x v="139"/>
    <s v="MG/L"/>
    <x v="4"/>
    <m/>
    <x v="0"/>
    <n v="4"/>
    <s v="MG/L"/>
  </r>
  <r>
    <x v="6"/>
    <x v="0"/>
    <s v="(none)"/>
    <x v="286"/>
    <x v="166"/>
    <n v="1400"/>
    <m/>
    <x v="0"/>
    <d v="2004-03-11T00:00:00"/>
    <x v="0"/>
    <x v="0"/>
    <n v="1"/>
    <x v="9"/>
    <n v="113133790"/>
    <s v="Wisconsin State Laboratory of Hygiene"/>
    <n v="2"/>
    <m/>
    <m/>
    <n v="1025"/>
    <x v="7"/>
    <n v="951"/>
    <x v="7"/>
    <x v="131"/>
    <s v="MG/L"/>
    <x v="0"/>
    <n v="3.1E-2"/>
    <x v="43"/>
    <n v="4"/>
    <s v="MG/L"/>
  </r>
  <r>
    <x v="8"/>
    <x v="2"/>
    <s v="(none)"/>
    <x v="287"/>
    <x v="166"/>
    <n v="1400"/>
    <m/>
    <x v="2"/>
    <d v="2004-03-12T00:00:00"/>
    <x v="0"/>
    <x v="1"/>
    <n v="1"/>
    <x v="12"/>
    <n v="999766900"/>
    <s v="Eurofins Eaton Analytical, Inc. - Indiana"/>
    <n v="2"/>
    <m/>
    <s v="iced/wet"/>
    <n v="2920"/>
    <x v="124"/>
    <n v="680"/>
    <x v="126"/>
    <x v="253"/>
    <s v="MG/L"/>
    <x v="0"/>
    <m/>
    <x v="0"/>
    <m/>
    <s v="MG/L"/>
  </r>
  <r>
    <x v="8"/>
    <x v="2"/>
    <s v="(none)"/>
    <x v="287"/>
    <x v="166"/>
    <n v="1400"/>
    <m/>
    <x v="2"/>
    <d v="2004-03-12T00:00:00"/>
    <x v="0"/>
    <x v="1"/>
    <n v="1"/>
    <x v="12"/>
    <n v="999766900"/>
    <s v="Eurofins Eaton Analytical, Inc. - Indiana"/>
    <n v="2"/>
    <m/>
    <s v="iced/wet"/>
    <n v="1927"/>
    <x v="1"/>
    <n v="410"/>
    <x v="1"/>
    <x v="289"/>
    <s v="MG/L"/>
    <x v="0"/>
    <n v="2"/>
    <x v="0"/>
    <m/>
    <s v="MG/L"/>
  </r>
  <r>
    <x v="7"/>
    <x v="1"/>
    <s v="(none)"/>
    <x v="288"/>
    <x v="166"/>
    <n v="1400"/>
    <m/>
    <x v="0"/>
    <d v="2004-03-12T00:00:00"/>
    <x v="0"/>
    <x v="2"/>
    <n v="1"/>
    <x v="12"/>
    <n v="999766900"/>
    <s v="Eurofins Eaton Analytical, Inc. - Indiana"/>
    <n v="1"/>
    <m/>
    <s v="iced/wet"/>
    <n v="2920"/>
    <x v="124"/>
    <n v="680"/>
    <x v="126"/>
    <x v="229"/>
    <s v="MG/L"/>
    <x v="0"/>
    <m/>
    <x v="0"/>
    <m/>
    <s v="MG/L"/>
  </r>
  <r>
    <x v="6"/>
    <x v="0"/>
    <s v="(none)"/>
    <x v="289"/>
    <x v="167"/>
    <n v="1000"/>
    <m/>
    <x v="0"/>
    <d v="2004-04-16T00:00:00"/>
    <x v="0"/>
    <x v="0"/>
    <n v="1"/>
    <x v="9"/>
    <n v="113133790"/>
    <s v="Wisconsin State Laboratory of Hygiene"/>
    <n v="2"/>
    <m/>
    <m/>
    <n v="1025"/>
    <x v="7"/>
    <n v="99951"/>
    <x v="124"/>
    <x v="125"/>
    <s v="MG/L"/>
    <x v="4"/>
    <m/>
    <x v="0"/>
    <n v="4"/>
    <s v="MG/L"/>
  </r>
  <r>
    <x v="6"/>
    <x v="0"/>
    <s v="(none)"/>
    <x v="289"/>
    <x v="167"/>
    <n v="1000"/>
    <m/>
    <x v="0"/>
    <d v="2004-04-16T00:00:00"/>
    <x v="0"/>
    <x v="0"/>
    <n v="1"/>
    <x v="9"/>
    <n v="113133790"/>
    <s v="Wisconsin State Laboratory of Hygiene"/>
    <n v="2"/>
    <m/>
    <m/>
    <n v="1025"/>
    <x v="7"/>
    <n v="951"/>
    <x v="7"/>
    <x v="271"/>
    <s v="MG/L"/>
    <x v="0"/>
    <n v="3.1E-2"/>
    <x v="43"/>
    <n v="4"/>
    <s v="MG/L"/>
  </r>
  <r>
    <x v="8"/>
    <x v="2"/>
    <s v="(none)"/>
    <x v="290"/>
    <x v="168"/>
    <n v="1430"/>
    <m/>
    <x v="2"/>
    <d v="2004-04-19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90"/>
    <x v="168"/>
    <n v="1430"/>
    <m/>
    <x v="2"/>
    <d v="2004-04-19T00:00:00"/>
    <x v="0"/>
    <x v="1"/>
    <n v="1"/>
    <x v="12"/>
    <n v="999766900"/>
    <s v="Eurofins Eaton Analytical, Inc. - Indiana"/>
    <n v="2"/>
    <m/>
    <s v="iced/wet"/>
    <n v="2920"/>
    <x v="124"/>
    <n v="680"/>
    <x v="126"/>
    <x v="253"/>
    <s v="MG/L"/>
    <x v="0"/>
    <m/>
    <x v="0"/>
    <m/>
    <s v="MG/L"/>
  </r>
  <r>
    <x v="7"/>
    <x v="1"/>
    <s v="(none)"/>
    <x v="291"/>
    <x v="168"/>
    <n v="1430"/>
    <m/>
    <x v="0"/>
    <d v="2004-04-19T00:00:00"/>
    <x v="0"/>
    <x v="2"/>
    <n v="1"/>
    <x v="12"/>
    <n v="999766900"/>
    <s v="Eurofins Eaton Analytical, Inc. - Indiana"/>
    <n v="1"/>
    <m/>
    <s v="iced/wet"/>
    <n v="2920"/>
    <x v="124"/>
    <n v="680"/>
    <x v="126"/>
    <x v="231"/>
    <s v="MG/L"/>
    <x v="0"/>
    <m/>
    <x v="0"/>
    <m/>
    <s v="MG/L"/>
  </r>
  <r>
    <x v="3"/>
    <x v="0"/>
    <s v="(none)"/>
    <x v="292"/>
    <x v="168"/>
    <n v="1400"/>
    <m/>
    <x v="0"/>
    <d v="2004-04-19T00:00:00"/>
    <x v="0"/>
    <x v="0"/>
    <n v="1"/>
    <x v="10"/>
    <n v="999766900"/>
    <s v="Eurofins Eaton Analytical, Inc. - Indiana"/>
    <n v="5"/>
    <m/>
    <m/>
    <n v="2943"/>
    <x v="26"/>
    <n v="32101"/>
    <x v="26"/>
    <x v="236"/>
    <s v="UG/L"/>
    <x v="0"/>
    <n v="0.1"/>
    <x v="2"/>
    <n v="80"/>
    <s v="UG/L"/>
  </r>
  <r>
    <x v="3"/>
    <x v="0"/>
    <s v="(none)"/>
    <x v="292"/>
    <x v="168"/>
    <n v="1400"/>
    <m/>
    <x v="0"/>
    <d v="2004-04-19T00:00:00"/>
    <x v="0"/>
    <x v="0"/>
    <n v="1"/>
    <x v="10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292"/>
    <x v="168"/>
    <n v="1400"/>
    <m/>
    <x v="0"/>
    <d v="2004-04-19T00:00:00"/>
    <x v="0"/>
    <x v="0"/>
    <n v="1"/>
    <x v="10"/>
    <n v="999766900"/>
    <s v="Eurofins Eaton Analytical, Inc. - Indiana"/>
    <n v="5"/>
    <m/>
    <m/>
    <n v="2941"/>
    <x v="32"/>
    <n v="32106"/>
    <x v="32"/>
    <x v="159"/>
    <s v="UG/L"/>
    <x v="0"/>
    <n v="0.1"/>
    <x v="3"/>
    <n v="80"/>
    <s v="UG/L"/>
  </r>
  <r>
    <x v="3"/>
    <x v="0"/>
    <s v="(none)"/>
    <x v="292"/>
    <x v="168"/>
    <n v="1400"/>
    <m/>
    <x v="0"/>
    <d v="2004-04-19T00:00:00"/>
    <x v="0"/>
    <x v="0"/>
    <n v="1"/>
    <x v="10"/>
    <n v="999766900"/>
    <s v="Eurofins Eaton Analytical, Inc. - Indiana"/>
    <n v="5"/>
    <m/>
    <m/>
    <n v="2944"/>
    <x v="37"/>
    <n v="32105"/>
    <x v="37"/>
    <x v="243"/>
    <s v="UG/L"/>
    <x v="0"/>
    <n v="0.1"/>
    <x v="2"/>
    <n v="80"/>
    <s v="UG/L"/>
  </r>
  <r>
    <x v="9"/>
    <x v="0"/>
    <s v="(none)"/>
    <x v="293"/>
    <x v="168"/>
    <n v="1400"/>
    <m/>
    <x v="0"/>
    <d v="2004-04-19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293"/>
    <x v="168"/>
    <n v="1400"/>
    <m/>
    <x v="0"/>
    <d v="2004-04-19T00:00:00"/>
    <x v="0"/>
    <x v="0"/>
    <n v="1"/>
    <x v="9"/>
    <n v="999766900"/>
    <s v="Eurofins Eaton Analytical, Inc. - Indiana"/>
    <n v="6"/>
    <m/>
    <m/>
    <n v="2451"/>
    <x v="125"/>
    <n v="77288"/>
    <x v="127"/>
    <x v="185"/>
    <s v="UG/L"/>
    <x v="0"/>
    <m/>
    <x v="0"/>
    <m/>
    <s v="UG/L"/>
  </r>
  <r>
    <x v="9"/>
    <x v="0"/>
    <s v="(none)"/>
    <x v="293"/>
    <x v="168"/>
    <n v="1400"/>
    <m/>
    <x v="0"/>
    <d v="2004-04-19T00:00:00"/>
    <x v="0"/>
    <x v="0"/>
    <n v="1"/>
    <x v="9"/>
    <n v="999766900"/>
    <s v="Eurofins Eaton Analytical, Inc. - Indiana"/>
    <n v="6"/>
    <m/>
    <m/>
    <n v="2456"/>
    <x v="127"/>
    <n v="2456"/>
    <x v="129"/>
    <x v="170"/>
    <s v="UG/L"/>
    <x v="0"/>
    <m/>
    <x v="0"/>
    <n v="60"/>
    <s v="UG/L"/>
  </r>
  <r>
    <x v="9"/>
    <x v="0"/>
    <s v="(none)"/>
    <x v="293"/>
    <x v="168"/>
    <n v="1400"/>
    <m/>
    <x v="0"/>
    <d v="2004-04-19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293"/>
    <x v="168"/>
    <n v="1400"/>
    <m/>
    <x v="0"/>
    <d v="2004-04-19T00:00:00"/>
    <x v="0"/>
    <x v="0"/>
    <n v="1"/>
    <x v="9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293"/>
    <x v="168"/>
    <n v="1400"/>
    <m/>
    <x v="0"/>
    <d v="2004-04-19T00:00:00"/>
    <x v="0"/>
    <x v="0"/>
    <n v="1"/>
    <x v="9"/>
    <n v="999766900"/>
    <s v="Eurofins Eaton Analytical, Inc. - Indiana"/>
    <n v="6"/>
    <m/>
    <m/>
    <n v="2452"/>
    <x v="130"/>
    <n v="82723"/>
    <x v="132"/>
    <x v="243"/>
    <s v="UG/L"/>
    <x v="0"/>
    <m/>
    <x v="0"/>
    <m/>
    <s v="UG/L"/>
  </r>
  <r>
    <x v="3"/>
    <x v="0"/>
    <s v="(none)"/>
    <x v="292"/>
    <x v="168"/>
    <n v="1400"/>
    <m/>
    <x v="0"/>
    <d v="2004-04-19T00:00:00"/>
    <x v="0"/>
    <x v="0"/>
    <n v="1"/>
    <x v="10"/>
    <n v="999766900"/>
    <s v="Eurofins Eaton Analytical, Inc. - Indiana"/>
    <n v="5"/>
    <m/>
    <m/>
    <n v="2950"/>
    <x v="67"/>
    <n v="82080"/>
    <x v="67"/>
    <x v="290"/>
    <s v="UG/L"/>
    <x v="0"/>
    <m/>
    <x v="0"/>
    <n v="80"/>
    <s v="UG/L"/>
  </r>
  <r>
    <x v="6"/>
    <x v="0"/>
    <s v="(none)"/>
    <x v="294"/>
    <x v="169"/>
    <n v="1000"/>
    <m/>
    <x v="0"/>
    <d v="2004-05-21T00:00:00"/>
    <x v="0"/>
    <x v="0"/>
    <n v="1"/>
    <x v="9"/>
    <n v="113133790"/>
    <s v="Wisconsin State Laboratory of Hygiene"/>
    <n v="2"/>
    <m/>
    <m/>
    <n v="1025"/>
    <x v="7"/>
    <n v="99951"/>
    <x v="124"/>
    <x v="291"/>
    <s v="MG/L"/>
    <x v="4"/>
    <m/>
    <x v="0"/>
    <n v="4"/>
    <s v="MG/L"/>
  </r>
  <r>
    <x v="6"/>
    <x v="0"/>
    <s v="(none)"/>
    <x v="294"/>
    <x v="169"/>
    <n v="1000"/>
    <m/>
    <x v="0"/>
    <d v="2004-05-21T00:00:00"/>
    <x v="0"/>
    <x v="0"/>
    <n v="1"/>
    <x v="9"/>
    <n v="113133790"/>
    <s v="Wisconsin State Laboratory of Hygiene"/>
    <n v="2"/>
    <m/>
    <m/>
    <n v="1025"/>
    <x v="7"/>
    <n v="951"/>
    <x v="7"/>
    <x v="220"/>
    <s v="MG/L"/>
    <x v="0"/>
    <n v="3.1E-2"/>
    <x v="43"/>
    <n v="4"/>
    <s v="MG/L"/>
  </r>
  <r>
    <x v="7"/>
    <x v="1"/>
    <s v="(none)"/>
    <x v="295"/>
    <x v="169"/>
    <n v="1000"/>
    <m/>
    <x v="0"/>
    <d v="2004-05-14T00:00:00"/>
    <x v="0"/>
    <x v="2"/>
    <n v="1"/>
    <x v="12"/>
    <n v="999766900"/>
    <s v="Eurofins Eaton Analytical, Inc. - Indiana"/>
    <n v="1"/>
    <m/>
    <s v="iced/wet"/>
    <n v="2920"/>
    <x v="124"/>
    <n v="680"/>
    <x v="126"/>
    <x v="229"/>
    <s v="MG/L"/>
    <x v="0"/>
    <m/>
    <x v="0"/>
    <m/>
    <s v="MG/L"/>
  </r>
  <r>
    <x v="8"/>
    <x v="2"/>
    <s v="(none)"/>
    <x v="296"/>
    <x v="169"/>
    <n v="1000"/>
    <m/>
    <x v="2"/>
    <d v="2004-05-14T00:00:00"/>
    <x v="0"/>
    <x v="1"/>
    <n v="1"/>
    <x v="12"/>
    <n v="999766900"/>
    <s v="Eurofins Eaton Analytical, Inc. - Indiana"/>
    <n v="2"/>
    <m/>
    <s v="iced/wet"/>
    <n v="1927"/>
    <x v="1"/>
    <n v="410"/>
    <x v="1"/>
    <x v="292"/>
    <s v="MG/L"/>
    <x v="0"/>
    <n v="2"/>
    <x v="0"/>
    <m/>
    <s v="MG/L"/>
  </r>
  <r>
    <x v="8"/>
    <x v="2"/>
    <s v="(none)"/>
    <x v="296"/>
    <x v="169"/>
    <n v="1000"/>
    <m/>
    <x v="2"/>
    <d v="2004-05-14T00:00:00"/>
    <x v="0"/>
    <x v="1"/>
    <n v="1"/>
    <x v="12"/>
    <n v="999766900"/>
    <s v="Eurofins Eaton Analytical, Inc. - Indiana"/>
    <n v="2"/>
    <m/>
    <s v="iced/wet"/>
    <n v="2920"/>
    <x v="124"/>
    <n v="680"/>
    <x v="126"/>
    <x v="20"/>
    <s v="MG/L"/>
    <x v="0"/>
    <m/>
    <x v="0"/>
    <m/>
    <s v="MG/L"/>
  </r>
  <r>
    <x v="6"/>
    <x v="0"/>
    <s v="(none)"/>
    <x v="297"/>
    <x v="170"/>
    <n v="1000"/>
    <m/>
    <x v="0"/>
    <d v="2004-06-18T00:00:00"/>
    <x v="0"/>
    <x v="0"/>
    <n v="1"/>
    <x v="9"/>
    <n v="113133790"/>
    <s v="Wisconsin State Laboratory of Hygiene"/>
    <n v="2"/>
    <m/>
    <m/>
    <n v="1025"/>
    <x v="7"/>
    <n v="99951"/>
    <x v="124"/>
    <x v="138"/>
    <s v="MG/L"/>
    <x v="4"/>
    <m/>
    <x v="0"/>
    <n v="4"/>
    <s v="MG/L"/>
  </r>
  <r>
    <x v="6"/>
    <x v="0"/>
    <s v="(none)"/>
    <x v="297"/>
    <x v="170"/>
    <n v="1000"/>
    <m/>
    <x v="0"/>
    <d v="2004-06-18T00:00:00"/>
    <x v="0"/>
    <x v="0"/>
    <n v="1"/>
    <x v="9"/>
    <n v="113133790"/>
    <s v="Wisconsin State Laboratory of Hygiene"/>
    <n v="2"/>
    <m/>
    <m/>
    <n v="1025"/>
    <x v="7"/>
    <n v="951"/>
    <x v="7"/>
    <x v="293"/>
    <s v="MG/L"/>
    <x v="0"/>
    <n v="3.1E-2"/>
    <x v="43"/>
    <n v="4"/>
    <s v="MG/L"/>
  </r>
  <r>
    <x v="8"/>
    <x v="2"/>
    <s v="(none)"/>
    <x v="298"/>
    <x v="170"/>
    <n v="1000"/>
    <m/>
    <x v="2"/>
    <d v="2004-06-24T00:00:00"/>
    <x v="0"/>
    <x v="1"/>
    <n v="1"/>
    <x v="12"/>
    <n v="999766900"/>
    <s v="Eurofins Eaton Analytical, Inc. - Indiana"/>
    <n v="2"/>
    <m/>
    <s v="iced/wet"/>
    <n v="1927"/>
    <x v="1"/>
    <n v="410"/>
    <x v="1"/>
    <x v="45"/>
    <s v="MG/L"/>
    <x v="0"/>
    <n v="2"/>
    <x v="0"/>
    <m/>
    <s v="MG/L"/>
  </r>
  <r>
    <x v="8"/>
    <x v="2"/>
    <s v="(none)"/>
    <x v="298"/>
    <x v="170"/>
    <n v="1000"/>
    <m/>
    <x v="2"/>
    <d v="2004-06-24T00:00:00"/>
    <x v="0"/>
    <x v="1"/>
    <n v="1"/>
    <x v="12"/>
    <n v="999766900"/>
    <s v="Eurofins Eaton Analytical, Inc. - Indiana"/>
    <n v="2"/>
    <m/>
    <s v="iced/wet"/>
    <n v="2920"/>
    <x v="124"/>
    <n v="680"/>
    <x v="126"/>
    <x v="233"/>
    <s v="MG/L"/>
    <x v="0"/>
    <m/>
    <x v="0"/>
    <m/>
    <s v="MG/L"/>
  </r>
  <r>
    <x v="6"/>
    <x v="0"/>
    <s v="(none)"/>
    <x v="299"/>
    <x v="171"/>
    <n v="1425"/>
    <m/>
    <x v="0"/>
    <d v="2004-07-15T00:00:00"/>
    <x v="0"/>
    <x v="0"/>
    <n v="1"/>
    <x v="9"/>
    <n v="113133790"/>
    <s v="Wisconsin State Laboratory of Hygiene"/>
    <n v="2"/>
    <m/>
    <m/>
    <n v="1025"/>
    <x v="7"/>
    <n v="99951"/>
    <x v="124"/>
    <x v="222"/>
    <s v="MG/L"/>
    <x v="4"/>
    <m/>
    <x v="0"/>
    <n v="4"/>
    <s v="MG/L"/>
  </r>
  <r>
    <x v="6"/>
    <x v="0"/>
    <s v="(none)"/>
    <x v="299"/>
    <x v="171"/>
    <n v="1425"/>
    <m/>
    <x v="0"/>
    <d v="2004-07-15T00:00:00"/>
    <x v="0"/>
    <x v="0"/>
    <n v="1"/>
    <x v="9"/>
    <n v="113133790"/>
    <s v="Wisconsin State Laboratory of Hygiene"/>
    <n v="2"/>
    <m/>
    <m/>
    <n v="1025"/>
    <x v="7"/>
    <n v="951"/>
    <x v="7"/>
    <x v="123"/>
    <s v="MG/L"/>
    <x v="0"/>
    <n v="3.1E-2"/>
    <x v="43"/>
    <n v="4"/>
    <s v="MG/L"/>
  </r>
  <r>
    <x v="7"/>
    <x v="1"/>
    <s v="(none)"/>
    <x v="300"/>
    <x v="170"/>
    <n v="1000"/>
    <m/>
    <x v="0"/>
    <d v="2004-06-24T00:00:00"/>
    <x v="0"/>
    <x v="2"/>
    <n v="1"/>
    <x v="12"/>
    <n v="999766900"/>
    <s v="Eurofins Eaton Analytical, Inc. - Indiana"/>
    <n v="1"/>
    <m/>
    <s v="iced/wet"/>
    <n v="2920"/>
    <x v="124"/>
    <n v="680"/>
    <x v="126"/>
    <x v="20"/>
    <s v="MG/L"/>
    <x v="0"/>
    <m/>
    <x v="0"/>
    <m/>
    <s v="MG/L"/>
  </r>
  <r>
    <x v="6"/>
    <x v="0"/>
    <s v="(none)"/>
    <x v="301"/>
    <x v="172"/>
    <n v="1400"/>
    <m/>
    <x v="0"/>
    <d v="2004-09-02T00:00:00"/>
    <x v="0"/>
    <x v="0"/>
    <n v="1"/>
    <x v="9"/>
    <n v="113133790"/>
    <s v="Wisconsin State Laboratory of Hygiene"/>
    <n v="2"/>
    <m/>
    <m/>
    <n v="1025"/>
    <x v="7"/>
    <n v="99951"/>
    <x v="124"/>
    <x v="294"/>
    <s v="MG/L"/>
    <x v="4"/>
    <m/>
    <x v="0"/>
    <n v="4"/>
    <s v="MG/L"/>
  </r>
  <r>
    <x v="6"/>
    <x v="0"/>
    <s v="(none)"/>
    <x v="301"/>
    <x v="172"/>
    <n v="1400"/>
    <m/>
    <x v="0"/>
    <d v="2004-09-02T00:00:00"/>
    <x v="0"/>
    <x v="0"/>
    <n v="1"/>
    <x v="9"/>
    <n v="113133790"/>
    <s v="Wisconsin State Laboratory of Hygiene"/>
    <n v="2"/>
    <m/>
    <m/>
    <n v="1025"/>
    <x v="7"/>
    <n v="951"/>
    <x v="7"/>
    <x v="295"/>
    <s v="MG/L"/>
    <x v="0"/>
    <n v="3.1E-2"/>
    <x v="43"/>
    <n v="4"/>
    <s v="MG/L"/>
  </r>
  <r>
    <x v="9"/>
    <x v="0"/>
    <s v="(none)"/>
    <x v="302"/>
    <x v="173"/>
    <n v="1015"/>
    <m/>
    <x v="0"/>
    <d v="2004-08-02T00:00:00"/>
    <x v="0"/>
    <x v="0"/>
    <n v="1"/>
    <x v="13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302"/>
    <x v="173"/>
    <n v="1015"/>
    <m/>
    <x v="0"/>
    <d v="2004-08-02T00:00:00"/>
    <x v="0"/>
    <x v="0"/>
    <n v="1"/>
    <x v="13"/>
    <n v="999766900"/>
    <s v="Eurofins Eaton Analytical, Inc. - Indiana"/>
    <n v="6"/>
    <m/>
    <m/>
    <n v="2451"/>
    <x v="125"/>
    <n v="77288"/>
    <x v="127"/>
    <x v="93"/>
    <s v="UG/L"/>
    <x v="0"/>
    <m/>
    <x v="0"/>
    <m/>
    <s v="UG/L"/>
  </r>
  <r>
    <x v="9"/>
    <x v="0"/>
    <s v="(none)"/>
    <x v="302"/>
    <x v="173"/>
    <n v="1015"/>
    <m/>
    <x v="0"/>
    <d v="2004-08-02T00:00:00"/>
    <x v="0"/>
    <x v="0"/>
    <n v="1"/>
    <x v="13"/>
    <n v="999766900"/>
    <s v="Eurofins Eaton Analytical, Inc. - Indiana"/>
    <n v="6"/>
    <m/>
    <m/>
    <n v="2456"/>
    <x v="127"/>
    <n v="2456"/>
    <x v="129"/>
    <x v="263"/>
    <s v="UG/L"/>
    <x v="0"/>
    <m/>
    <x v="0"/>
    <n v="60"/>
    <s v="UG/L"/>
  </r>
  <r>
    <x v="9"/>
    <x v="0"/>
    <s v="(none)"/>
    <x v="302"/>
    <x v="173"/>
    <n v="1015"/>
    <m/>
    <x v="0"/>
    <d v="2004-08-02T00:00:00"/>
    <x v="0"/>
    <x v="0"/>
    <n v="1"/>
    <x v="13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302"/>
    <x v="173"/>
    <n v="1015"/>
    <m/>
    <x v="0"/>
    <d v="2004-08-02T00:00:00"/>
    <x v="0"/>
    <x v="0"/>
    <n v="1"/>
    <x v="13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302"/>
    <x v="173"/>
    <n v="1015"/>
    <m/>
    <x v="0"/>
    <d v="2004-08-02T00:00:00"/>
    <x v="0"/>
    <x v="0"/>
    <n v="1"/>
    <x v="13"/>
    <n v="999766900"/>
    <s v="Eurofins Eaton Analytical, Inc. - Indiana"/>
    <n v="6"/>
    <m/>
    <m/>
    <n v="2452"/>
    <x v="130"/>
    <n v="82723"/>
    <x v="132"/>
    <x v="15"/>
    <s v="UG/L"/>
    <x v="0"/>
    <m/>
    <x v="0"/>
    <m/>
    <s v="UG/L"/>
  </r>
  <r>
    <x v="3"/>
    <x v="0"/>
    <s v="(none)"/>
    <x v="303"/>
    <x v="173"/>
    <n v="1018"/>
    <m/>
    <x v="0"/>
    <d v="2004-08-02T00:00:00"/>
    <x v="0"/>
    <x v="0"/>
    <n v="1"/>
    <x v="13"/>
    <n v="999766900"/>
    <s v="Eurofins Eaton Analytical, Inc. - Indiana"/>
    <n v="5"/>
    <m/>
    <m/>
    <n v="2943"/>
    <x v="26"/>
    <n v="32101"/>
    <x v="26"/>
    <x v="2"/>
    <s v="UG/L"/>
    <x v="0"/>
    <n v="0.1"/>
    <x v="2"/>
    <n v="80"/>
    <s v="UG/L"/>
  </r>
  <r>
    <x v="3"/>
    <x v="0"/>
    <s v="(none)"/>
    <x v="303"/>
    <x v="173"/>
    <n v="1018"/>
    <m/>
    <x v="0"/>
    <d v="2004-08-02T00:00:00"/>
    <x v="0"/>
    <x v="0"/>
    <n v="1"/>
    <x v="13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303"/>
    <x v="173"/>
    <n v="1018"/>
    <m/>
    <x v="0"/>
    <d v="2004-08-02T00:00:00"/>
    <x v="0"/>
    <x v="0"/>
    <n v="1"/>
    <x v="13"/>
    <n v="999766900"/>
    <s v="Eurofins Eaton Analytical, Inc. - Indiana"/>
    <n v="5"/>
    <m/>
    <m/>
    <n v="2941"/>
    <x v="32"/>
    <n v="32106"/>
    <x v="32"/>
    <x v="278"/>
    <s v="UG/L"/>
    <x v="0"/>
    <n v="0.1"/>
    <x v="3"/>
    <n v="80"/>
    <s v="UG/L"/>
  </r>
  <r>
    <x v="3"/>
    <x v="0"/>
    <s v="(none)"/>
    <x v="303"/>
    <x v="173"/>
    <n v="1018"/>
    <m/>
    <x v="0"/>
    <d v="2004-08-02T00:00:00"/>
    <x v="0"/>
    <x v="0"/>
    <n v="1"/>
    <x v="13"/>
    <n v="999766900"/>
    <s v="Eurofins Eaton Analytical, Inc. - Indiana"/>
    <n v="5"/>
    <m/>
    <m/>
    <n v="2944"/>
    <x v="37"/>
    <n v="32105"/>
    <x v="37"/>
    <x v="255"/>
    <s v="UG/L"/>
    <x v="0"/>
    <n v="0.1"/>
    <x v="2"/>
    <n v="80"/>
    <s v="UG/L"/>
  </r>
  <r>
    <x v="8"/>
    <x v="2"/>
    <s v="(none)"/>
    <x v="304"/>
    <x v="173"/>
    <n v="1400"/>
    <m/>
    <x v="2"/>
    <d v="2004-08-02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304"/>
    <x v="173"/>
    <n v="1400"/>
    <m/>
    <x v="2"/>
    <d v="2004-08-02T00:00:00"/>
    <x v="0"/>
    <x v="1"/>
    <n v="1"/>
    <x v="9"/>
    <n v="999766900"/>
    <s v="Eurofins Eaton Analytical, Inc. - Indiana"/>
    <n v="2"/>
    <m/>
    <m/>
    <n v="2920"/>
    <x v="124"/>
    <n v="680"/>
    <x v="126"/>
    <x v="94"/>
    <s v="MG/L"/>
    <x v="0"/>
    <m/>
    <x v="0"/>
    <m/>
    <s v="MG/L"/>
  </r>
  <r>
    <x v="7"/>
    <x v="1"/>
    <s v="(none)"/>
    <x v="305"/>
    <x v="173"/>
    <n v="1400"/>
    <m/>
    <x v="0"/>
    <d v="2004-08-02T00:00:00"/>
    <x v="0"/>
    <x v="2"/>
    <n v="1"/>
    <x v="9"/>
    <n v="999766900"/>
    <s v="Eurofins Eaton Analytical, Inc. - Indiana"/>
    <n v="1"/>
    <m/>
    <m/>
    <n v="2920"/>
    <x v="124"/>
    <n v="680"/>
    <x v="126"/>
    <x v="94"/>
    <s v="MG/L"/>
    <x v="0"/>
    <m/>
    <x v="0"/>
    <m/>
    <s v="MG/L"/>
  </r>
  <r>
    <x v="8"/>
    <x v="2"/>
    <s v="(none)"/>
    <x v="306"/>
    <x v="172"/>
    <n v="1400"/>
    <m/>
    <x v="2"/>
    <d v="2004-08-16T00:00:00"/>
    <x v="0"/>
    <x v="1"/>
    <n v="1"/>
    <x v="9"/>
    <n v="999766900"/>
    <s v="Eurofins Eaton Analytical, Inc. - Indiana"/>
    <n v="2"/>
    <m/>
    <m/>
    <n v="1927"/>
    <x v="1"/>
    <n v="410"/>
    <x v="1"/>
    <x v="292"/>
    <s v="MG/L"/>
    <x v="0"/>
    <n v="2"/>
    <x v="0"/>
    <m/>
    <s v="MG/L"/>
  </r>
  <r>
    <x v="8"/>
    <x v="2"/>
    <s v="(none)"/>
    <x v="306"/>
    <x v="172"/>
    <n v="1400"/>
    <m/>
    <x v="2"/>
    <d v="2004-08-16T00:00:00"/>
    <x v="0"/>
    <x v="1"/>
    <n v="1"/>
    <x v="9"/>
    <n v="999766900"/>
    <s v="Eurofins Eaton Analytical, Inc. - Indiana"/>
    <n v="2"/>
    <m/>
    <m/>
    <n v="2920"/>
    <x v="124"/>
    <n v="680"/>
    <x v="126"/>
    <x v="94"/>
    <s v="MG/L"/>
    <x v="0"/>
    <m/>
    <x v="0"/>
    <m/>
    <s v="MG/L"/>
  </r>
  <r>
    <x v="7"/>
    <x v="1"/>
    <s v="(none)"/>
    <x v="307"/>
    <x v="172"/>
    <n v="1400"/>
    <m/>
    <x v="0"/>
    <d v="2004-08-16T00:00:00"/>
    <x v="0"/>
    <x v="2"/>
    <n v="1"/>
    <x v="9"/>
    <n v="999766900"/>
    <s v="Eurofins Eaton Analytical, Inc. - Indiana"/>
    <n v="1"/>
    <m/>
    <m/>
    <n v="2920"/>
    <x v="124"/>
    <n v="680"/>
    <x v="126"/>
    <x v="229"/>
    <s v="MG/L"/>
    <x v="0"/>
    <m/>
    <x v="0"/>
    <m/>
    <s v="MG/L"/>
  </r>
  <r>
    <x v="3"/>
    <x v="0"/>
    <s v="(none)"/>
    <x v="303"/>
    <x v="173"/>
    <n v="1018"/>
    <m/>
    <x v="0"/>
    <d v="2004-08-02T00:00:00"/>
    <x v="0"/>
    <x v="0"/>
    <n v="1"/>
    <x v="13"/>
    <n v="999766900"/>
    <s v="Eurofins Eaton Analytical, Inc. - Indiana"/>
    <n v="5"/>
    <m/>
    <m/>
    <n v="2950"/>
    <x v="67"/>
    <n v="82080"/>
    <x v="67"/>
    <x v="296"/>
    <s v="UG/L"/>
    <x v="0"/>
    <m/>
    <x v="0"/>
    <n v="80"/>
    <s v="UG/L"/>
  </r>
  <r>
    <x v="6"/>
    <x v="0"/>
    <s v="(none)"/>
    <x v="308"/>
    <x v="174"/>
    <n v="900"/>
    <m/>
    <x v="0"/>
    <d v="2004-09-22T00:00:00"/>
    <x v="0"/>
    <x v="0"/>
    <n v="1"/>
    <x v="9"/>
    <n v="113133790"/>
    <s v="Wisconsin State Laboratory of Hygiene"/>
    <n v="2"/>
    <m/>
    <m/>
    <n v="1025"/>
    <x v="7"/>
    <n v="99951"/>
    <x v="124"/>
    <x v="158"/>
    <s v="MG/L"/>
    <x v="4"/>
    <m/>
    <x v="0"/>
    <n v="4"/>
    <s v="MG/L"/>
  </r>
  <r>
    <x v="6"/>
    <x v="0"/>
    <s v="(none)"/>
    <x v="308"/>
    <x v="174"/>
    <n v="900"/>
    <m/>
    <x v="0"/>
    <d v="2004-09-22T00:00:00"/>
    <x v="0"/>
    <x v="0"/>
    <n v="1"/>
    <x v="9"/>
    <n v="113133790"/>
    <s v="Wisconsin State Laboratory of Hygiene"/>
    <n v="2"/>
    <m/>
    <m/>
    <n v="1025"/>
    <x v="7"/>
    <n v="951"/>
    <x v="7"/>
    <x v="122"/>
    <s v="MG/L"/>
    <x v="0"/>
    <n v="3.1E-2"/>
    <x v="43"/>
    <n v="4"/>
    <s v="MG/L"/>
  </r>
  <r>
    <x v="7"/>
    <x v="1"/>
    <s v="(none)"/>
    <x v="309"/>
    <x v="174"/>
    <n v="1030"/>
    <m/>
    <x v="0"/>
    <d v="2004-09-18T00:00:00"/>
    <x v="0"/>
    <x v="2"/>
    <n v="1"/>
    <x v="9"/>
    <n v="999766900"/>
    <s v="Eurofins Eaton Analytical, Inc. - Indiana"/>
    <n v="1"/>
    <m/>
    <m/>
    <n v="2920"/>
    <x v="124"/>
    <n v="680"/>
    <x v="126"/>
    <x v="297"/>
    <s v="MG/L"/>
    <x v="0"/>
    <m/>
    <x v="0"/>
    <m/>
    <s v="MG/L"/>
  </r>
  <r>
    <x v="8"/>
    <x v="2"/>
    <s v="(none)"/>
    <x v="310"/>
    <x v="174"/>
    <n v="1030"/>
    <m/>
    <x v="2"/>
    <d v="2004-09-18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310"/>
    <x v="174"/>
    <n v="1030"/>
    <m/>
    <x v="2"/>
    <d v="2004-09-18T00:00:00"/>
    <x v="0"/>
    <x v="1"/>
    <n v="1"/>
    <x v="9"/>
    <n v="999766900"/>
    <s v="Eurofins Eaton Analytical, Inc. - Indiana"/>
    <n v="2"/>
    <m/>
    <m/>
    <n v="2920"/>
    <x v="124"/>
    <n v="680"/>
    <x v="126"/>
    <x v="253"/>
    <s v="MG/L"/>
    <x v="0"/>
    <m/>
    <x v="0"/>
    <m/>
    <s v="MG/L"/>
  </r>
  <r>
    <x v="6"/>
    <x v="0"/>
    <s v="(none)"/>
    <x v="311"/>
    <x v="175"/>
    <n v="800"/>
    <m/>
    <x v="0"/>
    <d v="2004-10-19T00:00:00"/>
    <x v="0"/>
    <x v="0"/>
    <n v="1"/>
    <x v="9"/>
    <n v="113133790"/>
    <s v="Wisconsin State Laboratory of Hygiene"/>
    <n v="2"/>
    <m/>
    <m/>
    <n v="1025"/>
    <x v="7"/>
    <n v="99951"/>
    <x v="124"/>
    <x v="124"/>
    <s v="MG/L"/>
    <x v="4"/>
    <m/>
    <x v="0"/>
    <n v="4"/>
    <s v="MG/L"/>
  </r>
  <r>
    <x v="6"/>
    <x v="0"/>
    <s v="(none)"/>
    <x v="311"/>
    <x v="175"/>
    <n v="800"/>
    <m/>
    <x v="0"/>
    <d v="2004-10-19T00:00:00"/>
    <x v="0"/>
    <x v="0"/>
    <n v="1"/>
    <x v="9"/>
    <n v="113133790"/>
    <s v="Wisconsin State Laboratory of Hygiene"/>
    <n v="2"/>
    <m/>
    <m/>
    <n v="1025"/>
    <x v="7"/>
    <n v="951"/>
    <x v="7"/>
    <x v="165"/>
    <s v="MG/L"/>
    <x v="0"/>
    <n v="3.1E-2"/>
    <x v="43"/>
    <n v="4"/>
    <s v="MG/L"/>
  </r>
  <r>
    <x v="9"/>
    <x v="0"/>
    <s v="(none)"/>
    <x v="312"/>
    <x v="176"/>
    <n v="930"/>
    <m/>
    <x v="0"/>
    <d v="2004-10-29T00:00:00"/>
    <x v="0"/>
    <x v="0"/>
    <n v="1"/>
    <x v="9"/>
    <n v="999766900"/>
    <s v="Eurofins Eaton Analytical, Inc. - Indiana"/>
    <n v="6"/>
    <m/>
    <m/>
    <n v="2454"/>
    <x v="126"/>
    <n v="82721"/>
    <x v="128"/>
    <x v="16"/>
    <s v="UG/L"/>
    <x v="1"/>
    <m/>
    <x v="0"/>
    <m/>
    <s v="UG/L"/>
  </r>
  <r>
    <x v="9"/>
    <x v="0"/>
    <s v="(none)"/>
    <x v="312"/>
    <x v="176"/>
    <n v="930"/>
    <m/>
    <x v="0"/>
    <d v="2004-10-29T00:00:00"/>
    <x v="0"/>
    <x v="0"/>
    <n v="1"/>
    <x v="9"/>
    <n v="999766900"/>
    <s v="Eurofins Eaton Analytical, Inc. - Indiana"/>
    <n v="6"/>
    <m/>
    <m/>
    <n v="2451"/>
    <x v="125"/>
    <n v="77288"/>
    <x v="127"/>
    <x v="111"/>
    <s v="UG/L"/>
    <x v="0"/>
    <m/>
    <x v="0"/>
    <m/>
    <s v="UG/L"/>
  </r>
  <r>
    <x v="9"/>
    <x v="0"/>
    <s v="(none)"/>
    <x v="312"/>
    <x v="176"/>
    <n v="930"/>
    <m/>
    <x v="0"/>
    <d v="2004-10-29T00:00:00"/>
    <x v="0"/>
    <x v="0"/>
    <n v="1"/>
    <x v="9"/>
    <n v="999766900"/>
    <s v="Eurofins Eaton Analytical, Inc. - Indiana"/>
    <n v="6"/>
    <m/>
    <m/>
    <n v="2456"/>
    <x v="127"/>
    <n v="2456"/>
    <x v="129"/>
    <x v="109"/>
    <s v="UG/L"/>
    <x v="0"/>
    <m/>
    <x v="0"/>
    <n v="60"/>
    <s v="UG/L"/>
  </r>
  <r>
    <x v="9"/>
    <x v="0"/>
    <s v="(none)"/>
    <x v="312"/>
    <x v="176"/>
    <n v="930"/>
    <m/>
    <x v="0"/>
    <d v="2004-10-29T00:00:00"/>
    <x v="0"/>
    <x v="0"/>
    <n v="1"/>
    <x v="9"/>
    <n v="999766900"/>
    <s v="Eurofins Eaton Analytical, Inc. - Indiana"/>
    <n v="6"/>
    <m/>
    <m/>
    <n v="2453"/>
    <x v="128"/>
    <n v="2453"/>
    <x v="130"/>
    <x v="16"/>
    <s v="UG/L"/>
    <x v="1"/>
    <m/>
    <x v="0"/>
    <m/>
    <s v="UG/L"/>
  </r>
  <r>
    <x v="9"/>
    <x v="0"/>
    <s v="(none)"/>
    <x v="312"/>
    <x v="176"/>
    <n v="930"/>
    <m/>
    <x v="0"/>
    <d v="2004-10-29T00:00:00"/>
    <x v="0"/>
    <x v="0"/>
    <n v="1"/>
    <x v="9"/>
    <n v="999766900"/>
    <s v="Eurofins Eaton Analytical, Inc. - Indiana"/>
    <n v="6"/>
    <m/>
    <m/>
    <n v="2450"/>
    <x v="129"/>
    <n v="78213"/>
    <x v="131"/>
    <x v="16"/>
    <s v="UG/L"/>
    <x v="1"/>
    <m/>
    <x v="0"/>
    <m/>
    <s v="UG/L"/>
  </r>
  <r>
    <x v="9"/>
    <x v="0"/>
    <s v="(none)"/>
    <x v="312"/>
    <x v="176"/>
    <n v="930"/>
    <m/>
    <x v="0"/>
    <d v="2004-10-29T00:00:00"/>
    <x v="0"/>
    <x v="0"/>
    <n v="1"/>
    <x v="9"/>
    <n v="999766900"/>
    <s v="Eurofins Eaton Analytical, Inc. - Indiana"/>
    <n v="6"/>
    <m/>
    <m/>
    <n v="2452"/>
    <x v="130"/>
    <n v="82723"/>
    <x v="132"/>
    <x v="239"/>
    <s v="UG/L"/>
    <x v="0"/>
    <m/>
    <x v="0"/>
    <m/>
    <s v="UG/L"/>
  </r>
  <r>
    <x v="3"/>
    <x v="0"/>
    <s v="(none)"/>
    <x v="313"/>
    <x v="176"/>
    <n v="930"/>
    <m/>
    <x v="0"/>
    <d v="2004-10-29T00:00:00"/>
    <x v="0"/>
    <x v="0"/>
    <n v="1"/>
    <x v="9"/>
    <n v="999766900"/>
    <s v="Eurofins Eaton Analytical, Inc. - Indiana"/>
    <n v="5"/>
    <m/>
    <m/>
    <n v="2943"/>
    <x v="26"/>
    <n v="32101"/>
    <x v="26"/>
    <x v="59"/>
    <s v="UG/L"/>
    <x v="0"/>
    <n v="0.1"/>
    <x v="2"/>
    <n v="80"/>
    <s v="UG/L"/>
  </r>
  <r>
    <x v="3"/>
    <x v="0"/>
    <s v="(none)"/>
    <x v="313"/>
    <x v="176"/>
    <n v="930"/>
    <m/>
    <x v="0"/>
    <d v="2004-10-29T00:00:00"/>
    <x v="0"/>
    <x v="0"/>
    <n v="1"/>
    <x v="9"/>
    <n v="999766900"/>
    <s v="Eurofins Eaton Analytical, Inc. - Indiana"/>
    <n v="5"/>
    <m/>
    <m/>
    <n v="2942"/>
    <x v="27"/>
    <n v="32104"/>
    <x v="27"/>
    <x v="16"/>
    <s v="UG/L"/>
    <x v="1"/>
    <n v="0.1"/>
    <x v="2"/>
    <n v="80"/>
    <s v="UG/L"/>
  </r>
  <r>
    <x v="3"/>
    <x v="0"/>
    <s v="(none)"/>
    <x v="313"/>
    <x v="176"/>
    <n v="930"/>
    <m/>
    <x v="0"/>
    <d v="2004-10-29T00:00:00"/>
    <x v="0"/>
    <x v="0"/>
    <n v="1"/>
    <x v="9"/>
    <n v="999766900"/>
    <s v="Eurofins Eaton Analytical, Inc. - Indiana"/>
    <n v="5"/>
    <m/>
    <m/>
    <n v="2941"/>
    <x v="32"/>
    <n v="32106"/>
    <x v="32"/>
    <x v="207"/>
    <s v="UG/L"/>
    <x v="0"/>
    <n v="0.1"/>
    <x v="3"/>
    <n v="80"/>
    <s v="UG/L"/>
  </r>
  <r>
    <x v="3"/>
    <x v="0"/>
    <s v="(none)"/>
    <x v="313"/>
    <x v="176"/>
    <n v="930"/>
    <m/>
    <x v="0"/>
    <d v="2004-10-29T00:00:00"/>
    <x v="0"/>
    <x v="0"/>
    <n v="1"/>
    <x v="9"/>
    <n v="999766900"/>
    <s v="Eurofins Eaton Analytical, Inc. - Indiana"/>
    <n v="5"/>
    <m/>
    <m/>
    <n v="2944"/>
    <x v="37"/>
    <n v="32105"/>
    <x v="37"/>
    <x v="111"/>
    <s v="UG/L"/>
    <x v="0"/>
    <n v="0.1"/>
    <x v="2"/>
    <n v="80"/>
    <s v="UG/L"/>
  </r>
  <r>
    <x v="7"/>
    <x v="1"/>
    <s v="(none)"/>
    <x v="314"/>
    <x v="176"/>
    <n v="930"/>
    <m/>
    <x v="0"/>
    <d v="2004-10-29T00:00:00"/>
    <x v="0"/>
    <x v="2"/>
    <n v="1"/>
    <x v="9"/>
    <n v="999766900"/>
    <s v="Eurofins Eaton Analytical, Inc. - Indiana"/>
    <n v="1"/>
    <m/>
    <m/>
    <n v="2920"/>
    <x v="124"/>
    <n v="680"/>
    <x v="126"/>
    <x v="231"/>
    <s v="MG/L"/>
    <x v="0"/>
    <m/>
    <x v="0"/>
    <m/>
    <s v="MG/L"/>
  </r>
  <r>
    <x v="8"/>
    <x v="2"/>
    <s v="(none)"/>
    <x v="315"/>
    <x v="176"/>
    <n v="930"/>
    <m/>
    <x v="2"/>
    <d v="2004-10-29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315"/>
    <x v="176"/>
    <n v="930"/>
    <m/>
    <x v="2"/>
    <d v="2004-10-29T00:00:00"/>
    <x v="0"/>
    <x v="1"/>
    <n v="1"/>
    <x v="9"/>
    <n v="999766900"/>
    <s v="Eurofins Eaton Analytical, Inc. - Indiana"/>
    <n v="2"/>
    <m/>
    <m/>
    <n v="2920"/>
    <x v="124"/>
    <n v="680"/>
    <x v="126"/>
    <x v="253"/>
    <s v="MG/L"/>
    <x v="0"/>
    <m/>
    <x v="0"/>
    <m/>
    <s v="MG/L"/>
  </r>
  <r>
    <x v="3"/>
    <x v="0"/>
    <s v="(none)"/>
    <x v="313"/>
    <x v="176"/>
    <n v="930"/>
    <m/>
    <x v="0"/>
    <d v="2004-10-29T00:00:00"/>
    <x v="0"/>
    <x v="0"/>
    <n v="1"/>
    <x v="9"/>
    <n v="999766900"/>
    <s v="Eurofins Eaton Analytical, Inc. - Indiana"/>
    <n v="5"/>
    <m/>
    <m/>
    <n v="2950"/>
    <x v="67"/>
    <n v="82080"/>
    <x v="67"/>
    <x v="298"/>
    <s v="UG/L"/>
    <x v="0"/>
    <m/>
    <x v="0"/>
    <n v="80"/>
    <s v="UG/L"/>
  </r>
  <r>
    <x v="6"/>
    <x v="0"/>
    <s v="(none)"/>
    <x v="316"/>
    <x v="177"/>
    <n v="800"/>
    <m/>
    <x v="0"/>
    <d v="2004-11-24T00:00:00"/>
    <x v="0"/>
    <x v="0"/>
    <n v="1"/>
    <x v="9"/>
    <n v="113133790"/>
    <s v="Wisconsin State Laboratory of Hygiene"/>
    <n v="2"/>
    <m/>
    <m/>
    <n v="1025"/>
    <x v="7"/>
    <n v="99951"/>
    <x v="124"/>
    <x v="201"/>
    <s v="MG/L"/>
    <x v="4"/>
    <m/>
    <x v="0"/>
    <n v="4"/>
    <s v="MG/L"/>
  </r>
  <r>
    <x v="6"/>
    <x v="0"/>
    <s v="(none)"/>
    <x v="316"/>
    <x v="177"/>
    <n v="800"/>
    <m/>
    <x v="0"/>
    <d v="2004-11-24T00:00:00"/>
    <x v="0"/>
    <x v="0"/>
    <n v="1"/>
    <x v="9"/>
    <n v="113133790"/>
    <s v="Wisconsin State Laboratory of Hygiene"/>
    <n v="2"/>
    <m/>
    <m/>
    <n v="1025"/>
    <x v="7"/>
    <n v="951"/>
    <x v="7"/>
    <x v="217"/>
    <s v="MG/L"/>
    <x v="0"/>
    <n v="3.1E-2"/>
    <x v="43"/>
    <n v="4"/>
    <s v="MG/L"/>
  </r>
  <r>
    <x v="6"/>
    <x v="0"/>
    <s v="(none)"/>
    <x v="317"/>
    <x v="178"/>
    <n v="900"/>
    <m/>
    <x v="0"/>
    <d v="2004-12-14T00:00:00"/>
    <x v="0"/>
    <x v="0"/>
    <n v="1"/>
    <x v="9"/>
    <n v="113133790"/>
    <s v="Wisconsin State Laboratory of Hygiene"/>
    <n v="2"/>
    <m/>
    <m/>
    <n v="1025"/>
    <x v="7"/>
    <n v="99951"/>
    <x v="124"/>
    <x v="123"/>
    <s v="MG/L"/>
    <x v="4"/>
    <m/>
    <x v="0"/>
    <n v="4"/>
    <s v="MG/L"/>
  </r>
  <r>
    <x v="6"/>
    <x v="0"/>
    <s v="(none)"/>
    <x v="317"/>
    <x v="178"/>
    <n v="900"/>
    <m/>
    <x v="0"/>
    <d v="2004-12-14T00:00:00"/>
    <x v="0"/>
    <x v="0"/>
    <n v="1"/>
    <x v="9"/>
    <n v="113133790"/>
    <s v="Wisconsin State Laboratory of Hygiene"/>
    <n v="2"/>
    <m/>
    <m/>
    <n v="1025"/>
    <x v="7"/>
    <n v="951"/>
    <x v="7"/>
    <x v="139"/>
    <s v="MG/L"/>
    <x v="0"/>
    <n v="3.1E-2"/>
    <x v="43"/>
    <n v="4"/>
    <s v="MG/L"/>
  </r>
  <r>
    <x v="8"/>
    <x v="2"/>
    <s v="(none)"/>
    <x v="318"/>
    <x v="179"/>
    <n v="1600"/>
    <m/>
    <x v="2"/>
    <d v="2004-12-02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318"/>
    <x v="179"/>
    <n v="1600"/>
    <m/>
    <x v="2"/>
    <d v="2004-12-02T00:00:00"/>
    <x v="0"/>
    <x v="1"/>
    <n v="1"/>
    <x v="9"/>
    <n v="999766900"/>
    <s v="Eurofins Eaton Analytical, Inc. - Indiana"/>
    <n v="2"/>
    <m/>
    <m/>
    <n v="2920"/>
    <x v="124"/>
    <n v="680"/>
    <x v="126"/>
    <x v="233"/>
    <s v="MG/L"/>
    <x v="0"/>
    <m/>
    <x v="0"/>
    <m/>
    <s v="MG/L"/>
  </r>
  <r>
    <x v="7"/>
    <x v="1"/>
    <s v="(none)"/>
    <x v="319"/>
    <x v="179"/>
    <n v="1600"/>
    <m/>
    <x v="0"/>
    <d v="2004-12-02T00:00:00"/>
    <x v="0"/>
    <x v="2"/>
    <n v="1"/>
    <x v="9"/>
    <n v="999766900"/>
    <s v="Eurofins Eaton Analytical, Inc. - Indiana"/>
    <n v="1"/>
    <m/>
    <m/>
    <n v="2920"/>
    <x v="124"/>
    <n v="680"/>
    <x v="126"/>
    <x v="229"/>
    <s v="MG/L"/>
    <x v="0"/>
    <m/>
    <x v="0"/>
    <m/>
    <s v="MG/L"/>
  </r>
  <r>
    <x v="8"/>
    <x v="2"/>
    <s v="(none)"/>
    <x v="320"/>
    <x v="178"/>
    <n v="900"/>
    <m/>
    <x v="2"/>
    <d v="2004-12-16T00:00:00"/>
    <x v="0"/>
    <x v="1"/>
    <n v="1"/>
    <x v="9"/>
    <n v="999766900"/>
    <s v="Eurofins Eaton Analytical, Inc. - Indiana"/>
    <n v="2"/>
    <m/>
    <m/>
    <n v="1927"/>
    <x v="1"/>
    <n v="410"/>
    <x v="1"/>
    <x v="45"/>
    <s v="MG/L"/>
    <x v="0"/>
    <n v="2"/>
    <x v="0"/>
    <m/>
    <s v="MG/L"/>
  </r>
  <r>
    <x v="8"/>
    <x v="2"/>
    <s v="(none)"/>
    <x v="320"/>
    <x v="178"/>
    <n v="900"/>
    <m/>
    <x v="2"/>
    <d v="2004-12-16T00:00:00"/>
    <x v="0"/>
    <x v="1"/>
    <n v="1"/>
    <x v="9"/>
    <n v="999766900"/>
    <s v="Eurofins Eaton Analytical, Inc. - Indiana"/>
    <n v="2"/>
    <m/>
    <m/>
    <n v="2920"/>
    <x v="124"/>
    <n v="680"/>
    <x v="126"/>
    <x v="299"/>
    <s v="MG/L"/>
    <x v="0"/>
    <m/>
    <x v="0"/>
    <m/>
    <s v="MG/L"/>
  </r>
  <r>
    <x v="7"/>
    <x v="1"/>
    <s v="(none)"/>
    <x v="321"/>
    <x v="178"/>
    <n v="900"/>
    <m/>
    <x v="0"/>
    <d v="2004-12-16T00:00:00"/>
    <x v="0"/>
    <x v="2"/>
    <n v="1"/>
    <x v="9"/>
    <n v="999766900"/>
    <s v="Eurofins Eaton Analytical, Inc. - Indiana"/>
    <n v="1"/>
    <m/>
    <m/>
    <n v="2920"/>
    <x v="124"/>
    <n v="680"/>
    <x v="126"/>
    <x v="228"/>
    <s v="MG/L"/>
    <x v="0"/>
    <m/>
    <x v="0"/>
    <m/>
    <s v="MG/L"/>
  </r>
  <r>
    <x v="6"/>
    <x v="0"/>
    <s v="(none)"/>
    <x v="322"/>
    <x v="180"/>
    <n v="800"/>
    <m/>
    <x v="0"/>
    <d v="2005-01-20T00:00:00"/>
    <x v="0"/>
    <x v="0"/>
    <n v="1"/>
    <x v="9"/>
    <n v="113133790"/>
    <s v="Wisconsin State Laboratory of Hygiene"/>
    <n v="2"/>
    <m/>
    <m/>
    <n v="1025"/>
    <x v="7"/>
    <n v="99951"/>
    <x v="124"/>
    <x v="300"/>
    <s v="MG/L"/>
    <x v="4"/>
    <m/>
    <x v="0"/>
    <n v="4"/>
    <s v="MG/L"/>
  </r>
  <r>
    <x v="6"/>
    <x v="0"/>
    <s v="(none)"/>
    <x v="322"/>
    <x v="180"/>
    <n v="800"/>
    <m/>
    <x v="0"/>
    <d v="2005-01-20T00:00:00"/>
    <x v="0"/>
    <x v="0"/>
    <n v="1"/>
    <x v="9"/>
    <n v="113133790"/>
    <s v="Wisconsin State Laboratory of Hygiene"/>
    <n v="2"/>
    <m/>
    <m/>
    <n v="1025"/>
    <x v="7"/>
    <n v="951"/>
    <x v="7"/>
    <x v="217"/>
    <s v="MG/L"/>
    <x v="0"/>
    <n v="3.1E-2"/>
    <x v="43"/>
    <n v="4"/>
    <s v="MG/L"/>
  </r>
  <r>
    <x v="7"/>
    <x v="1"/>
    <s v="(none)"/>
    <x v="323"/>
    <x v="181"/>
    <n v="900"/>
    <m/>
    <x v="0"/>
    <d v="2005-02-01T00:00:00"/>
    <x v="0"/>
    <x v="2"/>
    <n v="1"/>
    <x v="3"/>
    <n v="721026460"/>
    <s v="Northern Lake Service Inc. (Crandon)"/>
    <n v="1"/>
    <m/>
    <m/>
    <n v="2920"/>
    <x v="124"/>
    <n v="680"/>
    <x v="126"/>
    <x v="230"/>
    <s v="MG/L"/>
    <x v="2"/>
    <n v="0.54"/>
    <x v="44"/>
    <m/>
    <s v="MG/L"/>
  </r>
  <r>
    <x v="8"/>
    <x v="2"/>
    <s v="(none)"/>
    <x v="324"/>
    <x v="181"/>
    <n v="900"/>
    <m/>
    <x v="2"/>
    <d v="2005-02-01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24"/>
    <x v="181"/>
    <n v="900"/>
    <m/>
    <x v="2"/>
    <d v="2005-02-01T00:00:00"/>
    <x v="0"/>
    <x v="1"/>
    <n v="1"/>
    <x v="3"/>
    <n v="721026460"/>
    <s v="Northern Lake Service Inc. (Crandon)"/>
    <n v="2"/>
    <m/>
    <m/>
    <n v="2920"/>
    <x v="124"/>
    <n v="680"/>
    <x v="126"/>
    <x v="253"/>
    <s v="MG/L"/>
    <x v="2"/>
    <n v="0.54"/>
    <x v="44"/>
    <m/>
    <s v="MG/L"/>
  </r>
  <r>
    <x v="6"/>
    <x v="0"/>
    <s v="(none)"/>
    <x v="325"/>
    <x v="182"/>
    <n v="800"/>
    <m/>
    <x v="0"/>
    <d v="2005-02-15T00:00:00"/>
    <x v="0"/>
    <x v="0"/>
    <n v="1"/>
    <x v="9"/>
    <n v="113133790"/>
    <s v="Wisconsin State Laboratory of Hygiene"/>
    <n v="2"/>
    <m/>
    <m/>
    <n v="1025"/>
    <x v="7"/>
    <n v="99951"/>
    <x v="124"/>
    <x v="197"/>
    <s v="MG/L"/>
    <x v="4"/>
    <m/>
    <x v="0"/>
    <n v="4"/>
    <s v="MG/L"/>
  </r>
  <r>
    <x v="6"/>
    <x v="0"/>
    <s v="(none)"/>
    <x v="325"/>
    <x v="182"/>
    <n v="800"/>
    <m/>
    <x v="0"/>
    <d v="2005-02-15T00:00:00"/>
    <x v="0"/>
    <x v="0"/>
    <n v="1"/>
    <x v="9"/>
    <n v="113133790"/>
    <s v="Wisconsin State Laboratory of Hygiene"/>
    <n v="2"/>
    <m/>
    <m/>
    <n v="1025"/>
    <x v="7"/>
    <n v="951"/>
    <x v="7"/>
    <x v="181"/>
    <s v="MG/L"/>
    <x v="0"/>
    <n v="3.1E-2"/>
    <x v="43"/>
    <n v="4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15"/>
    <x v="3"/>
    <n v="1027"/>
    <x v="3"/>
    <x v="16"/>
    <s v="UG/L"/>
    <x v="1"/>
    <n v="0.16"/>
    <x v="45"/>
    <n v="5.0000000000000001E-3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20"/>
    <x v="5"/>
    <n v="1034"/>
    <x v="5"/>
    <x v="301"/>
    <s v="UG/L"/>
    <x v="2"/>
    <n v="0.45"/>
    <x v="4"/>
    <n v="0.1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24"/>
    <x v="84"/>
    <n v="720"/>
    <x v="84"/>
    <x v="16"/>
    <s v="MG/L"/>
    <x v="1"/>
    <n v="5.0000000000000001E-3"/>
    <x v="46"/>
    <n v="0.2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25"/>
    <x v="7"/>
    <n v="951"/>
    <x v="7"/>
    <x v="182"/>
    <s v="MG/L"/>
    <x v="0"/>
    <n v="0.05"/>
    <x v="43"/>
    <n v="4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35"/>
    <x v="18"/>
    <n v="71900"/>
    <x v="18"/>
    <x v="16"/>
    <s v="UG/L"/>
    <x v="1"/>
    <n v="0.16"/>
    <x v="45"/>
    <n v="2E-3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36"/>
    <x v="78"/>
    <n v="1067"/>
    <x v="78"/>
    <x v="302"/>
    <s v="UG/L"/>
    <x v="2"/>
    <n v="0.33"/>
    <x v="47"/>
    <n v="0.1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41"/>
    <x v="80"/>
    <n v="615"/>
    <x v="134"/>
    <x v="16"/>
    <s v="MG/L"/>
    <x v="1"/>
    <n v="3.0000000000000001E-3"/>
    <x v="48"/>
    <n v="1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38"/>
    <x v="23"/>
    <n v="630"/>
    <x v="23"/>
    <x v="303"/>
    <s v="MG/L"/>
    <x v="0"/>
    <n v="0.05"/>
    <x v="43"/>
    <n v="10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45"/>
    <x v="19"/>
    <n v="1147"/>
    <x v="19"/>
    <x v="16"/>
    <s v="UG/L"/>
    <x v="1"/>
    <n v="2.1"/>
    <x v="49"/>
    <n v="0.05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52"/>
    <x v="14"/>
    <n v="929"/>
    <x v="14"/>
    <x v="62"/>
    <s v="MG/L"/>
    <x v="0"/>
    <n v="0.04"/>
    <x v="1"/>
    <m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55"/>
    <x v="21"/>
    <n v="945"/>
    <x v="21"/>
    <x v="91"/>
    <s v="MG/L"/>
    <x v="0"/>
    <n v="2.5"/>
    <x v="50"/>
    <m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85"/>
    <x v="81"/>
    <n v="1059"/>
    <x v="81"/>
    <x v="16"/>
    <s v="UG/L"/>
    <x v="1"/>
    <n v="0.57999999999999996"/>
    <x v="51"/>
    <n v="2E-3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74"/>
    <x v="82"/>
    <n v="1097"/>
    <x v="82"/>
    <x v="16"/>
    <s v="UG/L"/>
    <x v="1"/>
    <n v="1.3"/>
    <x v="52"/>
    <n v="6.0000000000000001E-3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05"/>
    <x v="2"/>
    <n v="1002"/>
    <x v="2"/>
    <x v="16"/>
    <s v="UG/L"/>
    <x v="1"/>
    <n v="0.73"/>
    <x v="53"/>
    <n v="0.01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10"/>
    <x v="8"/>
    <n v="1007"/>
    <x v="8"/>
    <x v="184"/>
    <s v="UG/L"/>
    <x v="0"/>
    <n v="2.5"/>
    <x v="50"/>
    <n v="2"/>
    <s v="MG/L"/>
  </r>
  <r>
    <x v="0"/>
    <x v="1"/>
    <s v="(none)"/>
    <x v="326"/>
    <x v="181"/>
    <n v="1400"/>
    <m/>
    <x v="0"/>
    <d v="2005-02-23T00:00:00"/>
    <x v="0"/>
    <x v="2"/>
    <n v="1"/>
    <x v="3"/>
    <n v="721026460"/>
    <s v="Northern Lake Service Inc. (Crandon)"/>
    <n v="16"/>
    <m/>
    <m/>
    <n v="1075"/>
    <x v="83"/>
    <n v="1012"/>
    <x v="83"/>
    <x v="16"/>
    <s v="UG/L"/>
    <x v="1"/>
    <n v="0.17"/>
    <x v="2"/>
    <n v="4.0000000000000001E-3"/>
    <s v="M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43"/>
    <x v="26"/>
    <n v="32101"/>
    <x v="26"/>
    <x v="239"/>
    <s v="UG/L"/>
    <x v="0"/>
    <n v="0.12"/>
    <x v="54"/>
    <n v="8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2"/>
    <x v="29"/>
    <n v="32102"/>
    <x v="29"/>
    <x v="16"/>
    <s v="UG/L"/>
    <x v="1"/>
    <n v="0.16"/>
    <x v="55"/>
    <n v="5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42"/>
    <x v="27"/>
    <n v="32104"/>
    <x v="27"/>
    <x v="32"/>
    <s v="UG/L"/>
    <x v="2"/>
    <n v="0.22"/>
    <x v="56"/>
    <n v="8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44"/>
    <x v="37"/>
    <n v="32105"/>
    <x v="37"/>
    <x v="55"/>
    <s v="UG/L"/>
    <x v="0"/>
    <n v="0.17"/>
    <x v="57"/>
    <n v="8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41"/>
    <x v="32"/>
    <n v="32106"/>
    <x v="32"/>
    <x v="65"/>
    <s v="UG/L"/>
    <x v="0"/>
    <n v="0.14000000000000001"/>
    <x v="58"/>
    <n v="8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91"/>
    <x v="58"/>
    <n v="34010"/>
    <x v="58"/>
    <x v="16"/>
    <s v="UG/L"/>
    <x v="1"/>
    <n v="0.15"/>
    <x v="45"/>
    <n v="100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90"/>
    <x v="24"/>
    <n v="34030"/>
    <x v="24"/>
    <x v="16"/>
    <s v="UG/L"/>
    <x v="1"/>
    <n v="0.15"/>
    <x v="57"/>
    <n v="5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9"/>
    <x v="30"/>
    <n v="34301"/>
    <x v="30"/>
    <x v="16"/>
    <s v="UG/L"/>
    <x v="1"/>
    <n v="0.12"/>
    <x v="59"/>
    <n v="10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216"/>
    <x v="31"/>
    <n v="34311"/>
    <x v="31"/>
    <x v="16"/>
    <s v="UG/L"/>
    <x v="1"/>
    <n v="0.38"/>
    <x v="25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92"/>
    <x v="52"/>
    <n v="34371"/>
    <x v="52"/>
    <x v="16"/>
    <s v="UG/L"/>
    <x v="1"/>
    <n v="0.12"/>
    <x v="60"/>
    <n v="70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214"/>
    <x v="28"/>
    <n v="34413"/>
    <x v="28"/>
    <x v="16"/>
    <s v="UG/L"/>
    <x v="1"/>
    <n v="0.25"/>
    <x v="61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210"/>
    <x v="33"/>
    <n v="34418"/>
    <x v="33"/>
    <x v="16"/>
    <s v="UG/L"/>
    <x v="1"/>
    <n v="0.13"/>
    <x v="62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64"/>
    <x v="47"/>
    <n v="34423"/>
    <x v="47"/>
    <x v="16"/>
    <s v="UG/L"/>
    <x v="1"/>
    <n v="0.14000000000000001"/>
    <x v="63"/>
    <n v="5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7"/>
    <x v="57"/>
    <n v="34475"/>
    <x v="57"/>
    <x v="16"/>
    <s v="UG/L"/>
    <x v="1"/>
    <n v="0.13"/>
    <x v="64"/>
    <n v="5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78"/>
    <x v="42"/>
    <n v="34496"/>
    <x v="42"/>
    <x v="16"/>
    <s v="UG/L"/>
    <x v="1"/>
    <n v="0.14000000000000001"/>
    <x v="65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77"/>
    <x v="44"/>
    <n v="34501"/>
    <x v="44"/>
    <x v="16"/>
    <s v="UG/L"/>
    <x v="1"/>
    <n v="0.1"/>
    <x v="66"/>
    <n v="7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1"/>
    <x v="59"/>
    <n v="34506"/>
    <x v="59"/>
    <x v="16"/>
    <s v="UG/L"/>
    <x v="1"/>
    <n v="0.16"/>
    <x v="67"/>
    <n v="20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5"/>
    <x v="60"/>
    <n v="34511"/>
    <x v="60"/>
    <x v="16"/>
    <s v="UG/L"/>
    <x v="1"/>
    <n v="0.16"/>
    <x v="68"/>
    <n v="5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8"/>
    <x v="56"/>
    <n v="34516"/>
    <x v="56"/>
    <x v="16"/>
    <s v="UG/L"/>
    <x v="1"/>
    <n v="0.19"/>
    <x v="69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0"/>
    <x v="43"/>
    <n v="34531"/>
    <x v="43"/>
    <x v="16"/>
    <s v="UG/L"/>
    <x v="1"/>
    <n v="0.16"/>
    <x v="67"/>
    <n v="5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68"/>
    <x v="39"/>
    <n v="34536"/>
    <x v="39"/>
    <x v="16"/>
    <s v="UG/L"/>
    <x v="1"/>
    <n v="0.17"/>
    <x v="57"/>
    <n v="60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3"/>
    <x v="66"/>
    <n v="34541"/>
    <x v="66"/>
    <x v="16"/>
    <s v="UG/L"/>
    <x v="1"/>
    <n v="0.12"/>
    <x v="70"/>
    <n v="5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79"/>
    <x v="46"/>
    <n v="34546"/>
    <x v="46"/>
    <x v="16"/>
    <s v="UG/L"/>
    <x v="1"/>
    <n v="0.12"/>
    <x v="71"/>
    <n v="10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378"/>
    <x v="121"/>
    <n v="34551"/>
    <x v="122"/>
    <x v="16"/>
    <s v="UG/L"/>
    <x v="1"/>
    <n v="0.2"/>
    <x v="72"/>
    <n v="7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413"/>
    <x v="51"/>
    <n v="34561"/>
    <x v="51"/>
    <x v="16"/>
    <s v="UG/L"/>
    <x v="1"/>
    <n v="0.24"/>
    <x v="61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67"/>
    <x v="40"/>
    <n v="34566"/>
    <x v="40"/>
    <x v="16"/>
    <s v="UG/L"/>
    <x v="1"/>
    <n v="0.11"/>
    <x v="73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69"/>
    <x v="41"/>
    <n v="34571"/>
    <x v="41"/>
    <x v="16"/>
    <s v="UG/L"/>
    <x v="1"/>
    <n v="0.16"/>
    <x v="74"/>
    <n v="75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76"/>
    <x v="63"/>
    <n v="39175"/>
    <x v="63"/>
    <x v="16"/>
    <s v="UG/L"/>
    <x v="1"/>
    <n v="0.17"/>
    <x v="75"/>
    <n v="0.2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4"/>
    <x v="61"/>
    <n v="39180"/>
    <x v="61"/>
    <x v="16"/>
    <s v="UG/L"/>
    <x v="1"/>
    <n v="0.15"/>
    <x v="58"/>
    <n v="5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380"/>
    <x v="45"/>
    <n v="77093"/>
    <x v="45"/>
    <x v="16"/>
    <s v="UG/L"/>
    <x v="1"/>
    <n v="0.14000000000000001"/>
    <x v="2"/>
    <n v="7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96"/>
    <x v="54"/>
    <n v="77128"/>
    <x v="54"/>
    <x v="16"/>
    <s v="UG/L"/>
    <x v="1"/>
    <n v="0.15"/>
    <x v="58"/>
    <n v="10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410"/>
    <x v="49"/>
    <n v="77168"/>
    <x v="49"/>
    <x v="16"/>
    <s v="UG/L"/>
    <x v="1"/>
    <n v="0.11"/>
    <x v="76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416"/>
    <x v="50"/>
    <n v="77170"/>
    <x v="50"/>
    <x v="16"/>
    <s v="UG/L"/>
    <x v="1"/>
    <n v="0.15"/>
    <x v="45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412"/>
    <x v="48"/>
    <n v="77173"/>
    <x v="48"/>
    <x v="16"/>
    <s v="UG/L"/>
    <x v="1"/>
    <n v="0.1"/>
    <x v="77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65"/>
    <x v="34"/>
    <n v="77275"/>
    <x v="34"/>
    <x v="16"/>
    <s v="UG/L"/>
    <x v="1"/>
    <n v="0.11"/>
    <x v="78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66"/>
    <x v="35"/>
    <n v="77277"/>
    <x v="35"/>
    <x v="16"/>
    <s v="UG/L"/>
    <x v="1"/>
    <n v="0.11"/>
    <x v="73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414"/>
    <x v="62"/>
    <n v="77443"/>
    <x v="62"/>
    <x v="16"/>
    <s v="UG/L"/>
    <x v="1"/>
    <n v="0.37"/>
    <x v="47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86"/>
    <x v="55"/>
    <n v="77562"/>
    <x v="55"/>
    <x v="16"/>
    <s v="UG/L"/>
    <x v="1"/>
    <n v="0.11"/>
    <x v="71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408"/>
    <x v="36"/>
    <n v="77596"/>
    <x v="36"/>
    <x v="16"/>
    <s v="UG/L"/>
    <x v="1"/>
    <n v="0.12"/>
    <x v="71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55"/>
    <x v="68"/>
    <n v="79724"/>
    <x v="68"/>
    <x v="16"/>
    <s v="UG/L"/>
    <x v="1"/>
    <n v="0.38"/>
    <x v="25"/>
    <n v="10000"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93"/>
    <x v="25"/>
    <n v="81555"/>
    <x v="25"/>
    <x v="16"/>
    <s v="UG/L"/>
    <x v="1"/>
    <n v="0.15"/>
    <x v="58"/>
    <m/>
    <s v="UG/L"/>
  </r>
  <r>
    <x v="3"/>
    <x v="0"/>
    <s v="(none)"/>
    <x v="328"/>
    <x v="181"/>
    <n v="1330"/>
    <m/>
    <x v="0"/>
    <d v="2005-02-23T00:00:00"/>
    <x v="0"/>
    <x v="0"/>
    <n v="1"/>
    <x v="3"/>
    <n v="721026460"/>
    <s v="Northern Lake Service Inc. (Crandon)"/>
    <n v="5"/>
    <m/>
    <m/>
    <n v="2943"/>
    <x v="26"/>
    <n v="32101"/>
    <x v="26"/>
    <x v="5"/>
    <s v="UG/L"/>
    <x v="0"/>
    <n v="0.12"/>
    <x v="54"/>
    <n v="80"/>
    <s v="UG/L"/>
  </r>
  <r>
    <x v="3"/>
    <x v="0"/>
    <s v="(none)"/>
    <x v="328"/>
    <x v="181"/>
    <n v="1330"/>
    <m/>
    <x v="0"/>
    <d v="2005-02-23T00:00:00"/>
    <x v="0"/>
    <x v="0"/>
    <n v="1"/>
    <x v="3"/>
    <n v="721026460"/>
    <s v="Northern Lake Service Inc. (Crandon)"/>
    <n v="5"/>
    <m/>
    <m/>
    <n v="2942"/>
    <x v="27"/>
    <n v="32104"/>
    <x v="27"/>
    <x v="304"/>
    <s v="UG/L"/>
    <x v="2"/>
    <n v="0.22"/>
    <x v="56"/>
    <n v="80"/>
    <s v="UG/L"/>
  </r>
  <r>
    <x v="3"/>
    <x v="0"/>
    <s v="(none)"/>
    <x v="328"/>
    <x v="181"/>
    <n v="1330"/>
    <m/>
    <x v="0"/>
    <d v="2005-02-23T00:00:00"/>
    <x v="0"/>
    <x v="0"/>
    <n v="1"/>
    <x v="3"/>
    <n v="721026460"/>
    <s v="Northern Lake Service Inc. (Crandon)"/>
    <n v="5"/>
    <m/>
    <m/>
    <n v="2944"/>
    <x v="37"/>
    <n v="32105"/>
    <x v="37"/>
    <x v="239"/>
    <s v="UG/L"/>
    <x v="0"/>
    <n v="0.17"/>
    <x v="57"/>
    <n v="80"/>
    <s v="UG/L"/>
  </r>
  <r>
    <x v="3"/>
    <x v="0"/>
    <s v="(none)"/>
    <x v="328"/>
    <x v="181"/>
    <n v="1330"/>
    <m/>
    <x v="0"/>
    <d v="2005-02-23T00:00:00"/>
    <x v="0"/>
    <x v="0"/>
    <n v="1"/>
    <x v="3"/>
    <n v="721026460"/>
    <s v="Northern Lake Service Inc. (Crandon)"/>
    <n v="5"/>
    <m/>
    <m/>
    <n v="2941"/>
    <x v="32"/>
    <n v="32106"/>
    <x v="32"/>
    <x v="255"/>
    <s v="UG/L"/>
    <x v="0"/>
    <n v="0.14000000000000001"/>
    <x v="58"/>
    <n v="80"/>
    <s v="UG/L"/>
  </r>
  <r>
    <x v="3"/>
    <x v="0"/>
    <s v="(none)"/>
    <x v="328"/>
    <x v="181"/>
    <n v="1330"/>
    <m/>
    <x v="0"/>
    <d v="2005-02-23T00:00:00"/>
    <x v="0"/>
    <x v="0"/>
    <n v="1"/>
    <x v="3"/>
    <n v="721026460"/>
    <s v="Northern Lake Service Inc. (Crandon)"/>
    <n v="5"/>
    <m/>
    <m/>
    <n v="2950"/>
    <x v="67"/>
    <n v="82080"/>
    <x v="67"/>
    <x v="305"/>
    <s v="UG/L"/>
    <x v="0"/>
    <n v="0.64"/>
    <x v="79"/>
    <n v="80"/>
    <s v="UG/L"/>
  </r>
  <r>
    <x v="9"/>
    <x v="0"/>
    <s v="(none)"/>
    <x v="329"/>
    <x v="181"/>
    <n v="1330"/>
    <m/>
    <x v="0"/>
    <d v="2005-02-23T00:00:00"/>
    <x v="0"/>
    <x v="0"/>
    <n v="1"/>
    <x v="3"/>
    <n v="721026460"/>
    <s v="Northern Lake Service Inc. (Crandon)"/>
    <n v="6"/>
    <m/>
    <m/>
    <n v="2453"/>
    <x v="128"/>
    <n v="2453"/>
    <x v="130"/>
    <x v="132"/>
    <s v="UG/L"/>
    <x v="2"/>
    <n v="0.44"/>
    <x v="80"/>
    <m/>
    <s v="UG/L"/>
  </r>
  <r>
    <x v="9"/>
    <x v="0"/>
    <s v="(none)"/>
    <x v="329"/>
    <x v="181"/>
    <n v="1330"/>
    <m/>
    <x v="0"/>
    <d v="2005-02-23T00:00:00"/>
    <x v="0"/>
    <x v="0"/>
    <n v="1"/>
    <x v="3"/>
    <n v="721026460"/>
    <s v="Northern Lake Service Inc. (Crandon)"/>
    <n v="6"/>
    <m/>
    <m/>
    <n v="2456"/>
    <x v="127"/>
    <n v="2456"/>
    <x v="129"/>
    <x v="306"/>
    <s v="UG/L"/>
    <x v="0"/>
    <m/>
    <x v="0"/>
    <n v="60"/>
    <s v="UG/L"/>
  </r>
  <r>
    <x v="9"/>
    <x v="0"/>
    <s v="(none)"/>
    <x v="329"/>
    <x v="181"/>
    <n v="1330"/>
    <m/>
    <x v="0"/>
    <d v="2005-02-23T00:00:00"/>
    <x v="0"/>
    <x v="0"/>
    <n v="1"/>
    <x v="3"/>
    <n v="721026460"/>
    <s v="Northern Lake Service Inc. (Crandon)"/>
    <n v="6"/>
    <m/>
    <m/>
    <n v="2451"/>
    <x v="125"/>
    <n v="77288"/>
    <x v="127"/>
    <x v="81"/>
    <s v="UG/L"/>
    <x v="0"/>
    <n v="0.99"/>
    <x v="81"/>
    <m/>
    <s v="UG/L"/>
  </r>
  <r>
    <x v="9"/>
    <x v="0"/>
    <s v="(none)"/>
    <x v="329"/>
    <x v="181"/>
    <n v="1330"/>
    <m/>
    <x v="0"/>
    <d v="2005-02-23T00:00:00"/>
    <x v="0"/>
    <x v="0"/>
    <n v="1"/>
    <x v="3"/>
    <n v="721026460"/>
    <s v="Northern Lake Service Inc. (Crandon)"/>
    <n v="6"/>
    <m/>
    <m/>
    <n v="2450"/>
    <x v="129"/>
    <n v="78213"/>
    <x v="131"/>
    <x v="16"/>
    <s v="UG/L"/>
    <x v="1"/>
    <n v="1.3"/>
    <x v="82"/>
    <m/>
    <s v="UG/L"/>
  </r>
  <r>
    <x v="9"/>
    <x v="0"/>
    <s v="(none)"/>
    <x v="329"/>
    <x v="181"/>
    <n v="1330"/>
    <m/>
    <x v="0"/>
    <d v="2005-02-23T00:00:00"/>
    <x v="0"/>
    <x v="0"/>
    <n v="1"/>
    <x v="3"/>
    <n v="721026460"/>
    <s v="Northern Lake Service Inc. (Crandon)"/>
    <n v="6"/>
    <m/>
    <m/>
    <n v="2454"/>
    <x v="126"/>
    <n v="82721"/>
    <x v="128"/>
    <x v="16"/>
    <s v="UG/L"/>
    <x v="1"/>
    <n v="0.37"/>
    <x v="47"/>
    <m/>
    <s v="UG/L"/>
  </r>
  <r>
    <x v="9"/>
    <x v="0"/>
    <s v="(none)"/>
    <x v="329"/>
    <x v="181"/>
    <n v="1330"/>
    <m/>
    <x v="0"/>
    <d v="2005-02-23T00:00:00"/>
    <x v="0"/>
    <x v="0"/>
    <n v="1"/>
    <x v="3"/>
    <n v="721026460"/>
    <s v="Northern Lake Service Inc. (Crandon)"/>
    <n v="6"/>
    <m/>
    <m/>
    <n v="2452"/>
    <x v="130"/>
    <n v="82723"/>
    <x v="132"/>
    <x v="65"/>
    <s v="UG/L"/>
    <x v="0"/>
    <n v="0.46"/>
    <x v="83"/>
    <m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42"/>
    <x v="113"/>
    <n v="34386"/>
    <x v="114"/>
    <x v="16"/>
    <s v="UG/L"/>
    <x v="1"/>
    <n v="0.1"/>
    <x v="84"/>
    <n v="50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356"/>
    <x v="95"/>
    <n v="34680"/>
    <x v="96"/>
    <x v="16"/>
    <s v="UG/L"/>
    <x v="1"/>
    <n v="0.1"/>
    <x v="84"/>
    <m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274"/>
    <x v="112"/>
    <n v="34688"/>
    <x v="113"/>
    <x v="16"/>
    <s v="UG/L"/>
    <x v="1"/>
    <n v="0.1"/>
    <x v="84"/>
    <n v="1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50"/>
    <x v="96"/>
    <n v="39033"/>
    <x v="97"/>
    <x v="16"/>
    <s v="UG/L"/>
    <x v="1"/>
    <n v="0.1"/>
    <x v="84"/>
    <n v="3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37"/>
    <x v="90"/>
    <n v="39055"/>
    <x v="91"/>
    <x v="16"/>
    <s v="UG/L"/>
    <x v="1"/>
    <n v="7.9000000000000001E-2"/>
    <x v="85"/>
    <n v="4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10"/>
    <x v="115"/>
    <n v="39340"/>
    <x v="116"/>
    <x v="16"/>
    <s v="UG/L"/>
    <x v="1"/>
    <n v="5.0999999999999997E-2"/>
    <x v="86"/>
    <n v="0.2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45"/>
    <x v="117"/>
    <n v="39356"/>
    <x v="118"/>
    <x v="16"/>
    <s v="UG/L"/>
    <x v="1"/>
    <n v="0.1"/>
    <x v="84"/>
    <m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70"/>
    <x v="105"/>
    <n v="39380"/>
    <x v="106"/>
    <x v="16"/>
    <s v="UG/L"/>
    <x v="1"/>
    <n v="0.1"/>
    <x v="87"/>
    <m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05"/>
    <x v="72"/>
    <n v="39390"/>
    <x v="72"/>
    <x v="16"/>
    <s v="UG/L"/>
    <x v="1"/>
    <n v="0.11"/>
    <x v="66"/>
    <n v="2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65"/>
    <x v="73"/>
    <n v="39410"/>
    <x v="73"/>
    <x v="16"/>
    <s v="UG/L"/>
    <x v="1"/>
    <n v="5.5E-2"/>
    <x v="88"/>
    <n v="0.4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67"/>
    <x v="74"/>
    <n v="39420"/>
    <x v="74"/>
    <x v="16"/>
    <s v="UG/L"/>
    <x v="1"/>
    <n v="5.8999999999999997E-2"/>
    <x v="89"/>
    <n v="0.2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15"/>
    <x v="75"/>
    <n v="39480"/>
    <x v="75"/>
    <x v="16"/>
    <s v="UG/L"/>
    <x v="1"/>
    <n v="0.1"/>
    <x v="84"/>
    <n v="40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39"/>
    <x v="107"/>
    <n v="46312"/>
    <x v="108"/>
    <x v="16"/>
    <s v="UG/L"/>
    <x v="1"/>
    <n v="0.6"/>
    <x v="90"/>
    <n v="6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51"/>
    <x v="91"/>
    <n v="46317"/>
    <x v="92"/>
    <x v="16"/>
    <s v="UG/L"/>
    <x v="1"/>
    <n v="0.1"/>
    <x v="84"/>
    <n v="2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35"/>
    <x v="106"/>
    <n v="77903"/>
    <x v="107"/>
    <x v="16"/>
    <s v="UG/L"/>
    <x v="1"/>
    <n v="0.6"/>
    <x v="90"/>
    <n v="400"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595"/>
    <x v="118"/>
    <n v="81408"/>
    <x v="119"/>
    <x v="16"/>
    <s v="UG/L"/>
    <x v="1"/>
    <n v="0.1"/>
    <x v="84"/>
    <m/>
    <s v="UG/L"/>
  </r>
  <r>
    <x v="1"/>
    <x v="1"/>
    <s v="(none)"/>
    <x v="327"/>
    <x v="181"/>
    <n v="1400"/>
    <m/>
    <x v="0"/>
    <d v="2005-02-23T00:00:00"/>
    <x v="0"/>
    <x v="2"/>
    <n v="1"/>
    <x v="3"/>
    <n v="721026460"/>
    <s v="Northern Lake Service Inc. (Crandon)"/>
    <n v="42"/>
    <m/>
    <m/>
    <n v="2950"/>
    <x v="67"/>
    <n v="82080"/>
    <x v="67"/>
    <x v="166"/>
    <s v="UG/L"/>
    <x v="0"/>
    <m/>
    <x v="0"/>
    <n v="80"/>
    <s v="UG/L"/>
  </r>
  <r>
    <x v="7"/>
    <x v="1"/>
    <s v="(none)"/>
    <x v="79"/>
    <x v="182"/>
    <n v="1350"/>
    <m/>
    <x v="0"/>
    <d v="2005-03-01T00:00:00"/>
    <x v="0"/>
    <x v="2"/>
    <n v="1"/>
    <x v="3"/>
    <n v="721026460"/>
    <s v="Northern Lake Service Inc. (Crandon)"/>
    <n v="1"/>
    <m/>
    <m/>
    <n v="2920"/>
    <x v="124"/>
    <n v="680"/>
    <x v="126"/>
    <x v="129"/>
    <s v="MG/L"/>
    <x v="2"/>
    <n v="0.54"/>
    <x v="44"/>
    <m/>
    <s v="MG/L"/>
  </r>
  <r>
    <x v="8"/>
    <x v="2"/>
    <s v="(none)"/>
    <x v="331"/>
    <x v="182"/>
    <n v="1350"/>
    <m/>
    <x v="2"/>
    <d v="2005-03-01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31"/>
    <x v="182"/>
    <n v="1350"/>
    <m/>
    <x v="2"/>
    <d v="2005-03-01T00:00:00"/>
    <x v="0"/>
    <x v="1"/>
    <n v="1"/>
    <x v="3"/>
    <n v="721026460"/>
    <s v="Northern Lake Service Inc. (Crandon)"/>
    <n v="2"/>
    <m/>
    <m/>
    <n v="2920"/>
    <x v="124"/>
    <n v="680"/>
    <x v="126"/>
    <x v="229"/>
    <s v="MG/L"/>
    <x v="2"/>
    <n v="0.54"/>
    <x v="44"/>
    <m/>
    <s v="M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76"/>
    <x v="98"/>
    <n v="77860"/>
    <x v="99"/>
    <x v="16"/>
    <s v="UG/L"/>
    <x v="1"/>
    <n v="0.1"/>
    <x v="84"/>
    <m/>
    <s v="UG/L"/>
  </r>
  <r>
    <x v="2"/>
    <x v="1"/>
    <s v="(none)"/>
    <x v="330"/>
    <x v="183"/>
    <n v="830"/>
    <m/>
    <x v="0"/>
    <d v="2005-02-23T00:00:00"/>
    <x v="0"/>
    <x v="2"/>
    <n v="1"/>
    <x v="3"/>
    <n v="721026460"/>
    <s v="Northern Lake Service Inc. (Crandon)"/>
    <n v="18"/>
    <m/>
    <m/>
    <n v="2077"/>
    <x v="89"/>
    <n v="30295"/>
    <x v="90"/>
    <x v="16"/>
    <s v="UG/L"/>
    <x v="1"/>
    <n v="0.1"/>
    <x v="84"/>
    <m/>
    <s v="UG/L"/>
  </r>
  <r>
    <x v="6"/>
    <x v="0"/>
    <s v="(none)"/>
    <x v="332"/>
    <x v="184"/>
    <n v="1145"/>
    <m/>
    <x v="0"/>
    <d v="2005-03-14T00:00:00"/>
    <x v="0"/>
    <x v="0"/>
    <n v="1"/>
    <x v="9"/>
    <n v="113133790"/>
    <s v="Wisconsin State Laboratory of Hygiene"/>
    <n v="2"/>
    <m/>
    <m/>
    <n v="1025"/>
    <x v="7"/>
    <n v="99951"/>
    <x v="124"/>
    <x v="208"/>
    <s v="MG/L"/>
    <x v="4"/>
    <m/>
    <x v="0"/>
    <n v="4"/>
    <s v="MG/L"/>
  </r>
  <r>
    <x v="6"/>
    <x v="0"/>
    <s v="(none)"/>
    <x v="332"/>
    <x v="184"/>
    <n v="1145"/>
    <m/>
    <x v="0"/>
    <d v="2005-03-14T00:00:00"/>
    <x v="0"/>
    <x v="0"/>
    <n v="1"/>
    <x v="9"/>
    <n v="113133790"/>
    <s v="Wisconsin State Laboratory of Hygiene"/>
    <n v="2"/>
    <m/>
    <m/>
    <n v="1025"/>
    <x v="7"/>
    <n v="951"/>
    <x v="7"/>
    <x v="307"/>
    <s v="MG/L"/>
    <x v="0"/>
    <n v="3.1E-2"/>
    <x v="43"/>
    <n v="4"/>
    <s v="MG/L"/>
  </r>
  <r>
    <x v="7"/>
    <x v="1"/>
    <s v="(none)"/>
    <x v="333"/>
    <x v="184"/>
    <n v="1400"/>
    <m/>
    <x v="0"/>
    <d v="2005-03-17T00:00:00"/>
    <x v="0"/>
    <x v="2"/>
    <n v="1"/>
    <x v="3"/>
    <n v="721026460"/>
    <s v="Northern Lake Service Inc. (Crandon)"/>
    <n v="1"/>
    <m/>
    <m/>
    <n v="2920"/>
    <x v="124"/>
    <n v="680"/>
    <x v="126"/>
    <x v="233"/>
    <s v="MG/L"/>
    <x v="0"/>
    <n v="0.54"/>
    <x v="44"/>
    <m/>
    <s v="MG/L"/>
  </r>
  <r>
    <x v="8"/>
    <x v="2"/>
    <s v="(none)"/>
    <x v="334"/>
    <x v="184"/>
    <n v="1400"/>
    <m/>
    <x v="2"/>
    <d v="2005-03-17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34"/>
    <x v="184"/>
    <n v="1400"/>
    <m/>
    <x v="2"/>
    <d v="2005-03-17T00:00:00"/>
    <x v="0"/>
    <x v="1"/>
    <n v="1"/>
    <x v="3"/>
    <n v="721026460"/>
    <s v="Northern Lake Service Inc. (Crandon)"/>
    <n v="2"/>
    <m/>
    <m/>
    <n v="2920"/>
    <x v="124"/>
    <n v="680"/>
    <x v="126"/>
    <x v="182"/>
    <s v="MG/L"/>
    <x v="2"/>
    <n v="0.54"/>
    <x v="44"/>
    <m/>
    <s v="M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33"/>
    <x v="110"/>
    <n v="38926"/>
    <x v="111"/>
    <x v="16"/>
    <s v="UG/L"/>
    <x v="1"/>
    <n v="0.53"/>
    <x v="90"/>
    <n v="100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959"/>
    <x v="70"/>
    <n v="39350"/>
    <x v="70"/>
    <x v="16"/>
    <s v="UG/L"/>
    <x v="1"/>
    <n v="0.4"/>
    <x v="25"/>
    <n v="2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20"/>
    <x v="77"/>
    <n v="39400"/>
    <x v="77"/>
    <x v="16"/>
    <s v="UG/L"/>
    <x v="1"/>
    <n v="0.47"/>
    <x v="4"/>
    <n v="3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383"/>
    <x v="86"/>
    <n v="39516"/>
    <x v="87"/>
    <x v="16"/>
    <s v="UG/L"/>
    <x v="1"/>
    <n v="0.11"/>
    <x v="91"/>
    <n v="0.5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66"/>
    <x v="114"/>
    <n v="4258"/>
    <x v="115"/>
    <x v="16"/>
    <s v="UG/L"/>
    <x v="1"/>
    <n v="0.5"/>
    <x v="0"/>
    <m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31"/>
    <x v="103"/>
    <n v="38432"/>
    <x v="104"/>
    <x v="16"/>
    <s v="UG/L"/>
    <x v="1"/>
    <n v="1"/>
    <x v="0"/>
    <n v="200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36"/>
    <x v="85"/>
    <n v="38865"/>
    <x v="86"/>
    <x v="16"/>
    <s v="UG/L"/>
    <x v="1"/>
    <n v="1"/>
    <x v="0"/>
    <n v="200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326"/>
    <x v="87"/>
    <n v="39032"/>
    <x v="88"/>
    <x v="16"/>
    <s v="UG/L"/>
    <x v="1"/>
    <n v="0.04"/>
    <x v="0"/>
    <n v="1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22"/>
    <x v="116"/>
    <n v="39051"/>
    <x v="117"/>
    <x v="16"/>
    <s v="UG/L"/>
    <x v="1"/>
    <n v="0.5"/>
    <x v="0"/>
    <m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47"/>
    <x v="94"/>
    <n v="39053"/>
    <x v="95"/>
    <x v="16"/>
    <s v="UG/L"/>
    <x v="1"/>
    <n v="0.5"/>
    <x v="0"/>
    <n v="3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40"/>
    <x v="88"/>
    <n v="39720"/>
    <x v="89"/>
    <x v="16"/>
    <s v="UG/L"/>
    <x v="1"/>
    <n v="0.1"/>
    <x v="0"/>
    <n v="500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105"/>
    <x v="71"/>
    <n v="39730"/>
    <x v="71"/>
    <x v="16"/>
    <s v="UG/L"/>
    <x v="1"/>
    <n v="0.1"/>
    <x v="0"/>
    <n v="70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110"/>
    <x v="76"/>
    <n v="39760"/>
    <x v="76"/>
    <x v="16"/>
    <s v="UG/L"/>
    <x v="1"/>
    <n v="0.1"/>
    <x v="0"/>
    <n v="50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34"/>
    <x v="111"/>
    <n v="39941"/>
    <x v="112"/>
    <x v="16"/>
    <s v="UG/L"/>
    <x v="1"/>
    <n v="6"/>
    <x v="0"/>
    <n v="700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21"/>
    <x v="99"/>
    <n v="77700"/>
    <x v="100"/>
    <x v="16"/>
    <s v="UG/L"/>
    <x v="1"/>
    <n v="0.5"/>
    <x v="0"/>
    <m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32"/>
    <x v="109"/>
    <n v="78885"/>
    <x v="110"/>
    <x v="16"/>
    <s v="UG/L"/>
    <x v="1"/>
    <n v="0.4"/>
    <x v="0"/>
    <n v="20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41"/>
    <x v="108"/>
    <n v="81287"/>
    <x v="109"/>
    <x v="16"/>
    <s v="UG/L"/>
    <x v="1"/>
    <n v="0.1"/>
    <x v="0"/>
    <n v="7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46"/>
    <x v="100"/>
    <n v="81405"/>
    <x v="101"/>
    <x v="16"/>
    <s v="UG/L"/>
    <x v="1"/>
    <n v="0.9"/>
    <x v="0"/>
    <n v="40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440"/>
    <x v="104"/>
    <n v="82052"/>
    <x v="105"/>
    <x v="16"/>
    <s v="UG/L"/>
    <x v="1"/>
    <n v="0.1"/>
    <x v="0"/>
    <m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43"/>
    <x v="92"/>
    <n v="82586"/>
    <x v="93"/>
    <x v="16"/>
    <s v="UG/L"/>
    <x v="1"/>
    <n v="0.5"/>
    <x v="0"/>
    <n v="4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44"/>
    <x v="93"/>
    <n v="82587"/>
    <x v="94"/>
    <x v="16"/>
    <s v="UG/L"/>
    <x v="1"/>
    <n v="0.7"/>
    <x v="0"/>
    <n v="2"/>
    <s v="UG/L"/>
  </r>
  <r>
    <x v="2"/>
    <x v="1"/>
    <s v="(none)"/>
    <x v="335"/>
    <x v="181"/>
    <n v="1400"/>
    <m/>
    <x v="0"/>
    <d v="2005-02-23T00:00:00"/>
    <x v="0"/>
    <x v="2"/>
    <n v="1"/>
    <x v="3"/>
    <n v="721026460"/>
    <s v="Northern Lake Service Inc. (Crandon)"/>
    <n v="22"/>
    <m/>
    <m/>
    <n v="2063"/>
    <x v="122"/>
    <n v="34675"/>
    <x v="123"/>
    <x v="16"/>
    <s v="UG/L"/>
    <x v="1"/>
    <n v="5.2000000000000002E-6"/>
    <x v="0"/>
    <n v="3.0000000000000001E-5"/>
    <s v="UG/L"/>
  </r>
  <r>
    <x v="6"/>
    <x v="0"/>
    <s v="(none)"/>
    <x v="336"/>
    <x v="185"/>
    <n v="1000"/>
    <m/>
    <x v="0"/>
    <d v="2005-04-12T00:00:00"/>
    <x v="0"/>
    <x v="0"/>
    <n v="1"/>
    <x v="9"/>
    <n v="113133790"/>
    <s v="Wisconsin State Laboratory of Hygiene"/>
    <n v="2"/>
    <m/>
    <m/>
    <n v="1025"/>
    <x v="7"/>
    <n v="99951"/>
    <x v="124"/>
    <x v="156"/>
    <s v="MG/L"/>
    <x v="4"/>
    <m/>
    <x v="0"/>
    <n v="4"/>
    <s v="MG/L"/>
  </r>
  <r>
    <x v="6"/>
    <x v="0"/>
    <s v="(none)"/>
    <x v="336"/>
    <x v="185"/>
    <n v="1000"/>
    <m/>
    <x v="0"/>
    <d v="2005-04-12T00:00:00"/>
    <x v="0"/>
    <x v="0"/>
    <n v="1"/>
    <x v="9"/>
    <n v="113133790"/>
    <s v="Wisconsin State Laboratory of Hygiene"/>
    <n v="2"/>
    <m/>
    <m/>
    <n v="1025"/>
    <x v="7"/>
    <n v="951"/>
    <x v="7"/>
    <x v="124"/>
    <s v="MG/L"/>
    <x v="0"/>
    <n v="3.1E-2"/>
    <x v="43"/>
    <n v="4"/>
    <s v="MG/L"/>
  </r>
  <r>
    <x v="8"/>
    <x v="2"/>
    <s v="(none)"/>
    <x v="337"/>
    <x v="185"/>
    <n v="1000"/>
    <m/>
    <x v="2"/>
    <d v="2005-04-18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37"/>
    <x v="185"/>
    <n v="1000"/>
    <m/>
    <x v="2"/>
    <d v="2005-04-18T00:00:00"/>
    <x v="0"/>
    <x v="1"/>
    <n v="1"/>
    <x v="3"/>
    <n v="721026460"/>
    <s v="Northern Lake Service Inc. (Crandon)"/>
    <n v="2"/>
    <m/>
    <m/>
    <n v="2920"/>
    <x v="124"/>
    <n v="680"/>
    <x v="126"/>
    <x v="231"/>
    <s v="MG/L"/>
    <x v="2"/>
    <n v="0.54"/>
    <x v="44"/>
    <m/>
    <s v="MG/L"/>
  </r>
  <r>
    <x v="7"/>
    <x v="1"/>
    <s v="(none)"/>
    <x v="338"/>
    <x v="185"/>
    <n v="1000"/>
    <m/>
    <x v="0"/>
    <d v="2005-04-18T00:00:00"/>
    <x v="0"/>
    <x v="2"/>
    <n v="1"/>
    <x v="3"/>
    <n v="721026460"/>
    <s v="Northern Lake Service Inc. (Crandon)"/>
    <n v="1"/>
    <m/>
    <m/>
    <n v="2920"/>
    <x v="124"/>
    <n v="680"/>
    <x v="126"/>
    <x v="126"/>
    <s v="MG/L"/>
    <x v="2"/>
    <n v="0.54"/>
    <x v="44"/>
    <m/>
    <s v="MG/L"/>
  </r>
  <r>
    <x v="9"/>
    <x v="0"/>
    <s v="(none)"/>
    <x v="339"/>
    <x v="185"/>
    <n v="1030"/>
    <m/>
    <x v="0"/>
    <d v="2005-04-25T00:00:00"/>
    <x v="0"/>
    <x v="0"/>
    <n v="1"/>
    <x v="3"/>
    <n v="721026460"/>
    <s v="Northern Lake Service Inc. (Crandon)"/>
    <n v="6"/>
    <m/>
    <m/>
    <n v="2453"/>
    <x v="128"/>
    <n v="2453"/>
    <x v="130"/>
    <x v="16"/>
    <s v="UG/L"/>
    <x v="1"/>
    <n v="0.44"/>
    <x v="80"/>
    <m/>
    <s v="UG/L"/>
  </r>
  <r>
    <x v="9"/>
    <x v="0"/>
    <s v="(none)"/>
    <x v="339"/>
    <x v="185"/>
    <n v="1030"/>
    <m/>
    <x v="0"/>
    <d v="2005-04-25T00:00:00"/>
    <x v="0"/>
    <x v="0"/>
    <n v="1"/>
    <x v="3"/>
    <n v="721026460"/>
    <s v="Northern Lake Service Inc. (Crandon)"/>
    <n v="6"/>
    <m/>
    <m/>
    <n v="2456"/>
    <x v="127"/>
    <n v="2456"/>
    <x v="129"/>
    <x v="250"/>
    <s v="UG/L"/>
    <x v="0"/>
    <m/>
    <x v="0"/>
    <n v="60"/>
    <s v="UG/L"/>
  </r>
  <r>
    <x v="9"/>
    <x v="0"/>
    <s v="(none)"/>
    <x v="339"/>
    <x v="185"/>
    <n v="1030"/>
    <m/>
    <x v="0"/>
    <d v="2005-04-25T00:00:00"/>
    <x v="0"/>
    <x v="0"/>
    <n v="1"/>
    <x v="3"/>
    <n v="721026460"/>
    <s v="Northern Lake Service Inc. (Crandon)"/>
    <n v="6"/>
    <m/>
    <m/>
    <n v="2451"/>
    <x v="125"/>
    <n v="77288"/>
    <x v="127"/>
    <x v="74"/>
    <s v="UG/L"/>
    <x v="0"/>
    <n v="0.99"/>
    <x v="81"/>
    <m/>
    <s v="UG/L"/>
  </r>
  <r>
    <x v="9"/>
    <x v="0"/>
    <s v="(none)"/>
    <x v="339"/>
    <x v="185"/>
    <n v="1030"/>
    <m/>
    <x v="0"/>
    <d v="2005-04-25T00:00:00"/>
    <x v="0"/>
    <x v="0"/>
    <n v="1"/>
    <x v="3"/>
    <n v="721026460"/>
    <s v="Northern Lake Service Inc. (Crandon)"/>
    <n v="6"/>
    <m/>
    <m/>
    <n v="2450"/>
    <x v="129"/>
    <n v="78213"/>
    <x v="131"/>
    <x v="16"/>
    <s v="UG/L"/>
    <x v="1"/>
    <n v="1.3"/>
    <x v="82"/>
    <m/>
    <s v="UG/L"/>
  </r>
  <r>
    <x v="9"/>
    <x v="0"/>
    <s v="(none)"/>
    <x v="339"/>
    <x v="185"/>
    <n v="1030"/>
    <m/>
    <x v="0"/>
    <d v="2005-04-25T00:00:00"/>
    <x v="0"/>
    <x v="0"/>
    <n v="1"/>
    <x v="3"/>
    <n v="721026460"/>
    <s v="Northern Lake Service Inc. (Crandon)"/>
    <n v="6"/>
    <m/>
    <m/>
    <n v="2454"/>
    <x v="126"/>
    <n v="82721"/>
    <x v="128"/>
    <x v="16"/>
    <s v="UG/L"/>
    <x v="1"/>
    <n v="0.37"/>
    <x v="47"/>
    <m/>
    <s v="UG/L"/>
  </r>
  <r>
    <x v="9"/>
    <x v="0"/>
    <s v="(none)"/>
    <x v="339"/>
    <x v="185"/>
    <n v="1030"/>
    <m/>
    <x v="0"/>
    <d v="2005-04-25T00:00:00"/>
    <x v="0"/>
    <x v="0"/>
    <n v="1"/>
    <x v="3"/>
    <n v="721026460"/>
    <s v="Northern Lake Service Inc. (Crandon)"/>
    <n v="6"/>
    <m/>
    <m/>
    <n v="2452"/>
    <x v="130"/>
    <n v="82723"/>
    <x v="132"/>
    <x v="144"/>
    <s v="UG/L"/>
    <x v="0"/>
    <n v="0.46"/>
    <x v="83"/>
    <m/>
    <s v="UG/L"/>
  </r>
  <r>
    <x v="3"/>
    <x v="0"/>
    <s v="(none)"/>
    <x v="340"/>
    <x v="185"/>
    <n v="1030"/>
    <m/>
    <x v="0"/>
    <d v="2005-04-25T00:00:00"/>
    <x v="0"/>
    <x v="0"/>
    <n v="1"/>
    <x v="3"/>
    <n v="721026460"/>
    <s v="Northern Lake Service Inc. (Crandon)"/>
    <n v="5"/>
    <m/>
    <m/>
    <n v="2943"/>
    <x v="26"/>
    <n v="32101"/>
    <x v="26"/>
    <x v="74"/>
    <s v="UG/L"/>
    <x v="0"/>
    <n v="0.18"/>
    <x v="75"/>
    <n v="80"/>
    <s v="UG/L"/>
  </r>
  <r>
    <x v="3"/>
    <x v="0"/>
    <s v="(none)"/>
    <x v="340"/>
    <x v="185"/>
    <n v="1030"/>
    <m/>
    <x v="0"/>
    <d v="2005-04-25T00:00:00"/>
    <x v="0"/>
    <x v="0"/>
    <n v="1"/>
    <x v="3"/>
    <n v="721026460"/>
    <s v="Northern Lake Service Inc. (Crandon)"/>
    <n v="5"/>
    <m/>
    <m/>
    <n v="2942"/>
    <x v="27"/>
    <n v="32104"/>
    <x v="27"/>
    <x v="308"/>
    <s v="UG/L"/>
    <x v="2"/>
    <n v="0.19"/>
    <x v="92"/>
    <n v="80"/>
    <s v="UG/L"/>
  </r>
  <r>
    <x v="3"/>
    <x v="0"/>
    <s v="(none)"/>
    <x v="340"/>
    <x v="185"/>
    <n v="1030"/>
    <m/>
    <x v="0"/>
    <d v="2005-04-25T00:00:00"/>
    <x v="0"/>
    <x v="0"/>
    <n v="1"/>
    <x v="3"/>
    <n v="721026460"/>
    <s v="Northern Lake Service Inc. (Crandon)"/>
    <n v="5"/>
    <m/>
    <m/>
    <n v="2944"/>
    <x v="37"/>
    <n v="32105"/>
    <x v="37"/>
    <x v="190"/>
    <s v="UG/L"/>
    <x v="0"/>
    <n v="0.16"/>
    <x v="68"/>
    <n v="80"/>
    <s v="UG/L"/>
  </r>
  <r>
    <x v="3"/>
    <x v="0"/>
    <s v="(none)"/>
    <x v="340"/>
    <x v="185"/>
    <n v="1030"/>
    <m/>
    <x v="0"/>
    <d v="2005-04-25T00:00:00"/>
    <x v="0"/>
    <x v="0"/>
    <n v="1"/>
    <x v="3"/>
    <n v="721026460"/>
    <s v="Northern Lake Service Inc. (Crandon)"/>
    <n v="5"/>
    <m/>
    <m/>
    <n v="2941"/>
    <x v="32"/>
    <n v="32106"/>
    <x v="32"/>
    <x v="119"/>
    <s v="UG/L"/>
    <x v="0"/>
    <n v="0.17"/>
    <x v="45"/>
    <n v="80"/>
    <s v="UG/L"/>
  </r>
  <r>
    <x v="3"/>
    <x v="0"/>
    <s v="(none)"/>
    <x v="340"/>
    <x v="185"/>
    <n v="1030"/>
    <m/>
    <x v="0"/>
    <d v="2005-04-25T00:00:00"/>
    <x v="0"/>
    <x v="0"/>
    <n v="1"/>
    <x v="3"/>
    <n v="721026460"/>
    <s v="Northern Lake Service Inc. (Crandon)"/>
    <n v="5"/>
    <m/>
    <m/>
    <n v="2950"/>
    <x v="67"/>
    <n v="82080"/>
    <x v="67"/>
    <x v="309"/>
    <s v="UG/L"/>
    <x v="0"/>
    <n v="0.64"/>
    <x v="79"/>
    <n v="80"/>
    <s v="UG/L"/>
  </r>
  <r>
    <x v="6"/>
    <x v="0"/>
    <s v="(none)"/>
    <x v="341"/>
    <x v="186"/>
    <n v="930"/>
    <m/>
    <x v="0"/>
    <d v="2005-05-10T00:00:00"/>
    <x v="0"/>
    <x v="0"/>
    <n v="1"/>
    <x v="9"/>
    <n v="113133790"/>
    <s v="Wisconsin State Laboratory of Hygiene"/>
    <n v="2"/>
    <m/>
    <m/>
    <n v="1025"/>
    <x v="7"/>
    <n v="99951"/>
    <x v="124"/>
    <x v="169"/>
    <s v="MG/L"/>
    <x v="4"/>
    <m/>
    <x v="0"/>
    <n v="4"/>
    <s v="MG/L"/>
  </r>
  <r>
    <x v="6"/>
    <x v="0"/>
    <s v="(none)"/>
    <x v="341"/>
    <x v="186"/>
    <n v="930"/>
    <m/>
    <x v="0"/>
    <d v="2005-05-10T00:00:00"/>
    <x v="0"/>
    <x v="0"/>
    <n v="1"/>
    <x v="9"/>
    <n v="113133790"/>
    <s v="Wisconsin State Laboratory of Hygiene"/>
    <n v="2"/>
    <m/>
    <m/>
    <n v="1025"/>
    <x v="7"/>
    <n v="951"/>
    <x v="7"/>
    <x v="293"/>
    <s v="MG/L"/>
    <x v="0"/>
    <n v="3.1E-2"/>
    <x v="43"/>
    <n v="4"/>
    <s v="MG/L"/>
  </r>
  <r>
    <x v="7"/>
    <x v="1"/>
    <s v="(none)"/>
    <x v="342"/>
    <x v="186"/>
    <n v="1145"/>
    <m/>
    <x v="0"/>
    <d v="2005-05-12T00:00:00"/>
    <x v="0"/>
    <x v="2"/>
    <n v="1"/>
    <x v="3"/>
    <n v="721026460"/>
    <s v="Northern Lake Service Inc. (Crandon)"/>
    <n v="1"/>
    <m/>
    <m/>
    <n v="2920"/>
    <x v="124"/>
    <n v="680"/>
    <x v="126"/>
    <x v="229"/>
    <s v="MG/L"/>
    <x v="2"/>
    <n v="0.54"/>
    <x v="44"/>
    <m/>
    <s v="MG/L"/>
  </r>
  <r>
    <x v="8"/>
    <x v="2"/>
    <s v="(none)"/>
    <x v="343"/>
    <x v="186"/>
    <n v="1145"/>
    <m/>
    <x v="2"/>
    <d v="2005-05-12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2"/>
    <x v="93"/>
    <m/>
    <s v="MG/L"/>
  </r>
  <r>
    <x v="8"/>
    <x v="2"/>
    <s v="(none)"/>
    <x v="343"/>
    <x v="186"/>
    <n v="1145"/>
    <m/>
    <x v="2"/>
    <d v="2005-05-12T00:00:00"/>
    <x v="0"/>
    <x v="1"/>
    <n v="1"/>
    <x v="3"/>
    <n v="721026460"/>
    <s v="Northern Lake Service Inc. (Crandon)"/>
    <n v="2"/>
    <m/>
    <m/>
    <n v="2920"/>
    <x v="124"/>
    <n v="680"/>
    <x v="126"/>
    <x v="231"/>
    <s v="MG/L"/>
    <x v="2"/>
    <n v="0.54"/>
    <x v="44"/>
    <m/>
    <s v="MG/L"/>
  </r>
  <r>
    <x v="6"/>
    <x v="0"/>
    <s v="(none)"/>
    <x v="344"/>
    <x v="187"/>
    <n v="1130"/>
    <m/>
    <x v="0"/>
    <d v="2005-06-14T00:00:00"/>
    <x v="0"/>
    <x v="0"/>
    <n v="1"/>
    <x v="9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344"/>
    <x v="187"/>
    <n v="1130"/>
    <m/>
    <x v="0"/>
    <d v="2005-06-14T00:00:00"/>
    <x v="0"/>
    <x v="0"/>
    <n v="1"/>
    <x v="9"/>
    <n v="113133790"/>
    <s v="Wisconsin State Laboratory of Hygiene"/>
    <n v="2"/>
    <m/>
    <m/>
    <n v="1025"/>
    <x v="7"/>
    <n v="951"/>
    <x v="7"/>
    <x v="161"/>
    <s v="MG/L"/>
    <x v="0"/>
    <n v="3.1E-2"/>
    <x v="43"/>
    <n v="4"/>
    <s v="MG/L"/>
  </r>
  <r>
    <x v="8"/>
    <x v="2"/>
    <s v="(none)"/>
    <x v="345"/>
    <x v="188"/>
    <n v="930"/>
    <m/>
    <x v="2"/>
    <d v="2005-06-27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45"/>
    <x v="188"/>
    <n v="930"/>
    <m/>
    <x v="2"/>
    <d v="2005-06-27T00:00:00"/>
    <x v="0"/>
    <x v="1"/>
    <n v="1"/>
    <x v="3"/>
    <n v="721026460"/>
    <s v="Northern Lake Service Inc. (Crandon)"/>
    <n v="2"/>
    <m/>
    <m/>
    <n v="2920"/>
    <x v="124"/>
    <n v="680"/>
    <x v="126"/>
    <x v="229"/>
    <s v="MG/L"/>
    <x v="2"/>
    <n v="0.54"/>
    <x v="44"/>
    <m/>
    <s v="MG/L"/>
  </r>
  <r>
    <x v="7"/>
    <x v="1"/>
    <s v="(none)"/>
    <x v="346"/>
    <x v="188"/>
    <n v="930"/>
    <m/>
    <x v="0"/>
    <d v="2005-06-27T00:00:00"/>
    <x v="0"/>
    <x v="2"/>
    <n v="1"/>
    <x v="3"/>
    <n v="721026460"/>
    <s v="Northern Lake Service Inc. (Crandon)"/>
    <n v="1"/>
    <m/>
    <m/>
    <n v="2920"/>
    <x v="124"/>
    <n v="680"/>
    <x v="126"/>
    <x v="230"/>
    <s v="MG/L"/>
    <x v="2"/>
    <n v="0.54"/>
    <x v="44"/>
    <m/>
    <s v="MG/L"/>
  </r>
  <r>
    <x v="6"/>
    <x v="0"/>
    <s v="(none)"/>
    <x v="347"/>
    <x v="189"/>
    <n v="900"/>
    <m/>
    <x v="0"/>
    <d v="2005-07-11T00:00:00"/>
    <x v="0"/>
    <x v="0"/>
    <n v="1"/>
    <x v="9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347"/>
    <x v="189"/>
    <n v="900"/>
    <m/>
    <x v="0"/>
    <d v="2005-07-11T00:00:00"/>
    <x v="0"/>
    <x v="0"/>
    <n v="1"/>
    <x v="9"/>
    <n v="113133790"/>
    <s v="Wisconsin State Laboratory of Hygiene"/>
    <n v="2"/>
    <m/>
    <m/>
    <n v="1025"/>
    <x v="7"/>
    <n v="951"/>
    <x v="7"/>
    <x v="139"/>
    <s v="MG/L"/>
    <x v="0"/>
    <n v="3.1E-2"/>
    <x v="43"/>
    <n v="4"/>
    <s v="MG/L"/>
  </r>
  <r>
    <x v="8"/>
    <x v="2"/>
    <s v="(none)"/>
    <x v="348"/>
    <x v="190"/>
    <n v="1530"/>
    <m/>
    <x v="2"/>
    <d v="2005-08-02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48"/>
    <x v="190"/>
    <n v="1530"/>
    <m/>
    <x v="2"/>
    <d v="2005-08-02T00:00:00"/>
    <x v="0"/>
    <x v="1"/>
    <n v="1"/>
    <x v="3"/>
    <n v="721026460"/>
    <s v="Northern Lake Service Inc. (Crandon)"/>
    <n v="2"/>
    <m/>
    <m/>
    <n v="2920"/>
    <x v="124"/>
    <n v="680"/>
    <x v="126"/>
    <x v="65"/>
    <s v="MG/L"/>
    <x v="0"/>
    <n v="0.54"/>
    <x v="44"/>
    <m/>
    <s v="MG/L"/>
  </r>
  <r>
    <x v="7"/>
    <x v="1"/>
    <s v="(none)"/>
    <x v="349"/>
    <x v="190"/>
    <n v="1530"/>
    <m/>
    <x v="0"/>
    <d v="2005-08-02T00:00:00"/>
    <x v="0"/>
    <x v="2"/>
    <n v="1"/>
    <x v="3"/>
    <n v="721026460"/>
    <s v="Northern Lake Service Inc. (Crandon)"/>
    <n v="1"/>
    <m/>
    <m/>
    <n v="2920"/>
    <x v="124"/>
    <n v="680"/>
    <x v="126"/>
    <x v="65"/>
    <s v="MG/L"/>
    <x v="0"/>
    <n v="0.54"/>
    <x v="44"/>
    <m/>
    <s v="MG/L"/>
  </r>
  <r>
    <x v="9"/>
    <x v="0"/>
    <s v="(none)"/>
    <x v="350"/>
    <x v="190"/>
    <n v="1430"/>
    <m/>
    <x v="0"/>
    <d v="2005-08-15T00:00:00"/>
    <x v="0"/>
    <x v="0"/>
    <n v="1"/>
    <x v="3"/>
    <n v="721026460"/>
    <s v="Northern Lake Service Inc. (Crandon)"/>
    <n v="6"/>
    <m/>
    <m/>
    <n v="2453"/>
    <x v="128"/>
    <n v="2453"/>
    <x v="130"/>
    <x v="16"/>
    <s v="UG/L"/>
    <x v="1"/>
    <n v="0.44"/>
    <x v="80"/>
    <m/>
    <s v="UG/L"/>
  </r>
  <r>
    <x v="9"/>
    <x v="0"/>
    <s v="(none)"/>
    <x v="350"/>
    <x v="190"/>
    <n v="1430"/>
    <m/>
    <x v="0"/>
    <d v="2005-08-15T00:00:00"/>
    <x v="0"/>
    <x v="0"/>
    <n v="1"/>
    <x v="3"/>
    <n v="721026460"/>
    <s v="Northern Lake Service Inc. (Crandon)"/>
    <n v="6"/>
    <m/>
    <m/>
    <n v="2456"/>
    <x v="127"/>
    <n v="2456"/>
    <x v="129"/>
    <x v="310"/>
    <s v="UG/L"/>
    <x v="0"/>
    <m/>
    <x v="0"/>
    <n v="60"/>
    <s v="UG/L"/>
  </r>
  <r>
    <x v="9"/>
    <x v="0"/>
    <s v="(none)"/>
    <x v="350"/>
    <x v="190"/>
    <n v="1430"/>
    <m/>
    <x v="0"/>
    <d v="2005-08-15T00:00:00"/>
    <x v="0"/>
    <x v="0"/>
    <n v="1"/>
    <x v="3"/>
    <n v="721026460"/>
    <s v="Northern Lake Service Inc. (Crandon)"/>
    <n v="6"/>
    <m/>
    <m/>
    <n v="2451"/>
    <x v="125"/>
    <n v="77288"/>
    <x v="127"/>
    <x v="30"/>
    <s v="UG/L"/>
    <x v="0"/>
    <n v="0.99"/>
    <x v="81"/>
    <m/>
    <s v="UG/L"/>
  </r>
  <r>
    <x v="9"/>
    <x v="0"/>
    <s v="(none)"/>
    <x v="350"/>
    <x v="190"/>
    <n v="1430"/>
    <m/>
    <x v="0"/>
    <d v="2005-08-15T00:00:00"/>
    <x v="0"/>
    <x v="0"/>
    <n v="1"/>
    <x v="3"/>
    <n v="721026460"/>
    <s v="Northern Lake Service Inc. (Crandon)"/>
    <n v="6"/>
    <m/>
    <m/>
    <n v="2450"/>
    <x v="129"/>
    <n v="78213"/>
    <x v="131"/>
    <x v="16"/>
    <s v="UG/L"/>
    <x v="1"/>
    <n v="1.3"/>
    <x v="82"/>
    <m/>
    <s v="UG/L"/>
  </r>
  <r>
    <x v="9"/>
    <x v="0"/>
    <s v="(none)"/>
    <x v="350"/>
    <x v="190"/>
    <n v="1430"/>
    <m/>
    <x v="0"/>
    <d v="2005-08-15T00:00:00"/>
    <x v="0"/>
    <x v="0"/>
    <n v="1"/>
    <x v="3"/>
    <n v="721026460"/>
    <s v="Northern Lake Service Inc. (Crandon)"/>
    <n v="6"/>
    <m/>
    <m/>
    <n v="2454"/>
    <x v="126"/>
    <n v="82721"/>
    <x v="128"/>
    <x v="302"/>
    <s v="UG/L"/>
    <x v="2"/>
    <n v="0.37"/>
    <x v="47"/>
    <m/>
    <s v="UG/L"/>
  </r>
  <r>
    <x v="9"/>
    <x v="0"/>
    <s v="(none)"/>
    <x v="350"/>
    <x v="190"/>
    <n v="1430"/>
    <m/>
    <x v="0"/>
    <d v="2005-08-15T00:00:00"/>
    <x v="0"/>
    <x v="0"/>
    <n v="1"/>
    <x v="3"/>
    <n v="721026460"/>
    <s v="Northern Lake Service Inc. (Crandon)"/>
    <n v="6"/>
    <m/>
    <m/>
    <n v="2452"/>
    <x v="130"/>
    <n v="82723"/>
    <x v="132"/>
    <x v="261"/>
    <s v="UG/L"/>
    <x v="0"/>
    <n v="0.46"/>
    <x v="83"/>
    <m/>
    <s v="UG/L"/>
  </r>
  <r>
    <x v="3"/>
    <x v="0"/>
    <s v="(none)"/>
    <x v="351"/>
    <x v="190"/>
    <n v="1430"/>
    <m/>
    <x v="0"/>
    <d v="2005-08-15T00:00:00"/>
    <x v="0"/>
    <x v="0"/>
    <n v="1"/>
    <x v="3"/>
    <n v="721026460"/>
    <s v="Northern Lake Service Inc. (Crandon)"/>
    <n v="5"/>
    <m/>
    <m/>
    <n v="2943"/>
    <x v="26"/>
    <n v="32101"/>
    <x v="26"/>
    <x v="242"/>
    <s v="UG/L"/>
    <x v="0"/>
    <n v="0.16"/>
    <x v="57"/>
    <n v="80"/>
    <s v="UG/L"/>
  </r>
  <r>
    <x v="3"/>
    <x v="0"/>
    <s v="(none)"/>
    <x v="351"/>
    <x v="190"/>
    <n v="1430"/>
    <m/>
    <x v="0"/>
    <d v="2005-08-15T00:00:00"/>
    <x v="0"/>
    <x v="0"/>
    <n v="1"/>
    <x v="3"/>
    <n v="721026460"/>
    <s v="Northern Lake Service Inc. (Crandon)"/>
    <n v="5"/>
    <m/>
    <m/>
    <n v="2942"/>
    <x v="27"/>
    <n v="32104"/>
    <x v="27"/>
    <x v="163"/>
    <s v="UG/L"/>
    <x v="2"/>
    <n v="0.18"/>
    <x v="92"/>
    <n v="80"/>
    <s v="UG/L"/>
  </r>
  <r>
    <x v="3"/>
    <x v="0"/>
    <s v="(none)"/>
    <x v="351"/>
    <x v="190"/>
    <n v="1430"/>
    <m/>
    <x v="0"/>
    <d v="2005-08-15T00:00:00"/>
    <x v="0"/>
    <x v="0"/>
    <n v="1"/>
    <x v="3"/>
    <n v="721026460"/>
    <s v="Northern Lake Service Inc. (Crandon)"/>
    <n v="5"/>
    <m/>
    <m/>
    <n v="2944"/>
    <x v="37"/>
    <n v="32105"/>
    <x v="37"/>
    <x v="167"/>
    <s v="UG/L"/>
    <x v="0"/>
    <n v="0.21"/>
    <x v="56"/>
    <n v="80"/>
    <s v="UG/L"/>
  </r>
  <r>
    <x v="3"/>
    <x v="0"/>
    <s v="(none)"/>
    <x v="351"/>
    <x v="190"/>
    <n v="1430"/>
    <m/>
    <x v="0"/>
    <d v="2005-08-15T00:00:00"/>
    <x v="0"/>
    <x v="0"/>
    <n v="1"/>
    <x v="3"/>
    <n v="721026460"/>
    <s v="Northern Lake Service Inc. (Crandon)"/>
    <n v="5"/>
    <m/>
    <m/>
    <n v="2941"/>
    <x v="32"/>
    <n v="32106"/>
    <x v="32"/>
    <x v="92"/>
    <s v="UG/L"/>
    <x v="0"/>
    <n v="0.22"/>
    <x v="94"/>
    <n v="80"/>
    <s v="UG/L"/>
  </r>
  <r>
    <x v="3"/>
    <x v="0"/>
    <s v="(none)"/>
    <x v="351"/>
    <x v="190"/>
    <n v="1430"/>
    <m/>
    <x v="0"/>
    <d v="2005-08-15T00:00:00"/>
    <x v="0"/>
    <x v="0"/>
    <n v="1"/>
    <x v="3"/>
    <n v="721026460"/>
    <s v="Northern Lake Service Inc. (Crandon)"/>
    <n v="5"/>
    <m/>
    <m/>
    <n v="2950"/>
    <x v="67"/>
    <n v="82080"/>
    <x v="67"/>
    <x v="311"/>
    <s v="UG/L"/>
    <x v="0"/>
    <n v="0.77"/>
    <x v="95"/>
    <n v="80"/>
    <s v="UG/L"/>
  </r>
  <r>
    <x v="6"/>
    <x v="0"/>
    <s v="(none)"/>
    <x v="352"/>
    <x v="191"/>
    <n v="1430"/>
    <m/>
    <x v="0"/>
    <d v="2005-08-23T00:00:00"/>
    <x v="0"/>
    <x v="0"/>
    <n v="1"/>
    <x v="9"/>
    <n v="113133790"/>
    <s v="Wisconsin State Laboratory of Hygiene"/>
    <n v="2"/>
    <m/>
    <m/>
    <n v="1025"/>
    <x v="7"/>
    <n v="99951"/>
    <x v="124"/>
    <x v="123"/>
    <s v="MG/L"/>
    <x v="4"/>
    <m/>
    <x v="0"/>
    <n v="4"/>
    <s v="MG/L"/>
  </r>
  <r>
    <x v="6"/>
    <x v="0"/>
    <s v="(none)"/>
    <x v="352"/>
    <x v="191"/>
    <n v="1430"/>
    <m/>
    <x v="0"/>
    <d v="2005-08-23T00:00:00"/>
    <x v="0"/>
    <x v="0"/>
    <n v="1"/>
    <x v="9"/>
    <n v="113133790"/>
    <s v="Wisconsin State Laboratory of Hygiene"/>
    <n v="2"/>
    <m/>
    <m/>
    <n v="1025"/>
    <x v="7"/>
    <n v="951"/>
    <x v="7"/>
    <x v="139"/>
    <s v="MG/L"/>
    <x v="0"/>
    <n v="3.1E-2"/>
    <x v="43"/>
    <n v="4"/>
    <s v="MG/L"/>
  </r>
  <r>
    <x v="7"/>
    <x v="1"/>
    <s v="(none)"/>
    <x v="353"/>
    <x v="191"/>
    <n v="1430"/>
    <m/>
    <x v="0"/>
    <d v="2005-09-02T00:00:00"/>
    <x v="0"/>
    <x v="2"/>
    <n v="1"/>
    <x v="3"/>
    <n v="721026460"/>
    <s v="Northern Lake Service Inc. (Crandon)"/>
    <n v="1"/>
    <m/>
    <m/>
    <n v="2920"/>
    <x v="124"/>
    <n v="680"/>
    <x v="126"/>
    <x v="230"/>
    <s v="MG/L"/>
    <x v="2"/>
    <n v="0.54"/>
    <x v="44"/>
    <m/>
    <s v="MG/L"/>
  </r>
  <r>
    <x v="8"/>
    <x v="2"/>
    <s v="(none)"/>
    <x v="354"/>
    <x v="191"/>
    <n v="1430"/>
    <m/>
    <x v="2"/>
    <d v="2005-09-02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54"/>
    <x v="191"/>
    <n v="1430"/>
    <m/>
    <x v="2"/>
    <d v="2005-09-02T00:00:00"/>
    <x v="0"/>
    <x v="1"/>
    <n v="1"/>
    <x v="3"/>
    <n v="721026460"/>
    <s v="Northern Lake Service Inc. (Crandon)"/>
    <n v="2"/>
    <m/>
    <m/>
    <n v="2920"/>
    <x v="124"/>
    <n v="680"/>
    <x v="126"/>
    <x v="20"/>
    <s v="MG/L"/>
    <x v="2"/>
    <n v="0.54"/>
    <x v="44"/>
    <m/>
    <s v="MG/L"/>
  </r>
  <r>
    <x v="6"/>
    <x v="0"/>
    <s v="(none)"/>
    <x v="355"/>
    <x v="192"/>
    <n v="1400"/>
    <m/>
    <x v="0"/>
    <d v="2005-09-14T00:00:00"/>
    <x v="0"/>
    <x v="0"/>
    <n v="1"/>
    <x v="9"/>
    <n v="113133790"/>
    <s v="Wisconsin State Laboratory of Hygiene"/>
    <n v="2"/>
    <m/>
    <m/>
    <n v="1025"/>
    <x v="7"/>
    <n v="99951"/>
    <x v="124"/>
    <x v="300"/>
    <s v="MG/L"/>
    <x v="4"/>
    <m/>
    <x v="0"/>
    <n v="4"/>
    <s v="MG/L"/>
  </r>
  <r>
    <x v="6"/>
    <x v="0"/>
    <s v="(none)"/>
    <x v="355"/>
    <x v="192"/>
    <n v="1400"/>
    <m/>
    <x v="0"/>
    <d v="2005-09-14T00:00:00"/>
    <x v="0"/>
    <x v="0"/>
    <n v="1"/>
    <x v="9"/>
    <n v="113133790"/>
    <s v="Wisconsin State Laboratory of Hygiene"/>
    <n v="2"/>
    <m/>
    <m/>
    <n v="1025"/>
    <x v="7"/>
    <n v="951"/>
    <x v="7"/>
    <x v="142"/>
    <s v="MG/L"/>
    <x v="0"/>
    <n v="3.1E-2"/>
    <x v="43"/>
    <n v="4"/>
    <s v="MG/L"/>
  </r>
  <r>
    <x v="7"/>
    <x v="1"/>
    <s v="(none)"/>
    <x v="356"/>
    <x v="192"/>
    <n v="1400"/>
    <m/>
    <x v="0"/>
    <d v="2005-09-21T00:00:00"/>
    <x v="0"/>
    <x v="2"/>
    <n v="1"/>
    <x v="3"/>
    <n v="721026460"/>
    <s v="Northern Lake Service Inc. (Crandon)"/>
    <n v="1"/>
    <m/>
    <m/>
    <n v="2920"/>
    <x v="124"/>
    <n v="680"/>
    <x v="126"/>
    <x v="229"/>
    <s v="MG/L"/>
    <x v="2"/>
    <n v="0.54"/>
    <x v="44"/>
    <m/>
    <s v="MG/L"/>
  </r>
  <r>
    <x v="8"/>
    <x v="2"/>
    <s v="(none)"/>
    <x v="357"/>
    <x v="192"/>
    <n v="1400"/>
    <m/>
    <x v="2"/>
    <d v="2005-09-21T00:00:00"/>
    <x v="0"/>
    <x v="1"/>
    <n v="1"/>
    <x v="3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8"/>
    <x v="2"/>
    <s v="(none)"/>
    <x v="357"/>
    <x v="192"/>
    <n v="1400"/>
    <m/>
    <x v="2"/>
    <d v="2005-09-21T00:00:00"/>
    <x v="0"/>
    <x v="1"/>
    <n v="1"/>
    <x v="3"/>
    <n v="721026460"/>
    <s v="Northern Lake Service Inc. (Crandon)"/>
    <n v="2"/>
    <m/>
    <m/>
    <n v="2920"/>
    <x v="124"/>
    <n v="680"/>
    <x v="126"/>
    <x v="112"/>
    <s v="MG/L"/>
    <x v="0"/>
    <n v="0.54"/>
    <x v="44"/>
    <m/>
    <s v="MG/L"/>
  </r>
  <r>
    <x v="6"/>
    <x v="0"/>
    <s v="(none)"/>
    <x v="358"/>
    <x v="193"/>
    <n v="1100"/>
    <m/>
    <x v="0"/>
    <d v="2005-10-21T00:00:00"/>
    <x v="0"/>
    <x v="0"/>
    <n v="1"/>
    <x v="9"/>
    <n v="113133790"/>
    <s v="Wisconsin State Laboratory of Hygiene"/>
    <n v="2"/>
    <m/>
    <m/>
    <n v="1025"/>
    <x v="7"/>
    <n v="99951"/>
    <x v="124"/>
    <x v="209"/>
    <s v="MG/L"/>
    <x v="4"/>
    <m/>
    <x v="0"/>
    <n v="4"/>
    <s v="MG/L"/>
  </r>
  <r>
    <x v="6"/>
    <x v="0"/>
    <s v="(none)"/>
    <x v="358"/>
    <x v="193"/>
    <n v="1100"/>
    <m/>
    <x v="0"/>
    <d v="2005-10-21T00:00:00"/>
    <x v="0"/>
    <x v="0"/>
    <n v="1"/>
    <x v="9"/>
    <n v="113133790"/>
    <s v="Wisconsin State Laboratory of Hygiene"/>
    <n v="2"/>
    <m/>
    <m/>
    <n v="1025"/>
    <x v="7"/>
    <n v="951"/>
    <x v="7"/>
    <x v="142"/>
    <s v="MG/L"/>
    <x v="0"/>
    <n v="3.1E-2"/>
    <x v="43"/>
    <n v="4"/>
    <s v="MG/L"/>
  </r>
  <r>
    <x v="8"/>
    <x v="2"/>
    <s v="(none)"/>
    <x v="359"/>
    <x v="194"/>
    <n v="900"/>
    <m/>
    <x v="2"/>
    <d v="2005-11-04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59"/>
    <x v="194"/>
    <n v="900"/>
    <m/>
    <x v="2"/>
    <d v="2005-11-04T00:00:00"/>
    <x v="0"/>
    <x v="1"/>
    <n v="1"/>
    <x v="3"/>
    <n v="721026460"/>
    <s v="Northern Lake Service Inc. (Crandon)"/>
    <n v="2"/>
    <m/>
    <m/>
    <n v="2920"/>
    <x v="124"/>
    <n v="680"/>
    <x v="126"/>
    <x v="231"/>
    <s v="MG/L"/>
    <x v="2"/>
    <n v="0.54"/>
    <x v="44"/>
    <m/>
    <s v="MG/L"/>
  </r>
  <r>
    <x v="3"/>
    <x v="0"/>
    <s v="(none)"/>
    <x v="360"/>
    <x v="194"/>
    <n v="800"/>
    <m/>
    <x v="0"/>
    <d v="2005-11-04T00:00:00"/>
    <x v="0"/>
    <x v="0"/>
    <n v="1"/>
    <x v="3"/>
    <n v="721026460"/>
    <s v="Northern Lake Service Inc. (Crandon)"/>
    <n v="5"/>
    <m/>
    <m/>
    <n v="2943"/>
    <x v="26"/>
    <n v="32101"/>
    <x v="26"/>
    <x v="119"/>
    <s v="UG/L"/>
    <x v="0"/>
    <n v="0.16"/>
    <x v="57"/>
    <n v="80"/>
    <s v="UG/L"/>
  </r>
  <r>
    <x v="3"/>
    <x v="0"/>
    <s v="(none)"/>
    <x v="360"/>
    <x v="194"/>
    <n v="800"/>
    <m/>
    <x v="0"/>
    <d v="2005-11-04T00:00:00"/>
    <x v="0"/>
    <x v="0"/>
    <n v="1"/>
    <x v="3"/>
    <n v="721026460"/>
    <s v="Northern Lake Service Inc. (Crandon)"/>
    <n v="5"/>
    <m/>
    <m/>
    <n v="2942"/>
    <x v="27"/>
    <n v="32104"/>
    <x v="27"/>
    <x v="312"/>
    <s v="UG/L"/>
    <x v="0"/>
    <n v="0.18"/>
    <x v="92"/>
    <n v="80"/>
    <s v="UG/L"/>
  </r>
  <r>
    <x v="3"/>
    <x v="0"/>
    <s v="(none)"/>
    <x v="360"/>
    <x v="194"/>
    <n v="800"/>
    <m/>
    <x v="0"/>
    <d v="2005-11-04T00:00:00"/>
    <x v="0"/>
    <x v="0"/>
    <n v="1"/>
    <x v="3"/>
    <n v="721026460"/>
    <s v="Northern Lake Service Inc. (Crandon)"/>
    <n v="5"/>
    <m/>
    <m/>
    <n v="2944"/>
    <x v="37"/>
    <n v="32105"/>
    <x v="37"/>
    <x v="58"/>
    <s v="UG/L"/>
    <x v="0"/>
    <n v="0.21"/>
    <x v="56"/>
    <n v="80"/>
    <s v="UG/L"/>
  </r>
  <r>
    <x v="3"/>
    <x v="0"/>
    <s v="(none)"/>
    <x v="360"/>
    <x v="194"/>
    <n v="800"/>
    <m/>
    <x v="0"/>
    <d v="2005-11-04T00:00:00"/>
    <x v="0"/>
    <x v="0"/>
    <n v="1"/>
    <x v="3"/>
    <n v="721026460"/>
    <s v="Northern Lake Service Inc. (Crandon)"/>
    <n v="5"/>
    <m/>
    <m/>
    <n v="2941"/>
    <x v="32"/>
    <n v="32106"/>
    <x v="32"/>
    <x v="30"/>
    <s v="UG/L"/>
    <x v="0"/>
    <n v="0.22"/>
    <x v="94"/>
    <n v="80"/>
    <s v="UG/L"/>
  </r>
  <r>
    <x v="3"/>
    <x v="0"/>
    <s v="(none)"/>
    <x v="360"/>
    <x v="194"/>
    <n v="800"/>
    <m/>
    <x v="0"/>
    <d v="2005-11-04T00:00:00"/>
    <x v="0"/>
    <x v="0"/>
    <n v="1"/>
    <x v="3"/>
    <n v="721026460"/>
    <s v="Northern Lake Service Inc. (Crandon)"/>
    <n v="5"/>
    <m/>
    <m/>
    <n v="2950"/>
    <x v="67"/>
    <n v="82080"/>
    <x v="67"/>
    <x v="313"/>
    <s v="UG/L"/>
    <x v="0"/>
    <m/>
    <x v="0"/>
    <n v="80"/>
    <s v="UG/L"/>
  </r>
  <r>
    <x v="9"/>
    <x v="0"/>
    <s v="(none)"/>
    <x v="361"/>
    <x v="194"/>
    <n v="800"/>
    <m/>
    <x v="0"/>
    <d v="2005-11-04T00:00:00"/>
    <x v="0"/>
    <x v="0"/>
    <n v="1"/>
    <x v="3"/>
    <n v="721026460"/>
    <s v="Northern Lake Service Inc. (Crandon)"/>
    <n v="6"/>
    <m/>
    <m/>
    <n v="2453"/>
    <x v="128"/>
    <n v="2453"/>
    <x v="130"/>
    <x v="16"/>
    <s v="UG/L"/>
    <x v="1"/>
    <n v="0.44"/>
    <x v="80"/>
    <m/>
    <s v="UG/L"/>
  </r>
  <r>
    <x v="9"/>
    <x v="0"/>
    <s v="(none)"/>
    <x v="361"/>
    <x v="194"/>
    <n v="800"/>
    <m/>
    <x v="0"/>
    <d v="2005-11-04T00:00:00"/>
    <x v="0"/>
    <x v="0"/>
    <n v="1"/>
    <x v="3"/>
    <n v="721026460"/>
    <s v="Northern Lake Service Inc. (Crandon)"/>
    <n v="6"/>
    <m/>
    <m/>
    <n v="2456"/>
    <x v="127"/>
    <n v="2456"/>
    <x v="129"/>
    <x v="314"/>
    <s v="UG/L"/>
    <x v="0"/>
    <m/>
    <x v="0"/>
    <n v="60"/>
    <s v="UG/L"/>
  </r>
  <r>
    <x v="9"/>
    <x v="0"/>
    <s v="(none)"/>
    <x v="361"/>
    <x v="194"/>
    <n v="800"/>
    <m/>
    <x v="0"/>
    <d v="2005-11-04T00:00:00"/>
    <x v="0"/>
    <x v="0"/>
    <n v="1"/>
    <x v="3"/>
    <n v="721026460"/>
    <s v="Northern Lake Service Inc. (Crandon)"/>
    <n v="6"/>
    <m/>
    <m/>
    <n v="2451"/>
    <x v="125"/>
    <n v="77288"/>
    <x v="127"/>
    <x v="0"/>
    <s v="UG/L"/>
    <x v="0"/>
    <n v="0.99"/>
    <x v="81"/>
    <m/>
    <s v="UG/L"/>
  </r>
  <r>
    <x v="9"/>
    <x v="0"/>
    <s v="(none)"/>
    <x v="361"/>
    <x v="194"/>
    <n v="800"/>
    <m/>
    <x v="0"/>
    <d v="2005-11-04T00:00:00"/>
    <x v="0"/>
    <x v="0"/>
    <n v="1"/>
    <x v="3"/>
    <n v="721026460"/>
    <s v="Northern Lake Service Inc. (Crandon)"/>
    <n v="6"/>
    <m/>
    <m/>
    <n v="2450"/>
    <x v="129"/>
    <n v="78213"/>
    <x v="131"/>
    <x v="16"/>
    <s v="UG/L"/>
    <x v="1"/>
    <n v="1.3"/>
    <x v="82"/>
    <m/>
    <s v="UG/L"/>
  </r>
  <r>
    <x v="9"/>
    <x v="0"/>
    <s v="(none)"/>
    <x v="361"/>
    <x v="194"/>
    <n v="800"/>
    <m/>
    <x v="0"/>
    <d v="2005-11-04T00:00:00"/>
    <x v="0"/>
    <x v="0"/>
    <n v="1"/>
    <x v="3"/>
    <n v="721026460"/>
    <s v="Northern Lake Service Inc. (Crandon)"/>
    <n v="6"/>
    <m/>
    <m/>
    <n v="2454"/>
    <x v="126"/>
    <n v="82721"/>
    <x v="128"/>
    <x v="16"/>
    <s v="UG/L"/>
    <x v="1"/>
    <n v="0.37"/>
    <x v="47"/>
    <m/>
    <s v="UG/L"/>
  </r>
  <r>
    <x v="9"/>
    <x v="0"/>
    <s v="(none)"/>
    <x v="361"/>
    <x v="194"/>
    <n v="800"/>
    <m/>
    <x v="0"/>
    <d v="2005-11-04T00:00:00"/>
    <x v="0"/>
    <x v="0"/>
    <n v="1"/>
    <x v="3"/>
    <n v="721026460"/>
    <s v="Northern Lake Service Inc. (Crandon)"/>
    <n v="6"/>
    <m/>
    <m/>
    <n v="2452"/>
    <x v="130"/>
    <n v="82723"/>
    <x v="132"/>
    <x v="185"/>
    <s v="UG/L"/>
    <x v="0"/>
    <n v="0.46"/>
    <x v="83"/>
    <m/>
    <s v="UG/L"/>
  </r>
  <r>
    <x v="7"/>
    <x v="1"/>
    <s v="(none)"/>
    <x v="362"/>
    <x v="194"/>
    <n v="900"/>
    <m/>
    <x v="0"/>
    <d v="2005-11-04T00:00:00"/>
    <x v="0"/>
    <x v="2"/>
    <n v="1"/>
    <x v="3"/>
    <n v="721026460"/>
    <s v="Northern Lake Service Inc. (Crandon)"/>
    <n v="1"/>
    <m/>
    <m/>
    <n v="2920"/>
    <x v="124"/>
    <n v="680"/>
    <x v="126"/>
    <x v="129"/>
    <s v="MG/L"/>
    <x v="2"/>
    <n v="0.54"/>
    <x v="44"/>
    <m/>
    <s v="MG/L"/>
  </r>
  <r>
    <x v="6"/>
    <x v="0"/>
    <s v="(none)"/>
    <x v="363"/>
    <x v="195"/>
    <n v="1000"/>
    <m/>
    <x v="0"/>
    <d v="2005-11-18T00:00:00"/>
    <x v="0"/>
    <x v="0"/>
    <n v="1"/>
    <x v="9"/>
    <n v="113133790"/>
    <s v="Wisconsin State Laboratory of Hygiene"/>
    <n v="2"/>
    <m/>
    <m/>
    <n v="1025"/>
    <x v="7"/>
    <n v="951"/>
    <x v="7"/>
    <x v="125"/>
    <s v="MG/L"/>
    <x v="0"/>
    <n v="3.1E-2"/>
    <x v="43"/>
    <n v="4"/>
    <s v="MG/L"/>
  </r>
  <r>
    <x v="6"/>
    <x v="0"/>
    <s v="(none)"/>
    <x v="363"/>
    <x v="195"/>
    <n v="1000"/>
    <m/>
    <x v="0"/>
    <d v="2005-11-18T00:00:00"/>
    <x v="0"/>
    <x v="0"/>
    <n v="1"/>
    <x v="9"/>
    <n v="113133790"/>
    <s v="Wisconsin State Laboratory of Hygiene"/>
    <n v="2"/>
    <m/>
    <m/>
    <n v="1025"/>
    <x v="7"/>
    <n v="99951"/>
    <x v="124"/>
    <x v="126"/>
    <s v="MG/L"/>
    <x v="4"/>
    <m/>
    <x v="0"/>
    <n v="4"/>
    <s v="MG/L"/>
  </r>
  <r>
    <x v="8"/>
    <x v="2"/>
    <s v="(none)"/>
    <x v="364"/>
    <x v="196"/>
    <n v="1100"/>
    <m/>
    <x v="2"/>
    <d v="2005-12-01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64"/>
    <x v="196"/>
    <n v="1100"/>
    <m/>
    <x v="2"/>
    <d v="2005-12-01T00:00:00"/>
    <x v="0"/>
    <x v="1"/>
    <n v="1"/>
    <x v="3"/>
    <n v="721026460"/>
    <s v="Northern Lake Service Inc. (Crandon)"/>
    <n v="2"/>
    <m/>
    <m/>
    <n v="2920"/>
    <x v="124"/>
    <n v="680"/>
    <x v="126"/>
    <x v="16"/>
    <s v="MG/L"/>
    <x v="1"/>
    <n v="0.54"/>
    <x v="44"/>
    <m/>
    <s v="MG/L"/>
  </r>
  <r>
    <x v="7"/>
    <x v="1"/>
    <s v="(none)"/>
    <x v="365"/>
    <x v="196"/>
    <n v="1030"/>
    <m/>
    <x v="0"/>
    <d v="2005-12-01T00:00:00"/>
    <x v="0"/>
    <x v="2"/>
    <n v="1"/>
    <x v="3"/>
    <n v="721026460"/>
    <s v="Northern Lake Service Inc. (Crandon)"/>
    <n v="1"/>
    <m/>
    <m/>
    <n v="2920"/>
    <x v="124"/>
    <n v="680"/>
    <x v="126"/>
    <x v="16"/>
    <s v="MG/L"/>
    <x v="1"/>
    <n v="0.54"/>
    <x v="44"/>
    <m/>
    <s v="MG/L"/>
  </r>
  <r>
    <x v="6"/>
    <x v="0"/>
    <s v="(none)"/>
    <x v="366"/>
    <x v="197"/>
    <n v="1100"/>
    <m/>
    <x v="0"/>
    <d v="2005-12-16T00:00:00"/>
    <x v="0"/>
    <x v="0"/>
    <n v="1"/>
    <x v="9"/>
    <n v="113133790"/>
    <s v="Wisconsin State Laboratory of Hygiene"/>
    <n v="2"/>
    <m/>
    <m/>
    <n v="1025"/>
    <x v="7"/>
    <n v="99951"/>
    <x v="124"/>
    <x v="71"/>
    <s v="MG/L"/>
    <x v="4"/>
    <m/>
    <x v="0"/>
    <n v="4"/>
    <s v="MG/L"/>
  </r>
  <r>
    <x v="6"/>
    <x v="0"/>
    <s v="(none)"/>
    <x v="366"/>
    <x v="197"/>
    <n v="1100"/>
    <m/>
    <x v="0"/>
    <d v="2005-12-16T00:00:00"/>
    <x v="0"/>
    <x v="0"/>
    <n v="1"/>
    <x v="9"/>
    <n v="113133790"/>
    <s v="Wisconsin State Laboratory of Hygiene"/>
    <n v="2"/>
    <m/>
    <m/>
    <n v="1025"/>
    <x v="7"/>
    <n v="951"/>
    <x v="7"/>
    <x v="315"/>
    <s v="MG/L"/>
    <x v="0"/>
    <n v="3.1E-2"/>
    <x v="43"/>
    <n v="4"/>
    <s v="MG/L"/>
  </r>
  <r>
    <x v="8"/>
    <x v="2"/>
    <s v="(none)"/>
    <x v="367"/>
    <x v="198"/>
    <n v="730"/>
    <m/>
    <x v="2"/>
    <d v="2006-01-05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67"/>
    <x v="198"/>
    <n v="730"/>
    <m/>
    <x v="2"/>
    <d v="2006-01-05T00:00:00"/>
    <x v="0"/>
    <x v="1"/>
    <n v="1"/>
    <x v="3"/>
    <n v="721026460"/>
    <s v="Northern Lake Service Inc. (Crandon)"/>
    <n v="2"/>
    <m/>
    <m/>
    <n v="2920"/>
    <x v="124"/>
    <n v="680"/>
    <x v="126"/>
    <x v="16"/>
    <s v="MG/L"/>
    <x v="1"/>
    <n v="0.54"/>
    <x v="44"/>
    <m/>
    <s v="MG/L"/>
  </r>
  <r>
    <x v="7"/>
    <x v="1"/>
    <s v="(none)"/>
    <x v="368"/>
    <x v="198"/>
    <n v="730"/>
    <m/>
    <x v="0"/>
    <d v="2006-01-05T00:00:00"/>
    <x v="0"/>
    <x v="2"/>
    <n v="1"/>
    <x v="3"/>
    <n v="721026460"/>
    <s v="Northern Lake Service Inc. (Crandon)"/>
    <n v="1"/>
    <m/>
    <m/>
    <n v="2920"/>
    <x v="124"/>
    <n v="680"/>
    <x v="126"/>
    <x v="16"/>
    <s v="MG/L"/>
    <x v="1"/>
    <n v="0.54"/>
    <x v="44"/>
    <m/>
    <s v="MG/L"/>
  </r>
  <r>
    <x v="8"/>
    <x v="2"/>
    <s v="(none)"/>
    <x v="369"/>
    <x v="199"/>
    <n v="1100"/>
    <m/>
    <x v="2"/>
    <d v="2006-01-25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69"/>
    <x v="199"/>
    <n v="1100"/>
    <m/>
    <x v="2"/>
    <d v="2006-01-25T00:00:00"/>
    <x v="0"/>
    <x v="1"/>
    <n v="1"/>
    <x v="3"/>
    <n v="721026460"/>
    <s v="Northern Lake Service Inc. (Crandon)"/>
    <n v="2"/>
    <m/>
    <m/>
    <n v="2920"/>
    <x v="124"/>
    <n v="680"/>
    <x v="126"/>
    <x v="233"/>
    <s v="MG/L"/>
    <x v="0"/>
    <n v="0.54"/>
    <x v="44"/>
    <m/>
    <s v="MG/L"/>
  </r>
  <r>
    <x v="7"/>
    <x v="1"/>
    <s v="(none)"/>
    <x v="370"/>
    <x v="199"/>
    <n v="1100"/>
    <m/>
    <x v="0"/>
    <d v="2006-01-25T00:00:00"/>
    <x v="0"/>
    <x v="2"/>
    <n v="1"/>
    <x v="3"/>
    <n v="721026460"/>
    <s v="Northern Lake Service Inc. (Crandon)"/>
    <n v="1"/>
    <m/>
    <m/>
    <n v="2920"/>
    <x v="124"/>
    <n v="680"/>
    <x v="126"/>
    <x v="20"/>
    <s v="MG/L"/>
    <x v="2"/>
    <n v="0.54"/>
    <x v="44"/>
    <m/>
    <s v="MG/L"/>
  </r>
  <r>
    <x v="3"/>
    <x v="0"/>
    <s v="(none)"/>
    <x v="371"/>
    <x v="199"/>
    <n v="1130"/>
    <m/>
    <x v="0"/>
    <d v="2006-02-09T00:00:00"/>
    <x v="0"/>
    <x v="0"/>
    <n v="1"/>
    <x v="3"/>
    <n v="721026460"/>
    <s v="Northern Lake Service Inc. (Crandon)"/>
    <n v="5"/>
    <m/>
    <m/>
    <n v="2943"/>
    <x v="26"/>
    <n v="32101"/>
    <x v="26"/>
    <x v="255"/>
    <s v="UG/L"/>
    <x v="0"/>
    <n v="0.16"/>
    <x v="57"/>
    <n v="80"/>
    <s v="UG/L"/>
  </r>
  <r>
    <x v="3"/>
    <x v="0"/>
    <s v="(none)"/>
    <x v="371"/>
    <x v="199"/>
    <n v="1130"/>
    <m/>
    <x v="0"/>
    <d v="2006-02-09T00:00:00"/>
    <x v="0"/>
    <x v="0"/>
    <n v="1"/>
    <x v="3"/>
    <n v="721026460"/>
    <s v="Northern Lake Service Inc. (Crandon)"/>
    <n v="5"/>
    <m/>
    <m/>
    <n v="2942"/>
    <x v="27"/>
    <n v="32104"/>
    <x v="27"/>
    <x v="316"/>
    <s v="UG/L"/>
    <x v="2"/>
    <n v="0.18"/>
    <x v="92"/>
    <n v="80"/>
    <s v="UG/L"/>
  </r>
  <r>
    <x v="3"/>
    <x v="0"/>
    <s v="(none)"/>
    <x v="371"/>
    <x v="199"/>
    <n v="1130"/>
    <m/>
    <x v="0"/>
    <d v="2006-02-09T00:00:00"/>
    <x v="0"/>
    <x v="0"/>
    <n v="1"/>
    <x v="3"/>
    <n v="721026460"/>
    <s v="Northern Lake Service Inc. (Crandon)"/>
    <n v="5"/>
    <m/>
    <m/>
    <n v="2944"/>
    <x v="37"/>
    <n v="32105"/>
    <x v="37"/>
    <x v="50"/>
    <s v="UG/L"/>
    <x v="0"/>
    <n v="0.21"/>
    <x v="56"/>
    <n v="80"/>
    <s v="UG/L"/>
  </r>
  <r>
    <x v="3"/>
    <x v="0"/>
    <s v="(none)"/>
    <x v="371"/>
    <x v="199"/>
    <n v="1130"/>
    <m/>
    <x v="0"/>
    <d v="2006-02-09T00:00:00"/>
    <x v="0"/>
    <x v="0"/>
    <n v="1"/>
    <x v="3"/>
    <n v="721026460"/>
    <s v="Northern Lake Service Inc. (Crandon)"/>
    <n v="5"/>
    <m/>
    <m/>
    <n v="2941"/>
    <x v="32"/>
    <n v="32106"/>
    <x v="32"/>
    <x v="187"/>
    <s v="UG/L"/>
    <x v="0"/>
    <n v="0.22"/>
    <x v="94"/>
    <n v="80"/>
    <s v="UG/L"/>
  </r>
  <r>
    <x v="3"/>
    <x v="0"/>
    <s v="(none)"/>
    <x v="371"/>
    <x v="199"/>
    <n v="1130"/>
    <m/>
    <x v="0"/>
    <d v="2006-02-09T00:00:00"/>
    <x v="0"/>
    <x v="0"/>
    <n v="1"/>
    <x v="3"/>
    <n v="721026460"/>
    <s v="Northern Lake Service Inc. (Crandon)"/>
    <n v="5"/>
    <m/>
    <m/>
    <n v="2950"/>
    <x v="67"/>
    <n v="82080"/>
    <x v="67"/>
    <x v="317"/>
    <s v="UG/L"/>
    <x v="0"/>
    <m/>
    <x v="0"/>
    <n v="80"/>
    <s v="UG/L"/>
  </r>
  <r>
    <x v="9"/>
    <x v="0"/>
    <s v="(none)"/>
    <x v="372"/>
    <x v="199"/>
    <n v="1130"/>
    <m/>
    <x v="0"/>
    <d v="2006-02-09T00:00:00"/>
    <x v="0"/>
    <x v="0"/>
    <n v="1"/>
    <x v="3"/>
    <n v="721026460"/>
    <s v="Northern Lake Service Inc. (Crandon)"/>
    <n v="6"/>
    <m/>
    <m/>
    <n v="2453"/>
    <x v="128"/>
    <n v="2453"/>
    <x v="130"/>
    <x v="16"/>
    <s v="UG/L"/>
    <x v="1"/>
    <n v="0.44"/>
    <x v="80"/>
    <m/>
    <s v="UG/L"/>
  </r>
  <r>
    <x v="9"/>
    <x v="0"/>
    <s v="(none)"/>
    <x v="372"/>
    <x v="199"/>
    <n v="1130"/>
    <m/>
    <x v="0"/>
    <d v="2006-02-09T00:00:00"/>
    <x v="0"/>
    <x v="0"/>
    <n v="1"/>
    <x v="3"/>
    <n v="721026460"/>
    <s v="Northern Lake Service Inc. (Crandon)"/>
    <n v="6"/>
    <m/>
    <m/>
    <n v="2456"/>
    <x v="127"/>
    <n v="2456"/>
    <x v="129"/>
    <x v="318"/>
    <s v="UG/L"/>
    <x v="0"/>
    <m/>
    <x v="0"/>
    <n v="60"/>
    <s v="UG/L"/>
  </r>
  <r>
    <x v="9"/>
    <x v="0"/>
    <s v="(none)"/>
    <x v="372"/>
    <x v="199"/>
    <n v="1130"/>
    <m/>
    <x v="0"/>
    <d v="2006-02-09T00:00:00"/>
    <x v="0"/>
    <x v="0"/>
    <n v="1"/>
    <x v="3"/>
    <n v="721026460"/>
    <s v="Northern Lake Service Inc. (Crandon)"/>
    <n v="6"/>
    <m/>
    <m/>
    <n v="2451"/>
    <x v="125"/>
    <n v="77288"/>
    <x v="127"/>
    <x v="243"/>
    <s v="UG/L"/>
    <x v="0"/>
    <n v="0.99"/>
    <x v="81"/>
    <m/>
    <s v="UG/L"/>
  </r>
  <r>
    <x v="9"/>
    <x v="0"/>
    <s v="(none)"/>
    <x v="372"/>
    <x v="199"/>
    <n v="1130"/>
    <m/>
    <x v="0"/>
    <d v="2006-02-09T00:00:00"/>
    <x v="0"/>
    <x v="0"/>
    <n v="1"/>
    <x v="3"/>
    <n v="721026460"/>
    <s v="Northern Lake Service Inc. (Crandon)"/>
    <n v="6"/>
    <m/>
    <m/>
    <n v="2450"/>
    <x v="129"/>
    <n v="78213"/>
    <x v="131"/>
    <x v="82"/>
    <s v="UG/L"/>
    <x v="2"/>
    <n v="1.3"/>
    <x v="82"/>
    <m/>
    <s v="UG/L"/>
  </r>
  <r>
    <x v="9"/>
    <x v="0"/>
    <s v="(none)"/>
    <x v="372"/>
    <x v="199"/>
    <n v="1130"/>
    <m/>
    <x v="0"/>
    <d v="2006-02-09T00:00:00"/>
    <x v="0"/>
    <x v="0"/>
    <n v="1"/>
    <x v="3"/>
    <n v="721026460"/>
    <s v="Northern Lake Service Inc. (Crandon)"/>
    <n v="6"/>
    <m/>
    <m/>
    <n v="2454"/>
    <x v="126"/>
    <n v="82721"/>
    <x v="128"/>
    <x v="120"/>
    <s v="UG/L"/>
    <x v="2"/>
    <n v="0.37"/>
    <x v="47"/>
    <m/>
    <s v="UG/L"/>
  </r>
  <r>
    <x v="9"/>
    <x v="0"/>
    <s v="(none)"/>
    <x v="372"/>
    <x v="199"/>
    <n v="1130"/>
    <m/>
    <x v="0"/>
    <d v="2006-02-09T00:00:00"/>
    <x v="0"/>
    <x v="0"/>
    <n v="1"/>
    <x v="3"/>
    <n v="721026460"/>
    <s v="Northern Lake Service Inc. (Crandon)"/>
    <n v="6"/>
    <m/>
    <m/>
    <n v="2452"/>
    <x v="130"/>
    <n v="82723"/>
    <x v="132"/>
    <x v="112"/>
    <s v="UG/L"/>
    <x v="0"/>
    <n v="0.46"/>
    <x v="83"/>
    <m/>
    <s v="U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15"/>
    <x v="3"/>
    <n v="1027"/>
    <x v="3"/>
    <x v="319"/>
    <s v="UG/L"/>
    <x v="2"/>
    <n v="0.17"/>
    <x v="2"/>
    <n v="5.0000000000000001E-3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20"/>
    <x v="5"/>
    <n v="1034"/>
    <x v="5"/>
    <x v="16"/>
    <s v="UG/L"/>
    <x v="1"/>
    <n v="0.55000000000000004"/>
    <x v="44"/>
    <n v="0.1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25"/>
    <x v="7"/>
    <n v="951"/>
    <x v="7"/>
    <x v="182"/>
    <s v="MG/L"/>
    <x v="0"/>
    <n v="0.05"/>
    <x v="43"/>
    <n v="4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35"/>
    <x v="18"/>
    <n v="71900"/>
    <x v="18"/>
    <x v="16"/>
    <s v="UG/L"/>
    <x v="1"/>
    <n v="0.1"/>
    <x v="76"/>
    <n v="2E-3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36"/>
    <x v="78"/>
    <n v="1067"/>
    <x v="78"/>
    <x v="16"/>
    <s v="UG/L"/>
    <x v="1"/>
    <n v="1.1000000000000001"/>
    <x v="96"/>
    <n v="0.1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41"/>
    <x v="80"/>
    <n v="615"/>
    <x v="134"/>
    <x v="16"/>
    <s v="MG/L"/>
    <x v="1"/>
    <n v="6.7000000000000002E-3"/>
    <x v="97"/>
    <n v="1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38"/>
    <x v="23"/>
    <n v="630"/>
    <x v="23"/>
    <x v="308"/>
    <s v="MG/L"/>
    <x v="0"/>
    <n v="2.5000000000000001E-2"/>
    <x v="98"/>
    <n v="10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45"/>
    <x v="19"/>
    <n v="1147"/>
    <x v="19"/>
    <x v="16"/>
    <s v="UG/L"/>
    <x v="1"/>
    <n v="2"/>
    <x v="99"/>
    <n v="0.05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52"/>
    <x v="14"/>
    <n v="929"/>
    <x v="14"/>
    <x v="203"/>
    <s v="MG/L"/>
    <x v="0"/>
    <n v="0.04"/>
    <x v="1"/>
    <m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55"/>
    <x v="21"/>
    <n v="945"/>
    <x v="21"/>
    <x v="288"/>
    <s v="MG/L"/>
    <x v="0"/>
    <n v="2.5"/>
    <x v="50"/>
    <m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85"/>
    <x v="81"/>
    <n v="1059"/>
    <x v="81"/>
    <x v="16"/>
    <s v="UG/L"/>
    <x v="1"/>
    <n v="1.1000000000000001"/>
    <x v="100"/>
    <n v="2E-3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74"/>
    <x v="82"/>
    <n v="1097"/>
    <x v="82"/>
    <x v="16"/>
    <s v="UG/L"/>
    <x v="1"/>
    <n v="2.9"/>
    <x v="101"/>
    <n v="6.0000000000000001E-3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05"/>
    <x v="2"/>
    <n v="1002"/>
    <x v="2"/>
    <x v="16"/>
    <s v="UG/L"/>
    <x v="1"/>
    <n v="0.56999999999999995"/>
    <x v="42"/>
    <n v="0.01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10"/>
    <x v="8"/>
    <n v="1007"/>
    <x v="8"/>
    <x v="184"/>
    <s v="UG/L"/>
    <x v="0"/>
    <n v="2.5"/>
    <x v="50"/>
    <n v="2"/>
    <s v="MG/L"/>
  </r>
  <r>
    <x v="0"/>
    <x v="1"/>
    <s v="(none)"/>
    <x v="373"/>
    <x v="199"/>
    <n v="1030"/>
    <m/>
    <x v="0"/>
    <d v="2006-02-09T00:00:00"/>
    <x v="0"/>
    <x v="2"/>
    <n v="1"/>
    <x v="3"/>
    <n v="721026460"/>
    <s v="Northern Lake Service Inc. (Crandon)"/>
    <n v="15"/>
    <m/>
    <m/>
    <n v="1075"/>
    <x v="83"/>
    <n v="1012"/>
    <x v="83"/>
    <x v="16"/>
    <s v="UG/L"/>
    <x v="1"/>
    <n v="0.17"/>
    <x v="2"/>
    <n v="4.0000000000000001E-3"/>
    <s v="MG/L"/>
  </r>
  <r>
    <x v="6"/>
    <x v="0"/>
    <s v="(none)"/>
    <x v="374"/>
    <x v="200"/>
    <n v="920"/>
    <m/>
    <x v="0"/>
    <d v="2006-02-27T00:00:00"/>
    <x v="0"/>
    <x v="0"/>
    <n v="1"/>
    <x v="14"/>
    <n v="113133790"/>
    <s v="Wisconsin State Laboratory of Hygiene"/>
    <n v="2"/>
    <m/>
    <m/>
    <n v="1025"/>
    <x v="7"/>
    <n v="951"/>
    <x v="7"/>
    <x v="120"/>
    <s v="MG/L"/>
    <x v="0"/>
    <n v="3.1E-2"/>
    <x v="43"/>
    <n v="4"/>
    <s v="MG/L"/>
  </r>
  <r>
    <x v="8"/>
    <x v="2"/>
    <s v="(none)"/>
    <x v="375"/>
    <x v="200"/>
    <n v="845"/>
    <m/>
    <x v="2"/>
    <d v="2006-02-21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75"/>
    <x v="200"/>
    <n v="845"/>
    <m/>
    <x v="2"/>
    <d v="2006-02-21T00:00:00"/>
    <x v="0"/>
    <x v="1"/>
    <n v="1"/>
    <x v="3"/>
    <n v="721026460"/>
    <s v="Northern Lake Service Inc. (Crandon)"/>
    <n v="2"/>
    <m/>
    <m/>
    <n v="2920"/>
    <x v="124"/>
    <n v="680"/>
    <x v="126"/>
    <x v="182"/>
    <s v="MG/L"/>
    <x v="2"/>
    <n v="0.54"/>
    <x v="44"/>
    <m/>
    <s v="MG/L"/>
  </r>
  <r>
    <x v="7"/>
    <x v="1"/>
    <s v="(none)"/>
    <x v="376"/>
    <x v="200"/>
    <n v="845"/>
    <m/>
    <x v="0"/>
    <d v="2006-02-21T00:00:00"/>
    <x v="0"/>
    <x v="2"/>
    <n v="1"/>
    <x v="3"/>
    <n v="721026460"/>
    <s v="Northern Lake Service Inc. (Crandon)"/>
    <n v="1"/>
    <m/>
    <m/>
    <n v="2920"/>
    <x v="124"/>
    <n v="680"/>
    <x v="126"/>
    <x v="117"/>
    <s v="MG/L"/>
    <x v="2"/>
    <n v="0.54"/>
    <x v="44"/>
    <m/>
    <s v="MG/L"/>
  </r>
  <r>
    <x v="6"/>
    <x v="0"/>
    <s v="(none)"/>
    <x v="374"/>
    <x v="200"/>
    <n v="920"/>
    <m/>
    <x v="0"/>
    <d v="2006-02-27T00:00:00"/>
    <x v="0"/>
    <x v="0"/>
    <n v="1"/>
    <x v="14"/>
    <n v="113133790"/>
    <s v="Wisconsin State Laboratory of Hygiene"/>
    <n v="2"/>
    <m/>
    <m/>
    <n v="1025"/>
    <x v="7"/>
    <n v="99951"/>
    <x v="124"/>
    <x v="165"/>
    <s v="MG/L"/>
    <x v="4"/>
    <m/>
    <x v="0"/>
    <n v="4"/>
    <s v="MG/L"/>
  </r>
  <r>
    <x v="8"/>
    <x v="2"/>
    <s v="(none)"/>
    <x v="377"/>
    <x v="201"/>
    <n v="1230"/>
    <m/>
    <x v="2"/>
    <d v="2006-03-10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77"/>
    <x v="201"/>
    <n v="1230"/>
    <m/>
    <x v="2"/>
    <d v="2006-03-10T00:00:00"/>
    <x v="0"/>
    <x v="1"/>
    <n v="1"/>
    <x v="3"/>
    <n v="721026460"/>
    <s v="Northern Lake Service Inc. (Crandon)"/>
    <n v="2"/>
    <m/>
    <m/>
    <n v="2920"/>
    <x v="124"/>
    <n v="680"/>
    <x v="126"/>
    <x v="229"/>
    <s v="MG/L"/>
    <x v="2"/>
    <n v="0.54"/>
    <x v="44"/>
    <m/>
    <s v="MG/L"/>
  </r>
  <r>
    <x v="7"/>
    <x v="1"/>
    <s v="(none)"/>
    <x v="378"/>
    <x v="201"/>
    <n v="1230"/>
    <m/>
    <x v="0"/>
    <d v="2006-03-10T00:00:00"/>
    <x v="0"/>
    <x v="2"/>
    <n v="1"/>
    <x v="3"/>
    <n v="721026460"/>
    <s v="Northern Lake Service Inc. (Crandon)"/>
    <n v="1"/>
    <m/>
    <m/>
    <n v="2920"/>
    <x v="124"/>
    <n v="680"/>
    <x v="126"/>
    <x v="143"/>
    <s v="MG/L"/>
    <x v="2"/>
    <n v="0.54"/>
    <x v="44"/>
    <m/>
    <s v="MG/L"/>
  </r>
  <r>
    <x v="6"/>
    <x v="0"/>
    <s v="(none)"/>
    <x v="379"/>
    <x v="201"/>
    <n v="1230"/>
    <m/>
    <x v="0"/>
    <d v="2006-03-10T00:00:00"/>
    <x v="0"/>
    <x v="0"/>
    <n v="1"/>
    <x v="14"/>
    <n v="113133790"/>
    <s v="Wisconsin State Laboratory of Hygiene"/>
    <n v="2"/>
    <m/>
    <m/>
    <n v="1025"/>
    <x v="7"/>
    <n v="99951"/>
    <x v="124"/>
    <x v="320"/>
    <s v="MG/L"/>
    <x v="4"/>
    <m/>
    <x v="0"/>
    <n v="4"/>
    <s v="MG/L"/>
  </r>
  <r>
    <x v="6"/>
    <x v="0"/>
    <s v="(none)"/>
    <x v="379"/>
    <x v="201"/>
    <n v="1230"/>
    <m/>
    <x v="0"/>
    <d v="2006-03-10T00:00:00"/>
    <x v="0"/>
    <x v="0"/>
    <n v="1"/>
    <x v="14"/>
    <n v="113133790"/>
    <s v="Wisconsin State Laboratory of Hygiene"/>
    <n v="2"/>
    <m/>
    <m/>
    <n v="1025"/>
    <x v="7"/>
    <n v="951"/>
    <x v="7"/>
    <x v="226"/>
    <s v="MG/L"/>
    <x v="0"/>
    <n v="3.1E-2"/>
    <x v="43"/>
    <n v="4"/>
    <s v="MG/L"/>
  </r>
  <r>
    <x v="6"/>
    <x v="0"/>
    <s v="(none)"/>
    <x v="380"/>
    <x v="202"/>
    <n v="1100"/>
    <m/>
    <x v="0"/>
    <d v="2006-04-11T00:00:00"/>
    <x v="0"/>
    <x v="0"/>
    <n v="1"/>
    <x v="9"/>
    <n v="113133790"/>
    <s v="Wisconsin State Laboratory of Hygiene"/>
    <n v="2"/>
    <m/>
    <m/>
    <n v="1025"/>
    <x v="7"/>
    <n v="99951"/>
    <x v="124"/>
    <x v="321"/>
    <s v="MG/L"/>
    <x v="4"/>
    <m/>
    <x v="0"/>
    <n v="4"/>
    <s v="MG/L"/>
  </r>
  <r>
    <x v="6"/>
    <x v="0"/>
    <s v="(none)"/>
    <x v="380"/>
    <x v="202"/>
    <n v="1100"/>
    <m/>
    <x v="0"/>
    <d v="2006-04-11T00:00:00"/>
    <x v="0"/>
    <x v="0"/>
    <n v="1"/>
    <x v="9"/>
    <n v="113133790"/>
    <s v="Wisconsin State Laboratory of Hygiene"/>
    <n v="2"/>
    <m/>
    <m/>
    <n v="1025"/>
    <x v="7"/>
    <n v="951"/>
    <x v="7"/>
    <x v="221"/>
    <s v="MG/L"/>
    <x v="0"/>
    <n v="3.1E-2"/>
    <x v="43"/>
    <n v="4"/>
    <s v="MG/L"/>
  </r>
  <r>
    <x v="7"/>
    <x v="1"/>
    <s v="(none)"/>
    <x v="381"/>
    <x v="202"/>
    <n v="1145"/>
    <m/>
    <x v="0"/>
    <d v="2006-04-20T00:00:00"/>
    <x v="0"/>
    <x v="2"/>
    <n v="1"/>
    <x v="3"/>
    <n v="721026460"/>
    <s v="Northern Lake Service Inc. (Crandon)"/>
    <n v="1"/>
    <m/>
    <m/>
    <n v="2920"/>
    <x v="124"/>
    <n v="680"/>
    <x v="126"/>
    <x v="233"/>
    <s v="MG/L"/>
    <x v="0"/>
    <n v="0.54"/>
    <x v="44"/>
    <m/>
    <s v="MG/L"/>
  </r>
  <r>
    <x v="8"/>
    <x v="2"/>
    <s v="(none)"/>
    <x v="382"/>
    <x v="202"/>
    <n v="1145"/>
    <m/>
    <x v="2"/>
    <d v="2006-04-20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82"/>
    <x v="202"/>
    <n v="1145"/>
    <m/>
    <x v="2"/>
    <d v="2006-04-20T00:00:00"/>
    <x v="0"/>
    <x v="1"/>
    <n v="1"/>
    <x v="3"/>
    <n v="721026460"/>
    <s v="Northern Lake Service Inc. (Crandon)"/>
    <n v="2"/>
    <m/>
    <m/>
    <n v="2920"/>
    <x v="124"/>
    <n v="680"/>
    <x v="126"/>
    <x v="237"/>
    <s v="MG/L"/>
    <x v="0"/>
    <n v="0.54"/>
    <x v="44"/>
    <m/>
    <s v="MG/L"/>
  </r>
  <r>
    <x v="9"/>
    <x v="0"/>
    <s v="(none)"/>
    <x v="383"/>
    <x v="202"/>
    <n v="1320"/>
    <m/>
    <x v="0"/>
    <d v="2006-04-20T00:00:00"/>
    <x v="0"/>
    <x v="0"/>
    <n v="1"/>
    <x v="3"/>
    <n v="721026460"/>
    <s v="Northern Lake Service Inc. (Crandon)"/>
    <n v="6"/>
    <m/>
    <m/>
    <n v="2453"/>
    <x v="128"/>
    <n v="2453"/>
    <x v="130"/>
    <x v="231"/>
    <s v="UG/L"/>
    <x v="2"/>
    <n v="0.44"/>
    <x v="80"/>
    <m/>
    <s v="UG/L"/>
  </r>
  <r>
    <x v="9"/>
    <x v="0"/>
    <s v="(none)"/>
    <x v="383"/>
    <x v="202"/>
    <n v="1320"/>
    <m/>
    <x v="0"/>
    <d v="2006-04-20T00:00:00"/>
    <x v="0"/>
    <x v="0"/>
    <n v="1"/>
    <x v="3"/>
    <n v="721026460"/>
    <s v="Northern Lake Service Inc. (Crandon)"/>
    <n v="6"/>
    <m/>
    <m/>
    <n v="2456"/>
    <x v="127"/>
    <n v="2456"/>
    <x v="129"/>
    <x v="322"/>
    <s v="UG/L"/>
    <x v="0"/>
    <m/>
    <x v="0"/>
    <n v="60"/>
    <s v="UG/L"/>
  </r>
  <r>
    <x v="9"/>
    <x v="0"/>
    <s v="(none)"/>
    <x v="383"/>
    <x v="202"/>
    <n v="1320"/>
    <m/>
    <x v="0"/>
    <d v="2006-04-20T00:00:00"/>
    <x v="0"/>
    <x v="0"/>
    <n v="1"/>
    <x v="3"/>
    <n v="721026460"/>
    <s v="Northern Lake Service Inc. (Crandon)"/>
    <n v="6"/>
    <m/>
    <m/>
    <n v="2451"/>
    <x v="125"/>
    <n v="77288"/>
    <x v="127"/>
    <x v="184"/>
    <s v="UG/L"/>
    <x v="0"/>
    <n v="0.99"/>
    <x v="81"/>
    <m/>
    <s v="UG/L"/>
  </r>
  <r>
    <x v="9"/>
    <x v="0"/>
    <s v="(none)"/>
    <x v="383"/>
    <x v="202"/>
    <n v="1320"/>
    <m/>
    <x v="0"/>
    <d v="2006-04-20T00:00:00"/>
    <x v="0"/>
    <x v="0"/>
    <n v="1"/>
    <x v="3"/>
    <n v="721026460"/>
    <s v="Northern Lake Service Inc. (Crandon)"/>
    <n v="6"/>
    <m/>
    <m/>
    <n v="2450"/>
    <x v="129"/>
    <n v="78213"/>
    <x v="131"/>
    <x v="16"/>
    <s v="UG/L"/>
    <x v="1"/>
    <n v="1.3"/>
    <x v="82"/>
    <m/>
    <s v="UG/L"/>
  </r>
  <r>
    <x v="9"/>
    <x v="0"/>
    <s v="(none)"/>
    <x v="383"/>
    <x v="202"/>
    <n v="1320"/>
    <m/>
    <x v="0"/>
    <d v="2006-04-20T00:00:00"/>
    <x v="0"/>
    <x v="0"/>
    <n v="1"/>
    <x v="3"/>
    <n v="721026460"/>
    <s v="Northern Lake Service Inc. (Crandon)"/>
    <n v="6"/>
    <m/>
    <m/>
    <n v="2454"/>
    <x v="126"/>
    <n v="82721"/>
    <x v="128"/>
    <x v="189"/>
    <s v="UG/L"/>
    <x v="2"/>
    <n v="0.37"/>
    <x v="47"/>
    <m/>
    <s v="UG/L"/>
  </r>
  <r>
    <x v="9"/>
    <x v="0"/>
    <s v="(none)"/>
    <x v="383"/>
    <x v="202"/>
    <n v="1320"/>
    <m/>
    <x v="0"/>
    <d v="2006-04-20T00:00:00"/>
    <x v="0"/>
    <x v="0"/>
    <n v="1"/>
    <x v="3"/>
    <n v="721026460"/>
    <s v="Northern Lake Service Inc. (Crandon)"/>
    <n v="6"/>
    <m/>
    <m/>
    <n v="2452"/>
    <x v="130"/>
    <n v="82723"/>
    <x v="132"/>
    <x v="207"/>
    <s v="UG/L"/>
    <x v="0"/>
    <n v="0.46"/>
    <x v="83"/>
    <m/>
    <s v="UG/L"/>
  </r>
  <r>
    <x v="3"/>
    <x v="0"/>
    <s v="(none)"/>
    <x v="384"/>
    <x v="202"/>
    <n v="1320"/>
    <m/>
    <x v="0"/>
    <d v="2006-04-20T00:00:00"/>
    <x v="0"/>
    <x v="0"/>
    <n v="1"/>
    <x v="3"/>
    <n v="721026460"/>
    <s v="Northern Lake Service Inc. (Crandon)"/>
    <n v="5"/>
    <m/>
    <m/>
    <n v="2943"/>
    <x v="26"/>
    <n v="32101"/>
    <x v="26"/>
    <x v="238"/>
    <s v="UG/L"/>
    <x v="0"/>
    <n v="0.18"/>
    <x v="75"/>
    <n v="80"/>
    <s v="UG/L"/>
  </r>
  <r>
    <x v="3"/>
    <x v="0"/>
    <s v="(none)"/>
    <x v="384"/>
    <x v="202"/>
    <n v="1320"/>
    <m/>
    <x v="0"/>
    <d v="2006-04-20T00:00:00"/>
    <x v="0"/>
    <x v="0"/>
    <n v="1"/>
    <x v="3"/>
    <n v="721026460"/>
    <s v="Northern Lake Service Inc. (Crandon)"/>
    <n v="5"/>
    <m/>
    <m/>
    <n v="2942"/>
    <x v="27"/>
    <n v="32104"/>
    <x v="27"/>
    <x v="16"/>
    <s v="UG/L"/>
    <x v="1"/>
    <n v="0.19"/>
    <x v="92"/>
    <n v="80"/>
    <s v="UG/L"/>
  </r>
  <r>
    <x v="3"/>
    <x v="0"/>
    <s v="(none)"/>
    <x v="384"/>
    <x v="202"/>
    <n v="1320"/>
    <m/>
    <x v="0"/>
    <d v="2006-04-20T00:00:00"/>
    <x v="0"/>
    <x v="0"/>
    <n v="1"/>
    <x v="3"/>
    <n v="721026460"/>
    <s v="Northern Lake Service Inc. (Crandon)"/>
    <n v="5"/>
    <m/>
    <m/>
    <n v="2944"/>
    <x v="37"/>
    <n v="32105"/>
    <x v="37"/>
    <x v="84"/>
    <s v="UG/L"/>
    <x v="0"/>
    <n v="0.16"/>
    <x v="68"/>
    <n v="80"/>
    <s v="UG/L"/>
  </r>
  <r>
    <x v="3"/>
    <x v="0"/>
    <s v="(none)"/>
    <x v="384"/>
    <x v="202"/>
    <n v="1320"/>
    <m/>
    <x v="0"/>
    <d v="2006-04-20T00:00:00"/>
    <x v="0"/>
    <x v="0"/>
    <n v="1"/>
    <x v="3"/>
    <n v="721026460"/>
    <s v="Northern Lake Service Inc. (Crandon)"/>
    <n v="5"/>
    <m/>
    <m/>
    <n v="2941"/>
    <x v="32"/>
    <n v="32106"/>
    <x v="32"/>
    <x v="274"/>
    <s v="UG/L"/>
    <x v="0"/>
    <n v="0.17"/>
    <x v="45"/>
    <n v="80"/>
    <s v="UG/L"/>
  </r>
  <r>
    <x v="3"/>
    <x v="0"/>
    <s v="(none)"/>
    <x v="384"/>
    <x v="202"/>
    <n v="1320"/>
    <m/>
    <x v="0"/>
    <d v="2006-04-20T00:00:00"/>
    <x v="0"/>
    <x v="0"/>
    <n v="1"/>
    <x v="3"/>
    <n v="721026460"/>
    <s v="Northern Lake Service Inc. (Crandon)"/>
    <n v="5"/>
    <m/>
    <m/>
    <n v="2950"/>
    <x v="67"/>
    <n v="82080"/>
    <x v="67"/>
    <x v="323"/>
    <s v="UG/L"/>
    <x v="0"/>
    <m/>
    <x v="0"/>
    <n v="80"/>
    <s v="UG/L"/>
  </r>
  <r>
    <x v="6"/>
    <x v="0"/>
    <s v="(none)"/>
    <x v="385"/>
    <x v="203"/>
    <n v="1100"/>
    <m/>
    <x v="0"/>
    <d v="2006-05-17T00:00:00"/>
    <x v="0"/>
    <x v="0"/>
    <n v="1"/>
    <x v="9"/>
    <n v="113133790"/>
    <s v="Wisconsin State Laboratory of Hygiene"/>
    <n v="2"/>
    <m/>
    <m/>
    <n v="1025"/>
    <x v="7"/>
    <n v="99951"/>
    <x v="124"/>
    <x v="124"/>
    <s v="MG/L"/>
    <x v="4"/>
    <m/>
    <x v="0"/>
    <n v="4"/>
    <s v="MG/L"/>
  </r>
  <r>
    <x v="6"/>
    <x v="0"/>
    <s v="(none)"/>
    <x v="385"/>
    <x v="203"/>
    <n v="1100"/>
    <m/>
    <x v="0"/>
    <d v="2006-05-17T00:00:00"/>
    <x v="0"/>
    <x v="0"/>
    <n v="1"/>
    <x v="9"/>
    <n v="113133790"/>
    <s v="Wisconsin State Laboratory of Hygiene"/>
    <n v="2"/>
    <m/>
    <m/>
    <n v="1025"/>
    <x v="7"/>
    <n v="951"/>
    <x v="7"/>
    <x v="116"/>
    <s v="MG/L"/>
    <x v="0"/>
    <n v="3.1E-2"/>
    <x v="43"/>
    <n v="4"/>
    <s v="MG/L"/>
  </r>
  <r>
    <x v="8"/>
    <x v="2"/>
    <s v="(none)"/>
    <x v="386"/>
    <x v="203"/>
    <n v="1100"/>
    <m/>
    <x v="2"/>
    <d v="2006-05-19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86"/>
    <x v="203"/>
    <n v="1100"/>
    <m/>
    <x v="2"/>
    <d v="2006-05-19T00:00:00"/>
    <x v="0"/>
    <x v="1"/>
    <n v="1"/>
    <x v="3"/>
    <n v="721026460"/>
    <s v="Northern Lake Service Inc. (Crandon)"/>
    <n v="2"/>
    <m/>
    <m/>
    <n v="2920"/>
    <x v="124"/>
    <n v="680"/>
    <x v="126"/>
    <x v="112"/>
    <s v="MG/L"/>
    <x v="0"/>
    <n v="0.54"/>
    <x v="44"/>
    <m/>
    <s v="MG/L"/>
  </r>
  <r>
    <x v="7"/>
    <x v="1"/>
    <s v="(none)"/>
    <x v="387"/>
    <x v="203"/>
    <n v="1100"/>
    <m/>
    <x v="0"/>
    <d v="2006-05-19T00:00:00"/>
    <x v="0"/>
    <x v="2"/>
    <n v="1"/>
    <x v="3"/>
    <n v="721026460"/>
    <s v="Northern Lake Service Inc. (Crandon)"/>
    <n v="1"/>
    <m/>
    <m/>
    <n v="2920"/>
    <x v="124"/>
    <n v="680"/>
    <x v="126"/>
    <x v="94"/>
    <s v="MG/L"/>
    <x v="0"/>
    <n v="0.54"/>
    <x v="44"/>
    <m/>
    <s v="MG/L"/>
  </r>
  <r>
    <x v="6"/>
    <x v="0"/>
    <s v="(none)"/>
    <x v="388"/>
    <x v="204"/>
    <n v="1000"/>
    <m/>
    <x v="0"/>
    <d v="2006-06-08T00:00:00"/>
    <x v="0"/>
    <x v="0"/>
    <n v="1"/>
    <x v="14"/>
    <n v="113133790"/>
    <s v="Wisconsin State Laboratory of Hygiene"/>
    <n v="2"/>
    <m/>
    <m/>
    <n v="1025"/>
    <x v="7"/>
    <n v="99951"/>
    <x v="124"/>
    <x v="141"/>
    <s v="MG/L"/>
    <x v="4"/>
    <m/>
    <x v="0"/>
    <n v="4"/>
    <s v="MG/L"/>
  </r>
  <r>
    <x v="6"/>
    <x v="0"/>
    <s v="(none)"/>
    <x v="388"/>
    <x v="204"/>
    <n v="1000"/>
    <m/>
    <x v="0"/>
    <d v="2006-06-08T00:00:00"/>
    <x v="0"/>
    <x v="0"/>
    <n v="1"/>
    <x v="14"/>
    <n v="113133790"/>
    <s v="Wisconsin State Laboratory of Hygiene"/>
    <n v="2"/>
    <m/>
    <m/>
    <n v="1025"/>
    <x v="7"/>
    <n v="951"/>
    <x v="7"/>
    <x v="141"/>
    <s v="MG/L"/>
    <x v="0"/>
    <n v="3.1E-2"/>
    <x v="43"/>
    <n v="4"/>
    <s v="MG/L"/>
  </r>
  <r>
    <x v="8"/>
    <x v="2"/>
    <s v="(none)"/>
    <x v="389"/>
    <x v="204"/>
    <n v="1000"/>
    <m/>
    <x v="2"/>
    <d v="2006-06-23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389"/>
    <x v="204"/>
    <n v="1000"/>
    <m/>
    <x v="2"/>
    <d v="2006-06-23T00:00:00"/>
    <x v="0"/>
    <x v="1"/>
    <n v="1"/>
    <x v="3"/>
    <n v="721026460"/>
    <s v="Northern Lake Service Inc. (Crandon)"/>
    <n v="2"/>
    <m/>
    <m/>
    <n v="2920"/>
    <x v="124"/>
    <n v="680"/>
    <x v="126"/>
    <x v="231"/>
    <s v="MG/L"/>
    <x v="2"/>
    <n v="0.54"/>
    <x v="44"/>
    <m/>
    <s v="MG/L"/>
  </r>
  <r>
    <x v="7"/>
    <x v="1"/>
    <s v="(none)"/>
    <x v="390"/>
    <x v="204"/>
    <n v="1000"/>
    <m/>
    <x v="0"/>
    <d v="2006-06-23T00:00:00"/>
    <x v="0"/>
    <x v="2"/>
    <n v="1"/>
    <x v="3"/>
    <n v="721026460"/>
    <s v="Northern Lake Service Inc. (Crandon)"/>
    <n v="1"/>
    <m/>
    <m/>
    <n v="2920"/>
    <x v="124"/>
    <n v="680"/>
    <x v="126"/>
    <x v="230"/>
    <s v="MG/L"/>
    <x v="2"/>
    <n v="0.54"/>
    <x v="44"/>
    <m/>
    <s v="MG/L"/>
  </r>
  <r>
    <x v="6"/>
    <x v="0"/>
    <s v="(none)"/>
    <x v="391"/>
    <x v="205"/>
    <n v="1120"/>
    <m/>
    <x v="0"/>
    <d v="2006-07-18T00:00:00"/>
    <x v="0"/>
    <x v="0"/>
    <n v="1"/>
    <x v="14"/>
    <n v="113133790"/>
    <s v="Wisconsin State Laboratory of Hygiene"/>
    <n v="2"/>
    <m/>
    <m/>
    <n v="1025"/>
    <x v="7"/>
    <n v="99951"/>
    <x v="124"/>
    <x v="127"/>
    <s v="MG/L"/>
    <x v="4"/>
    <m/>
    <x v="0"/>
    <n v="4"/>
    <s v="MG/L"/>
  </r>
  <r>
    <x v="6"/>
    <x v="0"/>
    <s v="(none)"/>
    <x v="391"/>
    <x v="205"/>
    <n v="1120"/>
    <m/>
    <x v="0"/>
    <d v="2006-07-18T00:00:00"/>
    <x v="0"/>
    <x v="0"/>
    <n v="1"/>
    <x v="14"/>
    <n v="113133790"/>
    <s v="Wisconsin State Laboratory of Hygiene"/>
    <n v="2"/>
    <m/>
    <m/>
    <n v="1025"/>
    <x v="7"/>
    <n v="951"/>
    <x v="7"/>
    <x v="120"/>
    <s v="MG/L"/>
    <x v="0"/>
    <n v="3.1E-2"/>
    <x v="43"/>
    <n v="4"/>
    <s v="MG/L"/>
  </r>
  <r>
    <x v="3"/>
    <x v="0"/>
    <s v="(none)"/>
    <x v="392"/>
    <x v="206"/>
    <n v="1200"/>
    <m/>
    <x v="0"/>
    <d v="2006-07-31T00:00:00"/>
    <x v="0"/>
    <x v="0"/>
    <n v="1"/>
    <x v="3"/>
    <n v="721026460"/>
    <s v="Northern Lake Service Inc. (Crandon)"/>
    <n v="5"/>
    <m/>
    <m/>
    <n v="2943"/>
    <x v="26"/>
    <n v="32101"/>
    <x v="26"/>
    <x v="101"/>
    <s v="UG/L"/>
    <x v="0"/>
    <n v="0.18"/>
    <x v="75"/>
    <n v="80"/>
    <s v="UG/L"/>
  </r>
  <r>
    <x v="3"/>
    <x v="0"/>
    <s v="(none)"/>
    <x v="392"/>
    <x v="206"/>
    <n v="1200"/>
    <m/>
    <x v="0"/>
    <d v="2006-07-31T00:00:00"/>
    <x v="0"/>
    <x v="0"/>
    <n v="1"/>
    <x v="3"/>
    <n v="721026460"/>
    <s v="Northern Lake Service Inc. (Crandon)"/>
    <n v="5"/>
    <m/>
    <m/>
    <n v="2942"/>
    <x v="27"/>
    <n v="32104"/>
    <x v="27"/>
    <x v="303"/>
    <s v="UG/L"/>
    <x v="2"/>
    <n v="0.19"/>
    <x v="92"/>
    <n v="80"/>
    <s v="UG/L"/>
  </r>
  <r>
    <x v="3"/>
    <x v="0"/>
    <s v="(none)"/>
    <x v="392"/>
    <x v="206"/>
    <n v="1200"/>
    <m/>
    <x v="0"/>
    <d v="2006-07-31T00:00:00"/>
    <x v="0"/>
    <x v="0"/>
    <n v="1"/>
    <x v="3"/>
    <n v="721026460"/>
    <s v="Northern Lake Service Inc. (Crandon)"/>
    <n v="5"/>
    <m/>
    <m/>
    <n v="2944"/>
    <x v="37"/>
    <n v="32105"/>
    <x v="37"/>
    <x v="214"/>
    <s v="UG/L"/>
    <x v="0"/>
    <n v="0.16"/>
    <x v="68"/>
    <n v="80"/>
    <s v="UG/L"/>
  </r>
  <r>
    <x v="3"/>
    <x v="0"/>
    <s v="(none)"/>
    <x v="392"/>
    <x v="206"/>
    <n v="1200"/>
    <m/>
    <x v="0"/>
    <d v="2006-07-31T00:00:00"/>
    <x v="0"/>
    <x v="0"/>
    <n v="1"/>
    <x v="3"/>
    <n v="721026460"/>
    <s v="Northern Lake Service Inc. (Crandon)"/>
    <n v="5"/>
    <m/>
    <m/>
    <n v="2941"/>
    <x v="32"/>
    <n v="32106"/>
    <x v="32"/>
    <x v="204"/>
    <s v="UG/L"/>
    <x v="0"/>
    <n v="0.17"/>
    <x v="45"/>
    <n v="80"/>
    <s v="UG/L"/>
  </r>
  <r>
    <x v="3"/>
    <x v="0"/>
    <s v="(none)"/>
    <x v="392"/>
    <x v="206"/>
    <n v="1200"/>
    <m/>
    <x v="0"/>
    <d v="2006-07-31T00:00:00"/>
    <x v="0"/>
    <x v="0"/>
    <n v="1"/>
    <x v="3"/>
    <n v="721026460"/>
    <s v="Northern Lake Service Inc. (Crandon)"/>
    <n v="5"/>
    <m/>
    <m/>
    <n v="2950"/>
    <x v="67"/>
    <n v="82080"/>
    <x v="67"/>
    <x v="324"/>
    <s v="UG/L"/>
    <x v="0"/>
    <m/>
    <x v="0"/>
    <n v="80"/>
    <s v="UG/L"/>
  </r>
  <r>
    <x v="9"/>
    <x v="0"/>
    <s v="(none)"/>
    <x v="393"/>
    <x v="206"/>
    <n v="1200"/>
    <m/>
    <x v="0"/>
    <d v="2006-07-31T00:00:00"/>
    <x v="0"/>
    <x v="0"/>
    <n v="1"/>
    <x v="3"/>
    <n v="721026460"/>
    <s v="Northern Lake Service Inc. (Crandon)"/>
    <n v="6"/>
    <m/>
    <m/>
    <n v="2453"/>
    <x v="128"/>
    <n v="2453"/>
    <x v="130"/>
    <x v="16"/>
    <s v="UG/L"/>
    <x v="1"/>
    <n v="0.44"/>
    <x v="80"/>
    <m/>
    <s v="UG/L"/>
  </r>
  <r>
    <x v="9"/>
    <x v="0"/>
    <s v="(none)"/>
    <x v="393"/>
    <x v="206"/>
    <n v="1200"/>
    <m/>
    <x v="0"/>
    <d v="2006-07-31T00:00:00"/>
    <x v="0"/>
    <x v="0"/>
    <n v="1"/>
    <x v="3"/>
    <n v="721026460"/>
    <s v="Northern Lake Service Inc. (Crandon)"/>
    <n v="6"/>
    <m/>
    <m/>
    <n v="2456"/>
    <x v="127"/>
    <n v="2456"/>
    <x v="129"/>
    <x v="325"/>
    <s v="UG/L"/>
    <x v="0"/>
    <m/>
    <x v="0"/>
    <n v="60"/>
    <s v="UG/L"/>
  </r>
  <r>
    <x v="9"/>
    <x v="0"/>
    <s v="(none)"/>
    <x v="393"/>
    <x v="206"/>
    <n v="1200"/>
    <m/>
    <x v="0"/>
    <d v="2006-07-31T00:00:00"/>
    <x v="0"/>
    <x v="0"/>
    <n v="1"/>
    <x v="3"/>
    <n v="721026460"/>
    <s v="Northern Lake Service Inc. (Crandon)"/>
    <n v="6"/>
    <m/>
    <m/>
    <n v="2451"/>
    <x v="125"/>
    <n v="77288"/>
    <x v="127"/>
    <x v="61"/>
    <s v="UG/L"/>
    <x v="0"/>
    <n v="0.99"/>
    <x v="81"/>
    <m/>
    <s v="UG/L"/>
  </r>
  <r>
    <x v="9"/>
    <x v="0"/>
    <s v="(none)"/>
    <x v="393"/>
    <x v="206"/>
    <n v="1200"/>
    <m/>
    <x v="0"/>
    <d v="2006-07-31T00:00:00"/>
    <x v="0"/>
    <x v="0"/>
    <n v="1"/>
    <x v="3"/>
    <n v="721026460"/>
    <s v="Northern Lake Service Inc. (Crandon)"/>
    <n v="6"/>
    <m/>
    <m/>
    <n v="2450"/>
    <x v="129"/>
    <n v="78213"/>
    <x v="131"/>
    <x v="16"/>
    <s v="UG/L"/>
    <x v="1"/>
    <n v="1.3"/>
    <x v="82"/>
    <m/>
    <s v="UG/L"/>
  </r>
  <r>
    <x v="9"/>
    <x v="0"/>
    <s v="(none)"/>
    <x v="393"/>
    <x v="206"/>
    <n v="1200"/>
    <m/>
    <x v="0"/>
    <d v="2006-07-31T00:00:00"/>
    <x v="0"/>
    <x v="0"/>
    <n v="1"/>
    <x v="3"/>
    <n v="721026460"/>
    <s v="Northern Lake Service Inc. (Crandon)"/>
    <n v="6"/>
    <m/>
    <m/>
    <n v="2454"/>
    <x v="126"/>
    <n v="82721"/>
    <x v="128"/>
    <x v="326"/>
    <s v="UG/L"/>
    <x v="2"/>
    <n v="0.37"/>
    <x v="47"/>
    <m/>
    <s v="UG/L"/>
  </r>
  <r>
    <x v="9"/>
    <x v="0"/>
    <s v="(none)"/>
    <x v="393"/>
    <x v="206"/>
    <n v="1200"/>
    <m/>
    <x v="0"/>
    <d v="2006-07-31T00:00:00"/>
    <x v="0"/>
    <x v="0"/>
    <n v="1"/>
    <x v="3"/>
    <n v="721026460"/>
    <s v="Northern Lake Service Inc. (Crandon)"/>
    <n v="6"/>
    <m/>
    <m/>
    <n v="2452"/>
    <x v="130"/>
    <n v="82723"/>
    <x v="132"/>
    <x v="237"/>
    <s v="UG/L"/>
    <x v="0"/>
    <n v="0.46"/>
    <x v="83"/>
    <m/>
    <s v="UG/L"/>
  </r>
  <r>
    <x v="7"/>
    <x v="1"/>
    <s v="(none)"/>
    <x v="394"/>
    <x v="206"/>
    <n v="1300"/>
    <m/>
    <x v="0"/>
    <d v="2006-07-31T00:00:00"/>
    <x v="0"/>
    <x v="2"/>
    <n v="1"/>
    <x v="3"/>
    <n v="721026460"/>
    <s v="Northern Lake Service Inc. (Crandon)"/>
    <n v="1"/>
    <m/>
    <m/>
    <n v="2920"/>
    <x v="124"/>
    <n v="680"/>
    <x v="126"/>
    <x v="143"/>
    <s v="MG/L"/>
    <x v="2"/>
    <n v="0.54"/>
    <x v="44"/>
    <m/>
    <s v="MG/L"/>
  </r>
  <r>
    <x v="8"/>
    <x v="2"/>
    <s v="(none)"/>
    <x v="395"/>
    <x v="206"/>
    <n v="1300"/>
    <m/>
    <x v="2"/>
    <d v="2006-07-31T00:00:00"/>
    <x v="0"/>
    <x v="1"/>
    <n v="1"/>
    <x v="3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8"/>
    <x v="2"/>
    <s v="(none)"/>
    <x v="395"/>
    <x v="206"/>
    <n v="1300"/>
    <m/>
    <x v="2"/>
    <d v="2006-07-31T00:00:00"/>
    <x v="0"/>
    <x v="1"/>
    <n v="1"/>
    <x v="3"/>
    <n v="721026460"/>
    <s v="Northern Lake Service Inc. (Crandon)"/>
    <n v="2"/>
    <m/>
    <m/>
    <n v="2920"/>
    <x v="124"/>
    <n v="680"/>
    <x v="126"/>
    <x v="230"/>
    <s v="MG/L"/>
    <x v="2"/>
    <n v="0.54"/>
    <x v="44"/>
    <m/>
    <s v="MG/L"/>
  </r>
  <r>
    <x v="6"/>
    <x v="0"/>
    <s v="(none)"/>
    <x v="396"/>
    <x v="207"/>
    <n v="815"/>
    <m/>
    <x v="0"/>
    <d v="2006-08-22T00:00:00"/>
    <x v="0"/>
    <x v="0"/>
    <n v="1"/>
    <x v="9"/>
    <n v="113133790"/>
    <s v="Wisconsin State Laboratory of Hygiene"/>
    <n v="2"/>
    <m/>
    <m/>
    <n v="1025"/>
    <x v="7"/>
    <n v="99951"/>
    <x v="124"/>
    <x v="143"/>
    <s v="MG/L"/>
    <x v="4"/>
    <m/>
    <x v="0"/>
    <n v="4"/>
    <s v="MG/L"/>
  </r>
  <r>
    <x v="6"/>
    <x v="0"/>
    <s v="(none)"/>
    <x v="396"/>
    <x v="207"/>
    <n v="815"/>
    <m/>
    <x v="0"/>
    <d v="2006-08-22T00:00:00"/>
    <x v="0"/>
    <x v="0"/>
    <n v="1"/>
    <x v="9"/>
    <n v="113133790"/>
    <s v="Wisconsin State Laboratory of Hygiene"/>
    <n v="2"/>
    <m/>
    <m/>
    <n v="1025"/>
    <x v="7"/>
    <n v="951"/>
    <x v="7"/>
    <x v="129"/>
    <s v="MG/L"/>
    <x v="0"/>
    <n v="3.1E-2"/>
    <x v="43"/>
    <n v="4"/>
    <s v="MG/L"/>
  </r>
  <r>
    <x v="6"/>
    <x v="0"/>
    <s v="(none)"/>
    <x v="397"/>
    <x v="208"/>
    <n v="800"/>
    <m/>
    <x v="0"/>
    <d v="2006-09-18T00:00:00"/>
    <x v="0"/>
    <x v="0"/>
    <n v="1"/>
    <x v="9"/>
    <n v="113133790"/>
    <s v="Wisconsin State Laboratory of Hygiene"/>
    <n v="2"/>
    <m/>
    <m/>
    <n v="1025"/>
    <x v="7"/>
    <n v="99951"/>
    <x v="124"/>
    <x v="271"/>
    <s v="MG/L"/>
    <x v="4"/>
    <m/>
    <x v="0"/>
    <n v="4"/>
    <s v="MG/L"/>
  </r>
  <r>
    <x v="6"/>
    <x v="0"/>
    <s v="(none)"/>
    <x v="397"/>
    <x v="208"/>
    <n v="800"/>
    <m/>
    <x v="0"/>
    <d v="2006-09-18T00:00:00"/>
    <x v="0"/>
    <x v="0"/>
    <n v="1"/>
    <x v="9"/>
    <n v="113133790"/>
    <s v="Wisconsin State Laboratory of Hygiene"/>
    <n v="2"/>
    <m/>
    <m/>
    <n v="1025"/>
    <x v="7"/>
    <n v="951"/>
    <x v="7"/>
    <x v="271"/>
    <s v="MG/L"/>
    <x v="0"/>
    <n v="3.1E-2"/>
    <x v="43"/>
    <n v="4"/>
    <s v="MG/L"/>
  </r>
  <r>
    <x v="7"/>
    <x v="1"/>
    <s v="(none)"/>
    <x v="398"/>
    <x v="207"/>
    <n v="800"/>
    <m/>
    <x v="0"/>
    <d v="2006-09-12T00:00:00"/>
    <x v="0"/>
    <x v="2"/>
    <n v="1"/>
    <x v="3"/>
    <n v="721026460"/>
    <s v="Northern Lake Service Inc. (Crandon)"/>
    <n v="1"/>
    <m/>
    <s v="TOC contracted out to Marquette University."/>
    <n v="2920"/>
    <x v="124"/>
    <n v="680"/>
    <x v="126"/>
    <x v="129"/>
    <s v="MG/L"/>
    <x v="0"/>
    <n v="1.1000000000000001E-3"/>
    <x v="102"/>
    <m/>
    <s v="MG/L"/>
  </r>
  <r>
    <x v="8"/>
    <x v="2"/>
    <s v="(none)"/>
    <x v="399"/>
    <x v="207"/>
    <n v="800"/>
    <m/>
    <x v="2"/>
    <d v="2006-09-12T00:00:00"/>
    <x v="0"/>
    <x v="1"/>
    <n v="1"/>
    <x v="3"/>
    <n v="721026460"/>
    <s v="Northern Lake Service Inc. (Crandon)"/>
    <n v="2"/>
    <m/>
    <s v="TOC contracted out to Marquette University"/>
    <n v="2920"/>
    <x v="124"/>
    <n v="680"/>
    <x v="126"/>
    <x v="229"/>
    <s v="MG/L"/>
    <x v="0"/>
    <n v="1.1000000000000001E-3"/>
    <x v="102"/>
    <m/>
    <s v="MG/L"/>
  </r>
  <r>
    <x v="8"/>
    <x v="2"/>
    <s v="(none)"/>
    <x v="399"/>
    <x v="207"/>
    <n v="800"/>
    <m/>
    <x v="2"/>
    <d v="2006-09-12T00:00:00"/>
    <x v="0"/>
    <x v="1"/>
    <n v="1"/>
    <x v="3"/>
    <n v="721026460"/>
    <s v="Northern Lake Service Inc. (Crandon)"/>
    <n v="2"/>
    <m/>
    <s v="TOC contracted out to Marquette University"/>
    <n v="1927"/>
    <x v="1"/>
    <n v="410"/>
    <x v="1"/>
    <x v="45"/>
    <s v="MG/L"/>
    <x v="0"/>
    <n v="1"/>
    <x v="42"/>
    <m/>
    <s v="MG/L"/>
  </r>
  <r>
    <x v="8"/>
    <x v="2"/>
    <s v="(none)"/>
    <x v="400"/>
    <x v="208"/>
    <n v="900"/>
    <m/>
    <x v="2"/>
    <d v="2006-09-30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400"/>
    <x v="208"/>
    <n v="900"/>
    <m/>
    <x v="2"/>
    <d v="2006-09-30T00:00:00"/>
    <x v="0"/>
    <x v="1"/>
    <n v="1"/>
    <x v="3"/>
    <n v="721026460"/>
    <s v="Northern Lake Service Inc. (Crandon)"/>
    <n v="2"/>
    <m/>
    <m/>
    <n v="2920"/>
    <x v="124"/>
    <n v="680"/>
    <x v="126"/>
    <x v="52"/>
    <s v="MG/L"/>
    <x v="0"/>
    <n v="0.54"/>
    <x v="44"/>
    <m/>
    <s v="MG/L"/>
  </r>
  <r>
    <x v="7"/>
    <x v="1"/>
    <s v="(none)"/>
    <x v="401"/>
    <x v="208"/>
    <n v="900"/>
    <m/>
    <x v="0"/>
    <d v="2006-09-30T00:00:00"/>
    <x v="0"/>
    <x v="2"/>
    <n v="1"/>
    <x v="3"/>
    <n v="721026460"/>
    <s v="Northern Lake Service Inc. (Crandon)"/>
    <n v="1"/>
    <m/>
    <m/>
    <n v="2920"/>
    <x v="124"/>
    <n v="680"/>
    <x v="126"/>
    <x v="253"/>
    <s v="MG/L"/>
    <x v="2"/>
    <n v="0.54"/>
    <x v="44"/>
    <m/>
    <s v="MG/L"/>
  </r>
  <r>
    <x v="6"/>
    <x v="0"/>
    <s v="(none)"/>
    <x v="402"/>
    <x v="209"/>
    <n v="900"/>
    <m/>
    <x v="0"/>
    <d v="2006-10-12T00:00:00"/>
    <x v="0"/>
    <x v="0"/>
    <n v="1"/>
    <x v="9"/>
    <n v="113133790"/>
    <s v="Wisconsin State Laboratory of Hygiene"/>
    <n v="2"/>
    <m/>
    <m/>
    <n v="1025"/>
    <x v="7"/>
    <n v="99951"/>
    <x v="124"/>
    <x v="141"/>
    <s v="MG/L"/>
    <x v="4"/>
    <m/>
    <x v="0"/>
    <n v="4"/>
    <s v="MG/L"/>
  </r>
  <r>
    <x v="6"/>
    <x v="0"/>
    <s v="(none)"/>
    <x v="402"/>
    <x v="209"/>
    <n v="900"/>
    <m/>
    <x v="0"/>
    <d v="2006-10-12T00:00:00"/>
    <x v="0"/>
    <x v="0"/>
    <n v="1"/>
    <x v="9"/>
    <n v="113133790"/>
    <s v="Wisconsin State Laboratory of Hygiene"/>
    <n v="2"/>
    <m/>
    <m/>
    <n v="1025"/>
    <x v="7"/>
    <n v="951"/>
    <x v="7"/>
    <x v="202"/>
    <s v="MG/L"/>
    <x v="0"/>
    <n v="3.1E-2"/>
    <x v="43"/>
    <n v="4"/>
    <s v="MG/L"/>
  </r>
  <r>
    <x v="3"/>
    <x v="0"/>
    <s v="(none)"/>
    <x v="403"/>
    <x v="210"/>
    <n v="1210"/>
    <m/>
    <x v="0"/>
    <d v="2006-11-08T00:00:00"/>
    <x v="0"/>
    <x v="0"/>
    <n v="1"/>
    <x v="3"/>
    <n v="721026460"/>
    <s v="Northern Lake Service Inc. (Crandon)"/>
    <n v="5"/>
    <m/>
    <m/>
    <n v="2943"/>
    <x v="26"/>
    <n v="32101"/>
    <x v="26"/>
    <x v="59"/>
    <s v="UG/L"/>
    <x v="0"/>
    <n v="0.18"/>
    <x v="75"/>
    <n v="80"/>
    <s v="UG/L"/>
  </r>
  <r>
    <x v="3"/>
    <x v="0"/>
    <s v="(none)"/>
    <x v="403"/>
    <x v="210"/>
    <n v="1210"/>
    <m/>
    <x v="0"/>
    <d v="2006-11-08T00:00:00"/>
    <x v="0"/>
    <x v="0"/>
    <n v="1"/>
    <x v="3"/>
    <n v="721026460"/>
    <s v="Northern Lake Service Inc. (Crandon)"/>
    <n v="5"/>
    <m/>
    <m/>
    <n v="2942"/>
    <x v="27"/>
    <n v="32104"/>
    <x v="27"/>
    <x v="327"/>
    <s v="UG/L"/>
    <x v="2"/>
    <n v="0.19"/>
    <x v="92"/>
    <n v="80"/>
    <s v="UG/L"/>
  </r>
  <r>
    <x v="3"/>
    <x v="0"/>
    <s v="(none)"/>
    <x v="403"/>
    <x v="210"/>
    <n v="1210"/>
    <m/>
    <x v="0"/>
    <d v="2006-11-08T00:00:00"/>
    <x v="0"/>
    <x v="0"/>
    <n v="1"/>
    <x v="3"/>
    <n v="721026460"/>
    <s v="Northern Lake Service Inc. (Crandon)"/>
    <n v="5"/>
    <m/>
    <m/>
    <n v="2944"/>
    <x v="37"/>
    <n v="32105"/>
    <x v="37"/>
    <x v="187"/>
    <s v="UG/L"/>
    <x v="0"/>
    <n v="0.16"/>
    <x v="68"/>
    <n v="80"/>
    <s v="UG/L"/>
  </r>
  <r>
    <x v="3"/>
    <x v="0"/>
    <s v="(none)"/>
    <x v="403"/>
    <x v="210"/>
    <n v="1210"/>
    <m/>
    <x v="0"/>
    <d v="2006-11-08T00:00:00"/>
    <x v="0"/>
    <x v="0"/>
    <n v="1"/>
    <x v="3"/>
    <n v="721026460"/>
    <s v="Northern Lake Service Inc. (Crandon)"/>
    <n v="5"/>
    <m/>
    <m/>
    <n v="2941"/>
    <x v="32"/>
    <n v="32106"/>
    <x v="32"/>
    <x v="242"/>
    <s v="UG/L"/>
    <x v="0"/>
    <n v="0.17"/>
    <x v="45"/>
    <n v="80"/>
    <s v="UG/L"/>
  </r>
  <r>
    <x v="3"/>
    <x v="0"/>
    <s v="(none)"/>
    <x v="403"/>
    <x v="210"/>
    <n v="1210"/>
    <m/>
    <x v="0"/>
    <d v="2006-11-08T00:00:00"/>
    <x v="0"/>
    <x v="0"/>
    <n v="1"/>
    <x v="3"/>
    <n v="721026460"/>
    <s v="Northern Lake Service Inc. (Crandon)"/>
    <n v="5"/>
    <m/>
    <m/>
    <n v="2950"/>
    <x v="67"/>
    <n v="82080"/>
    <x v="67"/>
    <x v="328"/>
    <s v="UG/L"/>
    <x v="0"/>
    <m/>
    <x v="0"/>
    <n v="80"/>
    <s v="UG/L"/>
  </r>
  <r>
    <x v="9"/>
    <x v="0"/>
    <s v="(none)"/>
    <x v="404"/>
    <x v="210"/>
    <n v="1210"/>
    <m/>
    <x v="0"/>
    <d v="2006-11-08T00:00:00"/>
    <x v="0"/>
    <x v="0"/>
    <n v="1"/>
    <x v="3"/>
    <n v="721026460"/>
    <s v="Northern Lake Service Inc. (Crandon)"/>
    <n v="6"/>
    <m/>
    <m/>
    <n v="2453"/>
    <x v="128"/>
    <n v="2453"/>
    <x v="130"/>
    <x v="16"/>
    <s v="UG/L"/>
    <x v="1"/>
    <n v="0.44"/>
    <x v="80"/>
    <m/>
    <s v="UG/L"/>
  </r>
  <r>
    <x v="9"/>
    <x v="0"/>
    <s v="(none)"/>
    <x v="404"/>
    <x v="210"/>
    <n v="1210"/>
    <m/>
    <x v="0"/>
    <d v="2006-11-08T00:00:00"/>
    <x v="0"/>
    <x v="0"/>
    <n v="1"/>
    <x v="3"/>
    <n v="721026460"/>
    <s v="Northern Lake Service Inc. (Crandon)"/>
    <n v="6"/>
    <m/>
    <m/>
    <n v="2456"/>
    <x v="127"/>
    <n v="2456"/>
    <x v="129"/>
    <x v="329"/>
    <s v="UG/L"/>
    <x v="0"/>
    <m/>
    <x v="0"/>
    <n v="60"/>
    <s v="UG/L"/>
  </r>
  <r>
    <x v="9"/>
    <x v="0"/>
    <s v="(none)"/>
    <x v="404"/>
    <x v="210"/>
    <n v="1210"/>
    <m/>
    <x v="0"/>
    <d v="2006-11-08T00:00:00"/>
    <x v="0"/>
    <x v="0"/>
    <n v="1"/>
    <x v="3"/>
    <n v="721026460"/>
    <s v="Northern Lake Service Inc. (Crandon)"/>
    <n v="6"/>
    <m/>
    <m/>
    <n v="2451"/>
    <x v="125"/>
    <n v="77288"/>
    <x v="127"/>
    <x v="58"/>
    <s v="UG/L"/>
    <x v="0"/>
    <n v="0.99"/>
    <x v="81"/>
    <m/>
    <s v="UG/L"/>
  </r>
  <r>
    <x v="9"/>
    <x v="0"/>
    <s v="(none)"/>
    <x v="404"/>
    <x v="210"/>
    <n v="1210"/>
    <m/>
    <x v="0"/>
    <d v="2006-11-08T00:00:00"/>
    <x v="0"/>
    <x v="0"/>
    <n v="1"/>
    <x v="3"/>
    <n v="721026460"/>
    <s v="Northern Lake Service Inc. (Crandon)"/>
    <n v="6"/>
    <m/>
    <m/>
    <n v="2450"/>
    <x v="129"/>
    <n v="78213"/>
    <x v="131"/>
    <x v="16"/>
    <s v="UG/L"/>
    <x v="1"/>
    <n v="1.3"/>
    <x v="82"/>
    <m/>
    <s v="UG/L"/>
  </r>
  <r>
    <x v="9"/>
    <x v="0"/>
    <s v="(none)"/>
    <x v="404"/>
    <x v="210"/>
    <n v="1210"/>
    <m/>
    <x v="0"/>
    <d v="2006-11-08T00:00:00"/>
    <x v="0"/>
    <x v="0"/>
    <n v="1"/>
    <x v="3"/>
    <n v="721026460"/>
    <s v="Northern Lake Service Inc. (Crandon)"/>
    <n v="6"/>
    <m/>
    <m/>
    <n v="2454"/>
    <x v="126"/>
    <n v="82721"/>
    <x v="128"/>
    <x v="330"/>
    <s v="UG/L"/>
    <x v="2"/>
    <n v="0.37"/>
    <x v="47"/>
    <m/>
    <s v="UG/L"/>
  </r>
  <r>
    <x v="9"/>
    <x v="0"/>
    <s v="(none)"/>
    <x v="404"/>
    <x v="210"/>
    <n v="1210"/>
    <m/>
    <x v="0"/>
    <d v="2006-11-08T00:00:00"/>
    <x v="0"/>
    <x v="0"/>
    <n v="1"/>
    <x v="3"/>
    <n v="721026460"/>
    <s v="Northern Lake Service Inc. (Crandon)"/>
    <n v="6"/>
    <m/>
    <m/>
    <n v="2452"/>
    <x v="130"/>
    <n v="82723"/>
    <x v="132"/>
    <x v="4"/>
    <s v="UG/L"/>
    <x v="0"/>
    <n v="0.46"/>
    <x v="83"/>
    <m/>
    <s v="UG/L"/>
  </r>
  <r>
    <x v="7"/>
    <x v="1"/>
    <s v="(none)"/>
    <x v="405"/>
    <x v="210"/>
    <n v="1300"/>
    <m/>
    <x v="0"/>
    <d v="2006-11-08T00:00:00"/>
    <x v="0"/>
    <x v="2"/>
    <n v="1"/>
    <x v="3"/>
    <n v="721026460"/>
    <s v="Northern Lake Service Inc. (Crandon)"/>
    <n v="1"/>
    <m/>
    <m/>
    <n v="2920"/>
    <x v="124"/>
    <n v="680"/>
    <x v="126"/>
    <x v="189"/>
    <s v="MG/L"/>
    <x v="2"/>
    <n v="0.54"/>
    <x v="44"/>
    <m/>
    <s v="MG/L"/>
  </r>
  <r>
    <x v="8"/>
    <x v="2"/>
    <s v="(none)"/>
    <x v="406"/>
    <x v="210"/>
    <n v="1300"/>
    <m/>
    <x v="2"/>
    <d v="2006-11-08T00:00:00"/>
    <x v="0"/>
    <x v="1"/>
    <n v="1"/>
    <x v="3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406"/>
    <x v="210"/>
    <n v="1300"/>
    <m/>
    <x v="2"/>
    <d v="2006-11-08T00:00:00"/>
    <x v="0"/>
    <x v="1"/>
    <n v="1"/>
    <x v="3"/>
    <n v="721026460"/>
    <s v="Northern Lake Service Inc. (Crandon)"/>
    <n v="2"/>
    <m/>
    <m/>
    <n v="2920"/>
    <x v="124"/>
    <n v="680"/>
    <x v="126"/>
    <x v="230"/>
    <s v="MG/L"/>
    <x v="2"/>
    <n v="0.54"/>
    <x v="44"/>
    <m/>
    <s v="MG/L"/>
  </r>
  <r>
    <x v="6"/>
    <x v="0"/>
    <s v="(none)"/>
    <x v="407"/>
    <x v="211"/>
    <n v="950"/>
    <m/>
    <x v="0"/>
    <d v="2006-11-15T00:00:00"/>
    <x v="0"/>
    <x v="0"/>
    <n v="1"/>
    <x v="9"/>
    <n v="113133790"/>
    <s v="Wisconsin State Laboratory of Hygiene"/>
    <n v="2"/>
    <m/>
    <m/>
    <n v="1025"/>
    <x v="7"/>
    <n v="99951"/>
    <x v="124"/>
    <x v="197"/>
    <s v="MG/L"/>
    <x v="4"/>
    <m/>
    <x v="0"/>
    <n v="4"/>
    <s v="MG/L"/>
  </r>
  <r>
    <x v="6"/>
    <x v="0"/>
    <s v="(none)"/>
    <x v="407"/>
    <x v="211"/>
    <n v="950"/>
    <m/>
    <x v="0"/>
    <d v="2006-11-15T00:00:00"/>
    <x v="0"/>
    <x v="0"/>
    <n v="1"/>
    <x v="9"/>
    <n v="113133790"/>
    <s v="Wisconsin State Laboratory of Hygiene"/>
    <n v="2"/>
    <m/>
    <m/>
    <n v="1025"/>
    <x v="7"/>
    <n v="951"/>
    <x v="7"/>
    <x v="142"/>
    <s v="MG/L"/>
    <x v="0"/>
    <n v="3.1E-2"/>
    <x v="43"/>
    <n v="4"/>
    <s v="MG/L"/>
  </r>
  <r>
    <x v="8"/>
    <x v="2"/>
    <s v="(none)"/>
    <x v="408"/>
    <x v="211"/>
    <n v="945"/>
    <m/>
    <x v="2"/>
    <d v="2006-12-05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408"/>
    <x v="211"/>
    <n v="945"/>
    <m/>
    <x v="2"/>
    <d v="2006-12-05T00:00:00"/>
    <x v="0"/>
    <x v="1"/>
    <n v="1"/>
    <x v="9"/>
    <n v="721026460"/>
    <s v="Northern Lake Service Inc. (Crandon)"/>
    <n v="2"/>
    <m/>
    <m/>
    <n v="2920"/>
    <x v="124"/>
    <n v="680"/>
    <x v="126"/>
    <x v="182"/>
    <s v="MG/L"/>
    <x v="2"/>
    <n v="0.54"/>
    <x v="44"/>
    <m/>
    <s v="MG/L"/>
  </r>
  <r>
    <x v="7"/>
    <x v="1"/>
    <s v="(none)"/>
    <x v="409"/>
    <x v="211"/>
    <n v="945"/>
    <m/>
    <x v="0"/>
    <d v="2006-12-05T00:00:00"/>
    <x v="0"/>
    <x v="2"/>
    <n v="1"/>
    <x v="9"/>
    <n v="721026460"/>
    <s v="Northern Lake Service Inc. (Crandon)"/>
    <n v="1"/>
    <m/>
    <m/>
    <n v="2920"/>
    <x v="124"/>
    <n v="680"/>
    <x v="126"/>
    <x v="129"/>
    <s v="MG/L"/>
    <x v="2"/>
    <n v="0.54"/>
    <x v="44"/>
    <m/>
    <s v="MG/L"/>
  </r>
  <r>
    <x v="6"/>
    <x v="0"/>
    <s v="(none)"/>
    <x v="410"/>
    <x v="212"/>
    <n v="1400"/>
    <m/>
    <x v="0"/>
    <d v="2006-12-21T00:00:00"/>
    <x v="0"/>
    <x v="0"/>
    <n v="1"/>
    <x v="15"/>
    <n v="113133790"/>
    <s v="Wisconsin State Laboratory of Hygiene"/>
    <n v="2"/>
    <m/>
    <m/>
    <n v="1025"/>
    <x v="7"/>
    <n v="99951"/>
    <x v="124"/>
    <x v="331"/>
    <s v="MG/L"/>
    <x v="4"/>
    <m/>
    <x v="0"/>
    <n v="4"/>
    <s v="MG/L"/>
  </r>
  <r>
    <x v="6"/>
    <x v="0"/>
    <s v="(none)"/>
    <x v="410"/>
    <x v="212"/>
    <n v="1400"/>
    <m/>
    <x v="0"/>
    <d v="2006-12-21T00:00:00"/>
    <x v="0"/>
    <x v="0"/>
    <n v="1"/>
    <x v="15"/>
    <n v="113133790"/>
    <s v="Wisconsin State Laboratory of Hygiene"/>
    <n v="2"/>
    <m/>
    <m/>
    <n v="1025"/>
    <x v="7"/>
    <n v="951"/>
    <x v="7"/>
    <x v="321"/>
    <s v="MG/L"/>
    <x v="0"/>
    <n v="3.1E-2"/>
    <x v="43"/>
    <n v="4"/>
    <s v="MG/L"/>
  </r>
  <r>
    <x v="8"/>
    <x v="2"/>
    <s v="(none)"/>
    <x v="411"/>
    <x v="212"/>
    <n v="1510"/>
    <m/>
    <x v="2"/>
    <d v="2007-01-02T00:00:00"/>
    <x v="0"/>
    <x v="1"/>
    <n v="1"/>
    <x v="16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411"/>
    <x v="212"/>
    <n v="1510"/>
    <m/>
    <x v="2"/>
    <d v="2007-01-02T00:00:00"/>
    <x v="0"/>
    <x v="1"/>
    <n v="1"/>
    <x v="16"/>
    <n v="721026460"/>
    <s v="Northern Lake Service Inc. (Crandon)"/>
    <n v="2"/>
    <m/>
    <m/>
    <n v="2920"/>
    <x v="124"/>
    <n v="680"/>
    <x v="126"/>
    <x v="65"/>
    <s v="MG/L"/>
    <x v="0"/>
    <n v="0.54"/>
    <x v="44"/>
    <m/>
    <s v="MG/L"/>
  </r>
  <r>
    <x v="7"/>
    <x v="1"/>
    <s v="(none)"/>
    <x v="412"/>
    <x v="212"/>
    <n v="1510"/>
    <m/>
    <x v="0"/>
    <d v="2007-01-02T00:00:00"/>
    <x v="0"/>
    <x v="2"/>
    <n v="1"/>
    <x v="16"/>
    <n v="721026460"/>
    <s v="Northern Lake Service Inc. (Crandon)"/>
    <n v="1"/>
    <m/>
    <m/>
    <n v="2920"/>
    <x v="124"/>
    <n v="680"/>
    <x v="126"/>
    <x v="20"/>
    <s v="MG/L"/>
    <x v="2"/>
    <n v="0.54"/>
    <x v="44"/>
    <m/>
    <s v="MG/L"/>
  </r>
  <r>
    <x v="6"/>
    <x v="0"/>
    <s v="(none)"/>
    <x v="413"/>
    <x v="213"/>
    <n v="1115"/>
    <m/>
    <x v="0"/>
    <d v="2007-01-22T00:00:00"/>
    <x v="0"/>
    <x v="0"/>
    <n v="1"/>
    <x v="9"/>
    <n v="113133790"/>
    <s v="Wisconsin State Laboratory of Hygiene"/>
    <n v="2"/>
    <m/>
    <m/>
    <n v="1025"/>
    <x v="7"/>
    <n v="99951"/>
    <x v="124"/>
    <x v="139"/>
    <s v="MG/L"/>
    <x v="4"/>
    <m/>
    <x v="0"/>
    <n v="4"/>
    <s v="MG/L"/>
  </r>
  <r>
    <x v="6"/>
    <x v="0"/>
    <s v="(none)"/>
    <x v="413"/>
    <x v="213"/>
    <n v="1115"/>
    <m/>
    <x v="0"/>
    <d v="2007-01-22T00:00:00"/>
    <x v="0"/>
    <x v="0"/>
    <n v="1"/>
    <x v="9"/>
    <n v="113133790"/>
    <s v="Wisconsin State Laboratory of Hygiene"/>
    <n v="2"/>
    <m/>
    <m/>
    <n v="1025"/>
    <x v="7"/>
    <n v="951"/>
    <x v="7"/>
    <x v="307"/>
    <s v="MG/L"/>
    <x v="0"/>
    <n v="3.1E-2"/>
    <x v="43"/>
    <n v="4"/>
    <s v="MG/L"/>
  </r>
  <r>
    <x v="8"/>
    <x v="2"/>
    <s v="(none)"/>
    <x v="414"/>
    <x v="213"/>
    <n v="1115"/>
    <m/>
    <x v="2"/>
    <d v="2007-01-25T00:00:00"/>
    <x v="0"/>
    <x v="1"/>
    <n v="1"/>
    <x v="14"/>
    <n v="999766900"/>
    <s v="Eurofins Eaton Analytical, Inc. - Indiana"/>
    <n v="2"/>
    <m/>
    <s v="Iced / Wet"/>
    <n v="2920"/>
    <x v="124"/>
    <n v="680"/>
    <x v="126"/>
    <x v="299"/>
    <s v="MG/L"/>
    <x v="0"/>
    <m/>
    <x v="2"/>
    <m/>
    <s v="MG/L"/>
  </r>
  <r>
    <x v="8"/>
    <x v="2"/>
    <s v="(none)"/>
    <x v="414"/>
    <x v="213"/>
    <n v="1115"/>
    <m/>
    <x v="2"/>
    <d v="2007-01-25T00:00:00"/>
    <x v="0"/>
    <x v="1"/>
    <n v="1"/>
    <x v="14"/>
    <n v="999766900"/>
    <s v="Eurofins Eaton Analytical, Inc. - Indiana"/>
    <n v="2"/>
    <m/>
    <s v="Iced / Wet"/>
    <n v="1927"/>
    <x v="1"/>
    <n v="410"/>
    <x v="1"/>
    <x v="332"/>
    <s v="MG/L"/>
    <x v="0"/>
    <m/>
    <x v="3"/>
    <m/>
    <s v="MG/L"/>
  </r>
  <r>
    <x v="7"/>
    <x v="1"/>
    <s v="(none)"/>
    <x v="415"/>
    <x v="213"/>
    <n v="1120"/>
    <m/>
    <x v="0"/>
    <d v="2007-01-25T00:00:00"/>
    <x v="0"/>
    <x v="2"/>
    <n v="1"/>
    <x v="14"/>
    <n v="999766900"/>
    <s v="Eurofins Eaton Analytical, Inc. - Indiana"/>
    <n v="1"/>
    <m/>
    <s v="Iced / Wet"/>
    <n v="2920"/>
    <x v="124"/>
    <n v="680"/>
    <x v="126"/>
    <x v="333"/>
    <s v="MG/L"/>
    <x v="0"/>
    <m/>
    <x v="2"/>
    <m/>
    <s v="MG/L"/>
  </r>
  <r>
    <x v="9"/>
    <x v="0"/>
    <s v="(none)"/>
    <x v="416"/>
    <x v="214"/>
    <n v="1148"/>
    <m/>
    <x v="0"/>
    <d v="2007-01-26T00:00:00"/>
    <x v="0"/>
    <x v="0"/>
    <n v="1"/>
    <x v="14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416"/>
    <x v="214"/>
    <n v="1148"/>
    <m/>
    <x v="0"/>
    <d v="2007-01-26T00:00:00"/>
    <x v="0"/>
    <x v="0"/>
    <n v="1"/>
    <x v="14"/>
    <n v="999766900"/>
    <s v="Eurofins Eaton Analytical, Inc. - Indiana"/>
    <n v="6"/>
    <m/>
    <s v="Iced / Wet"/>
    <n v="2451"/>
    <x v="125"/>
    <n v="77288"/>
    <x v="127"/>
    <x v="58"/>
    <s v="UG/L"/>
    <x v="0"/>
    <m/>
    <x v="3"/>
    <m/>
    <s v="UG/L"/>
  </r>
  <r>
    <x v="9"/>
    <x v="0"/>
    <s v="(none)"/>
    <x v="416"/>
    <x v="214"/>
    <n v="1148"/>
    <m/>
    <x v="0"/>
    <d v="2007-01-26T00:00:00"/>
    <x v="0"/>
    <x v="0"/>
    <n v="1"/>
    <x v="14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416"/>
    <x v="214"/>
    <n v="1148"/>
    <m/>
    <x v="0"/>
    <d v="2007-01-26T00:00:00"/>
    <x v="0"/>
    <x v="0"/>
    <n v="1"/>
    <x v="14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416"/>
    <x v="214"/>
    <n v="1148"/>
    <m/>
    <x v="0"/>
    <d v="2007-01-26T00:00:00"/>
    <x v="0"/>
    <x v="0"/>
    <n v="1"/>
    <x v="14"/>
    <n v="999766900"/>
    <s v="Eurofins Eaton Analytical, Inc. - Indiana"/>
    <n v="6"/>
    <m/>
    <s v="Iced / Wet"/>
    <n v="2452"/>
    <x v="130"/>
    <n v="82723"/>
    <x v="132"/>
    <x v="238"/>
    <s v="UG/L"/>
    <x v="0"/>
    <m/>
    <x v="3"/>
    <m/>
    <s v="UG/L"/>
  </r>
  <r>
    <x v="9"/>
    <x v="0"/>
    <s v="(none)"/>
    <x v="416"/>
    <x v="214"/>
    <n v="1148"/>
    <m/>
    <x v="0"/>
    <d v="2007-01-26T00:00:00"/>
    <x v="0"/>
    <x v="0"/>
    <n v="1"/>
    <x v="14"/>
    <n v="999766900"/>
    <s v="Eurofins Eaton Analytical, Inc. - Indiana"/>
    <n v="6"/>
    <m/>
    <s v="Iced / Wet"/>
    <n v="2456"/>
    <x v="127"/>
    <n v="2456"/>
    <x v="129"/>
    <x v="250"/>
    <s v="UG/L"/>
    <x v="0"/>
    <m/>
    <x v="3"/>
    <n v="60"/>
    <s v="UG/L"/>
  </r>
  <r>
    <x v="3"/>
    <x v="0"/>
    <s v="(none)"/>
    <x v="417"/>
    <x v="214"/>
    <n v="1148"/>
    <m/>
    <x v="0"/>
    <d v="2007-01-26T00:00:00"/>
    <x v="0"/>
    <x v="0"/>
    <n v="1"/>
    <x v="14"/>
    <n v="999766900"/>
    <s v="Eurofins Eaton Analytical, Inc. - Indiana"/>
    <n v="5"/>
    <m/>
    <s v="Iced / Wet"/>
    <n v="2943"/>
    <x v="26"/>
    <n v="32101"/>
    <x v="26"/>
    <x v="159"/>
    <s v="UG/L"/>
    <x v="0"/>
    <m/>
    <x v="2"/>
    <n v="80"/>
    <s v="UG/L"/>
  </r>
  <r>
    <x v="3"/>
    <x v="0"/>
    <s v="(none)"/>
    <x v="417"/>
    <x v="214"/>
    <n v="1148"/>
    <m/>
    <x v="0"/>
    <d v="2007-01-26T00:00:00"/>
    <x v="0"/>
    <x v="0"/>
    <n v="1"/>
    <x v="14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417"/>
    <x v="214"/>
    <n v="1148"/>
    <m/>
    <x v="0"/>
    <d v="2007-01-26T00:00:00"/>
    <x v="0"/>
    <x v="0"/>
    <n v="1"/>
    <x v="14"/>
    <n v="999766900"/>
    <s v="Eurofins Eaton Analytical, Inc. - Indiana"/>
    <n v="5"/>
    <m/>
    <s v="Iced / Wet"/>
    <n v="2941"/>
    <x v="32"/>
    <n v="32106"/>
    <x v="32"/>
    <x v="154"/>
    <s v="UG/L"/>
    <x v="0"/>
    <m/>
    <x v="2"/>
    <n v="80"/>
    <s v="UG/L"/>
  </r>
  <r>
    <x v="3"/>
    <x v="0"/>
    <s v="(none)"/>
    <x v="417"/>
    <x v="214"/>
    <n v="1148"/>
    <m/>
    <x v="0"/>
    <d v="2007-01-26T00:00:00"/>
    <x v="0"/>
    <x v="0"/>
    <n v="1"/>
    <x v="14"/>
    <n v="999766900"/>
    <s v="Eurofins Eaton Analytical, Inc. - Indiana"/>
    <n v="5"/>
    <m/>
    <s v="Iced / Wet"/>
    <n v="2944"/>
    <x v="37"/>
    <n v="32105"/>
    <x v="37"/>
    <x v="243"/>
    <s v="UG/L"/>
    <x v="0"/>
    <m/>
    <x v="2"/>
    <n v="80"/>
    <s v="UG/L"/>
  </r>
  <r>
    <x v="3"/>
    <x v="0"/>
    <s v="(none)"/>
    <x v="417"/>
    <x v="214"/>
    <n v="1148"/>
    <m/>
    <x v="0"/>
    <d v="2007-01-26T00:00:00"/>
    <x v="0"/>
    <x v="0"/>
    <n v="1"/>
    <x v="14"/>
    <n v="999766900"/>
    <s v="Eurofins Eaton Analytical, Inc. - Indiana"/>
    <n v="5"/>
    <m/>
    <s v="Iced / Wet"/>
    <n v="2950"/>
    <x v="67"/>
    <n v="82080"/>
    <x v="67"/>
    <x v="118"/>
    <s v="UG/L"/>
    <x v="0"/>
    <m/>
    <x v="2"/>
    <n v="80"/>
    <s v="UG/L"/>
  </r>
  <r>
    <x v="6"/>
    <x v="0"/>
    <s v="(none)"/>
    <x v="418"/>
    <x v="215"/>
    <n v="900"/>
    <m/>
    <x v="0"/>
    <d v="2007-02-22T00:00:00"/>
    <x v="0"/>
    <x v="0"/>
    <n v="1"/>
    <x v="14"/>
    <n v="113133790"/>
    <s v="Wisconsin State Laboratory of Hygiene"/>
    <n v="2"/>
    <m/>
    <m/>
    <n v="1025"/>
    <x v="7"/>
    <n v="99951"/>
    <x v="124"/>
    <x v="208"/>
    <s v="MG/L"/>
    <x v="4"/>
    <m/>
    <x v="0"/>
    <n v="4"/>
    <s v="MG/L"/>
  </r>
  <r>
    <x v="6"/>
    <x v="0"/>
    <s v="(none)"/>
    <x v="418"/>
    <x v="215"/>
    <n v="900"/>
    <m/>
    <x v="0"/>
    <d v="2007-02-22T00:00:00"/>
    <x v="0"/>
    <x v="0"/>
    <n v="1"/>
    <x v="14"/>
    <n v="113133790"/>
    <s v="Wisconsin State Laboratory of Hygiene"/>
    <n v="2"/>
    <m/>
    <m/>
    <n v="1025"/>
    <x v="7"/>
    <n v="951"/>
    <x v="7"/>
    <x v="333"/>
    <s v="MG/L"/>
    <x v="0"/>
    <n v="3.1E-2"/>
    <x v="43"/>
    <n v="4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41"/>
    <x v="80"/>
    <n v="615"/>
    <x v="134"/>
    <x v="16"/>
    <s v="MG/L"/>
    <x v="0"/>
    <m/>
    <x v="103"/>
    <n v="1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38"/>
    <x v="23"/>
    <n v="630"/>
    <x v="23"/>
    <x v="32"/>
    <s v="MG/L"/>
    <x v="0"/>
    <m/>
    <x v="103"/>
    <n v="10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40"/>
    <x v="79"/>
    <n v="620"/>
    <x v="133"/>
    <x v="32"/>
    <s v="MG/L"/>
    <x v="0"/>
    <m/>
    <x v="43"/>
    <n v="10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75"/>
    <x v="83"/>
    <n v="1012"/>
    <x v="83"/>
    <x v="16"/>
    <s v="MG/L"/>
    <x v="0"/>
    <m/>
    <x v="104"/>
    <n v="4.0000000000000001E-3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15"/>
    <x v="3"/>
    <n v="1027"/>
    <x v="3"/>
    <x v="16"/>
    <s v="MG/L"/>
    <x v="0"/>
    <m/>
    <x v="105"/>
    <n v="5.0000000000000001E-3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20"/>
    <x v="5"/>
    <n v="1034"/>
    <x v="5"/>
    <x v="334"/>
    <s v="MG/L"/>
    <x v="0"/>
    <m/>
    <x v="106"/>
    <n v="0.1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36"/>
    <x v="78"/>
    <n v="1067"/>
    <x v="78"/>
    <x v="335"/>
    <s v="MG/L"/>
    <x v="0"/>
    <m/>
    <x v="105"/>
    <n v="0.1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45"/>
    <x v="19"/>
    <n v="1147"/>
    <x v="19"/>
    <x v="16"/>
    <s v="MG/L"/>
    <x v="0"/>
    <m/>
    <x v="106"/>
    <n v="0.05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85"/>
    <x v="81"/>
    <n v="1059"/>
    <x v="81"/>
    <x v="16"/>
    <s v="MG/L"/>
    <x v="0"/>
    <m/>
    <x v="107"/>
    <n v="2E-3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74"/>
    <x v="82"/>
    <n v="1097"/>
    <x v="82"/>
    <x v="16"/>
    <s v="MG/L"/>
    <x v="0"/>
    <m/>
    <x v="105"/>
    <n v="6.0000000000000001E-3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05"/>
    <x v="2"/>
    <n v="1002"/>
    <x v="2"/>
    <x v="16"/>
    <s v="MG/L"/>
    <x v="0"/>
    <m/>
    <x v="106"/>
    <n v="0.01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10"/>
    <x v="8"/>
    <n v="1007"/>
    <x v="8"/>
    <x v="336"/>
    <s v="MG/L"/>
    <x v="0"/>
    <m/>
    <x v="106"/>
    <n v="2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25"/>
    <x v="7"/>
    <n v="951"/>
    <x v="7"/>
    <x v="126"/>
    <s v="MG/L"/>
    <x v="0"/>
    <m/>
    <x v="43"/>
    <n v="4"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52"/>
    <x v="14"/>
    <n v="929"/>
    <x v="14"/>
    <x v="154"/>
    <s v="MG/L"/>
    <x v="0"/>
    <m/>
    <x v="43"/>
    <m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55"/>
    <x v="21"/>
    <n v="945"/>
    <x v="21"/>
    <x v="196"/>
    <s v="MG/L"/>
    <x v="0"/>
    <m/>
    <x v="50"/>
    <m/>
    <s v="MG/L"/>
  </r>
  <r>
    <x v="0"/>
    <x v="1"/>
    <s v="(none)"/>
    <x v="419"/>
    <x v="216"/>
    <n v="1450"/>
    <m/>
    <x v="0"/>
    <d v="2007-03-02T00:00:00"/>
    <x v="0"/>
    <x v="2"/>
    <n v="1"/>
    <x v="9"/>
    <n v="999766900"/>
    <s v="Eurofins Eaton Analytical, Inc. - Indiana"/>
    <n v="16"/>
    <m/>
    <s v="Iced / Wet"/>
    <n v="1035"/>
    <x v="18"/>
    <n v="71900"/>
    <x v="18"/>
    <x v="16"/>
    <s v="MG/L"/>
    <x v="0"/>
    <m/>
    <x v="108"/>
    <n v="2E-3"/>
    <s v="MG/L"/>
  </r>
  <r>
    <x v="6"/>
    <x v="0"/>
    <s v="(none)"/>
    <x v="420"/>
    <x v="217"/>
    <n v="1200"/>
    <m/>
    <x v="0"/>
    <d v="2007-03-26T00:00:00"/>
    <x v="0"/>
    <x v="0"/>
    <n v="1"/>
    <x v="9"/>
    <n v="113133790"/>
    <s v="Wisconsin State Laboratory of Hygiene"/>
    <n v="2"/>
    <m/>
    <m/>
    <n v="1025"/>
    <x v="7"/>
    <n v="99951"/>
    <x v="124"/>
    <x v="158"/>
    <s v="MG/L"/>
    <x v="4"/>
    <m/>
    <x v="0"/>
    <n v="4"/>
    <s v="MG/L"/>
  </r>
  <r>
    <x v="6"/>
    <x v="0"/>
    <s v="(none)"/>
    <x v="420"/>
    <x v="217"/>
    <n v="1200"/>
    <m/>
    <x v="0"/>
    <d v="2007-03-26T00:00:00"/>
    <x v="0"/>
    <x v="0"/>
    <n v="1"/>
    <x v="9"/>
    <n v="113133790"/>
    <s v="Wisconsin State Laboratory of Hygiene"/>
    <n v="2"/>
    <m/>
    <m/>
    <n v="1025"/>
    <x v="7"/>
    <n v="951"/>
    <x v="7"/>
    <x v="158"/>
    <s v="MG/L"/>
    <x v="0"/>
    <n v="3.1E-2"/>
    <x v="43"/>
    <n v="4"/>
    <s v="MG/L"/>
  </r>
  <r>
    <x v="7"/>
    <x v="1"/>
    <s v="(none)"/>
    <x v="421"/>
    <x v="217"/>
    <n v="1200"/>
    <m/>
    <x v="0"/>
    <d v="2007-03-22T00:00:00"/>
    <x v="0"/>
    <x v="2"/>
    <n v="1"/>
    <x v="9"/>
    <n v="999766900"/>
    <s v="Eurofins Eaton Analytical, Inc. - Indiana"/>
    <n v="1"/>
    <m/>
    <s v="Iced / Wet"/>
    <n v="2920"/>
    <x v="124"/>
    <n v="680"/>
    <x v="126"/>
    <x v="337"/>
    <s v="MG/L"/>
    <x v="0"/>
    <m/>
    <x v="2"/>
    <m/>
    <s v="MG/L"/>
  </r>
  <r>
    <x v="8"/>
    <x v="2"/>
    <s v="(none)"/>
    <x v="422"/>
    <x v="217"/>
    <n v="1200"/>
    <m/>
    <x v="2"/>
    <d v="2007-03-22T00:00:00"/>
    <x v="0"/>
    <x v="1"/>
    <n v="1"/>
    <x v="9"/>
    <n v="999766900"/>
    <s v="Eurofins Eaton Analytical, Inc. - Indiana"/>
    <n v="2"/>
    <m/>
    <s v="Iced / Wet"/>
    <n v="2920"/>
    <x v="124"/>
    <n v="680"/>
    <x v="126"/>
    <x v="338"/>
    <s v="MG/L"/>
    <x v="0"/>
    <m/>
    <x v="2"/>
    <m/>
    <s v="MG/L"/>
  </r>
  <r>
    <x v="8"/>
    <x v="2"/>
    <s v="(none)"/>
    <x v="422"/>
    <x v="217"/>
    <n v="1200"/>
    <m/>
    <x v="2"/>
    <d v="2007-03-22T00:00:00"/>
    <x v="0"/>
    <x v="1"/>
    <n v="1"/>
    <x v="9"/>
    <n v="999766900"/>
    <s v="Eurofins Eaton Analytical, Inc. - Indiana"/>
    <n v="2"/>
    <m/>
    <s v="Iced / Wet"/>
    <n v="1927"/>
    <x v="1"/>
    <n v="410"/>
    <x v="1"/>
    <x v="339"/>
    <s v="MG/L"/>
    <x v="0"/>
    <m/>
    <x v="3"/>
    <m/>
    <s v="MG/L"/>
  </r>
  <r>
    <x v="8"/>
    <x v="2"/>
    <s v="(none)"/>
    <x v="423"/>
    <x v="218"/>
    <n v="1450"/>
    <m/>
    <x v="2"/>
    <d v="2007-04-11T00:00:00"/>
    <x v="0"/>
    <x v="1"/>
    <n v="1"/>
    <x v="14"/>
    <n v="999766900"/>
    <s v="Eurofins Eaton Analytical, Inc. - Indiana"/>
    <n v="2"/>
    <m/>
    <s v="Iced / Wet"/>
    <n v="2920"/>
    <x v="124"/>
    <n v="680"/>
    <x v="126"/>
    <x v="338"/>
    <s v="MG/L"/>
    <x v="0"/>
    <m/>
    <x v="2"/>
    <m/>
    <s v="MG/L"/>
  </r>
  <r>
    <x v="8"/>
    <x v="2"/>
    <s v="(none)"/>
    <x v="423"/>
    <x v="218"/>
    <n v="1450"/>
    <m/>
    <x v="2"/>
    <d v="2007-04-11T00:00:00"/>
    <x v="0"/>
    <x v="1"/>
    <n v="1"/>
    <x v="14"/>
    <n v="999766900"/>
    <s v="Eurofins Eaton Analytical, Inc. - Indiana"/>
    <n v="2"/>
    <m/>
    <s v="Iced / Wet"/>
    <n v="1927"/>
    <x v="1"/>
    <n v="410"/>
    <x v="1"/>
    <x v="1"/>
    <s v="MG/L"/>
    <x v="0"/>
    <m/>
    <x v="3"/>
    <m/>
    <s v="MG/L"/>
  </r>
  <r>
    <x v="7"/>
    <x v="1"/>
    <s v="(none)"/>
    <x v="424"/>
    <x v="218"/>
    <n v="1450"/>
    <m/>
    <x v="0"/>
    <d v="2007-04-11T00:00:00"/>
    <x v="0"/>
    <x v="2"/>
    <n v="1"/>
    <x v="14"/>
    <n v="999766900"/>
    <s v="Eurofins Eaton Analytical, Inc. - Indiana"/>
    <n v="1"/>
    <m/>
    <s v="Iced / Wet"/>
    <n v="2920"/>
    <x v="124"/>
    <n v="680"/>
    <x v="126"/>
    <x v="229"/>
    <s v="MG/L"/>
    <x v="0"/>
    <m/>
    <x v="2"/>
    <m/>
    <s v="MG/L"/>
  </r>
  <r>
    <x v="6"/>
    <x v="0"/>
    <s v="(none)"/>
    <x v="425"/>
    <x v="218"/>
    <n v="1430"/>
    <m/>
    <x v="0"/>
    <d v="2007-04-17T00:00:00"/>
    <x v="0"/>
    <x v="0"/>
    <n v="1"/>
    <x v="14"/>
    <n v="113133790"/>
    <s v="Wisconsin State Laboratory of Hygiene"/>
    <n v="2"/>
    <m/>
    <m/>
    <n v="1025"/>
    <x v="7"/>
    <n v="99951"/>
    <x v="124"/>
    <x v="126"/>
    <s v="MG/L"/>
    <x v="4"/>
    <m/>
    <x v="0"/>
    <n v="4"/>
    <s v="MG/L"/>
  </r>
  <r>
    <x v="6"/>
    <x v="0"/>
    <s v="(none)"/>
    <x v="425"/>
    <x v="218"/>
    <n v="1430"/>
    <m/>
    <x v="0"/>
    <d v="2007-04-17T00:00:00"/>
    <x v="0"/>
    <x v="0"/>
    <n v="1"/>
    <x v="14"/>
    <n v="113133790"/>
    <s v="Wisconsin State Laboratory of Hygiene"/>
    <n v="2"/>
    <m/>
    <m/>
    <n v="1025"/>
    <x v="7"/>
    <n v="951"/>
    <x v="7"/>
    <x v="271"/>
    <s v="MG/L"/>
    <x v="0"/>
    <n v="3.1E-2"/>
    <x v="43"/>
    <n v="4"/>
    <s v="MG/L"/>
  </r>
  <r>
    <x v="3"/>
    <x v="0"/>
    <s v="(none)"/>
    <x v="426"/>
    <x v="219"/>
    <n v="1150"/>
    <m/>
    <x v="0"/>
    <d v="2007-05-03T00:00:00"/>
    <x v="0"/>
    <x v="0"/>
    <n v="1"/>
    <x v="14"/>
    <n v="999766900"/>
    <s v="Eurofins Eaton Analytical, Inc. - Indiana"/>
    <n v="5"/>
    <m/>
    <s v="Iced / Wet"/>
    <n v="2943"/>
    <x v="26"/>
    <n v="32101"/>
    <x v="26"/>
    <x v="238"/>
    <s v="UG/L"/>
    <x v="0"/>
    <m/>
    <x v="2"/>
    <n v="80"/>
    <s v="UG/L"/>
  </r>
  <r>
    <x v="3"/>
    <x v="0"/>
    <s v="(none)"/>
    <x v="426"/>
    <x v="219"/>
    <n v="1150"/>
    <m/>
    <x v="0"/>
    <d v="2007-05-03T00:00:00"/>
    <x v="0"/>
    <x v="0"/>
    <n v="1"/>
    <x v="14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426"/>
    <x v="219"/>
    <n v="1150"/>
    <m/>
    <x v="0"/>
    <d v="2007-05-03T00:00:00"/>
    <x v="0"/>
    <x v="0"/>
    <n v="1"/>
    <x v="14"/>
    <n v="999766900"/>
    <s v="Eurofins Eaton Analytical, Inc. - Indiana"/>
    <n v="5"/>
    <m/>
    <s v="Iced / Wet"/>
    <n v="2941"/>
    <x v="32"/>
    <n v="32106"/>
    <x v="32"/>
    <x v="238"/>
    <s v="UG/L"/>
    <x v="0"/>
    <m/>
    <x v="2"/>
    <n v="80"/>
    <s v="UG/L"/>
  </r>
  <r>
    <x v="3"/>
    <x v="0"/>
    <s v="(none)"/>
    <x v="426"/>
    <x v="219"/>
    <n v="1150"/>
    <m/>
    <x v="0"/>
    <d v="2007-05-03T00:00:00"/>
    <x v="0"/>
    <x v="0"/>
    <n v="1"/>
    <x v="14"/>
    <n v="999766900"/>
    <s v="Eurofins Eaton Analytical, Inc. - Indiana"/>
    <n v="5"/>
    <m/>
    <s v="Iced / Wet"/>
    <n v="2944"/>
    <x v="37"/>
    <n v="32105"/>
    <x v="37"/>
    <x v="214"/>
    <s v="UG/L"/>
    <x v="0"/>
    <m/>
    <x v="2"/>
    <n v="80"/>
    <s v="UG/L"/>
  </r>
  <r>
    <x v="3"/>
    <x v="0"/>
    <s v="(none)"/>
    <x v="426"/>
    <x v="219"/>
    <n v="1150"/>
    <m/>
    <x v="0"/>
    <d v="2007-05-03T00:00:00"/>
    <x v="0"/>
    <x v="0"/>
    <n v="1"/>
    <x v="14"/>
    <n v="999766900"/>
    <s v="Eurofins Eaton Analytical, Inc. - Indiana"/>
    <n v="5"/>
    <m/>
    <s v="Iced / Wet"/>
    <n v="2950"/>
    <x v="67"/>
    <n v="82080"/>
    <x v="67"/>
    <x v="340"/>
    <s v="UG/L"/>
    <x v="0"/>
    <m/>
    <x v="2"/>
    <n v="80"/>
    <s v="UG/L"/>
  </r>
  <r>
    <x v="9"/>
    <x v="0"/>
    <s v="(none)"/>
    <x v="427"/>
    <x v="219"/>
    <n v="1155"/>
    <m/>
    <x v="0"/>
    <d v="2007-05-03T00:00:00"/>
    <x v="0"/>
    <x v="0"/>
    <n v="1"/>
    <x v="14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427"/>
    <x v="219"/>
    <n v="1155"/>
    <m/>
    <x v="0"/>
    <d v="2007-05-03T00:00:00"/>
    <x v="0"/>
    <x v="0"/>
    <n v="1"/>
    <x v="14"/>
    <n v="999766900"/>
    <s v="Eurofins Eaton Analytical, Inc. - Indiana"/>
    <n v="6"/>
    <m/>
    <s v="Iced / Wet"/>
    <n v="2451"/>
    <x v="125"/>
    <n v="77288"/>
    <x v="127"/>
    <x v="261"/>
    <s v="UG/L"/>
    <x v="0"/>
    <m/>
    <x v="3"/>
    <m/>
    <s v="UG/L"/>
  </r>
  <r>
    <x v="9"/>
    <x v="0"/>
    <s v="(none)"/>
    <x v="427"/>
    <x v="219"/>
    <n v="1155"/>
    <m/>
    <x v="0"/>
    <d v="2007-05-03T00:00:00"/>
    <x v="0"/>
    <x v="0"/>
    <n v="1"/>
    <x v="14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427"/>
    <x v="219"/>
    <n v="1155"/>
    <m/>
    <x v="0"/>
    <d v="2007-05-03T00:00:00"/>
    <x v="0"/>
    <x v="0"/>
    <n v="1"/>
    <x v="14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427"/>
    <x v="219"/>
    <n v="1155"/>
    <m/>
    <x v="0"/>
    <d v="2007-05-03T00:00:00"/>
    <x v="0"/>
    <x v="0"/>
    <n v="1"/>
    <x v="14"/>
    <n v="999766900"/>
    <s v="Eurofins Eaton Analytical, Inc. - Indiana"/>
    <n v="6"/>
    <m/>
    <s v="Iced / Wet"/>
    <n v="2452"/>
    <x v="130"/>
    <n v="82723"/>
    <x v="132"/>
    <x v="4"/>
    <s v="UG/L"/>
    <x v="0"/>
    <m/>
    <x v="3"/>
    <m/>
    <s v="UG/L"/>
  </r>
  <r>
    <x v="9"/>
    <x v="0"/>
    <s v="(none)"/>
    <x v="427"/>
    <x v="219"/>
    <n v="1155"/>
    <m/>
    <x v="0"/>
    <d v="2007-05-03T00:00:00"/>
    <x v="0"/>
    <x v="0"/>
    <n v="1"/>
    <x v="14"/>
    <n v="999766900"/>
    <s v="Eurofins Eaton Analytical, Inc. - Indiana"/>
    <n v="6"/>
    <m/>
    <s v="Iced / Wet"/>
    <n v="2456"/>
    <x v="127"/>
    <n v="2456"/>
    <x v="129"/>
    <x v="154"/>
    <s v="UG/L"/>
    <x v="0"/>
    <m/>
    <x v="3"/>
    <n v="60"/>
    <s v="UG/L"/>
  </r>
  <r>
    <x v="6"/>
    <x v="0"/>
    <s v="(none)"/>
    <x v="428"/>
    <x v="220"/>
    <n v="1330"/>
    <m/>
    <x v="0"/>
    <d v="2007-05-30T00:00:00"/>
    <x v="0"/>
    <x v="0"/>
    <n v="1"/>
    <x v="9"/>
    <n v="113133790"/>
    <s v="Wisconsin State Laboratory of Hygiene"/>
    <n v="2"/>
    <m/>
    <m/>
    <n v="1025"/>
    <x v="7"/>
    <n v="99951"/>
    <x v="124"/>
    <x v="120"/>
    <s v="MG/L"/>
    <x v="4"/>
    <m/>
    <x v="0"/>
    <n v="4"/>
    <s v="MG/L"/>
  </r>
  <r>
    <x v="6"/>
    <x v="0"/>
    <s v="(none)"/>
    <x v="428"/>
    <x v="220"/>
    <n v="1330"/>
    <m/>
    <x v="0"/>
    <d v="2007-05-30T00:00:00"/>
    <x v="0"/>
    <x v="0"/>
    <n v="1"/>
    <x v="9"/>
    <n v="113133790"/>
    <s v="Wisconsin State Laboratory of Hygiene"/>
    <n v="2"/>
    <m/>
    <m/>
    <n v="1025"/>
    <x v="7"/>
    <n v="951"/>
    <x v="7"/>
    <x v="271"/>
    <s v="MG/L"/>
    <x v="0"/>
    <n v="3.1E-2"/>
    <x v="43"/>
    <n v="4"/>
    <s v="MG/L"/>
  </r>
  <r>
    <x v="8"/>
    <x v="2"/>
    <s v="(none)"/>
    <x v="429"/>
    <x v="220"/>
    <n v="1330"/>
    <m/>
    <x v="2"/>
    <d v="2007-05-29T00:00:00"/>
    <x v="0"/>
    <x v="1"/>
    <n v="1"/>
    <x v="9"/>
    <n v="999766900"/>
    <s v="Eurofins Eaton Analytical, Inc. - Indiana"/>
    <n v="2"/>
    <m/>
    <s v="Iced / Wet"/>
    <n v="2920"/>
    <x v="124"/>
    <n v="680"/>
    <x v="126"/>
    <x v="341"/>
    <s v="MG/L"/>
    <x v="0"/>
    <m/>
    <x v="2"/>
    <m/>
    <s v="MG/L"/>
  </r>
  <r>
    <x v="8"/>
    <x v="2"/>
    <s v="(none)"/>
    <x v="429"/>
    <x v="220"/>
    <n v="1330"/>
    <m/>
    <x v="2"/>
    <d v="2007-05-29T00:00:00"/>
    <x v="0"/>
    <x v="1"/>
    <n v="1"/>
    <x v="9"/>
    <n v="999766900"/>
    <s v="Eurofins Eaton Analytical, Inc. - Indiana"/>
    <n v="2"/>
    <m/>
    <s v="Iced / Wet"/>
    <n v="1927"/>
    <x v="1"/>
    <n v="410"/>
    <x v="1"/>
    <x v="342"/>
    <s v="MG/L"/>
    <x v="0"/>
    <m/>
    <x v="3"/>
    <m/>
    <s v="MG/L"/>
  </r>
  <r>
    <x v="7"/>
    <x v="1"/>
    <s v="(none)"/>
    <x v="430"/>
    <x v="220"/>
    <n v="1330"/>
    <m/>
    <x v="0"/>
    <d v="2007-05-29T00:00:00"/>
    <x v="0"/>
    <x v="2"/>
    <n v="1"/>
    <x v="9"/>
    <n v="999766900"/>
    <s v="Eurofins Eaton Analytical, Inc. - Indiana"/>
    <n v="1"/>
    <m/>
    <s v="Iced / Wet"/>
    <n v="2920"/>
    <x v="124"/>
    <n v="680"/>
    <x v="126"/>
    <x v="343"/>
    <s v="MG/L"/>
    <x v="0"/>
    <m/>
    <x v="2"/>
    <m/>
    <s v="MG/L"/>
  </r>
  <r>
    <x v="8"/>
    <x v="2"/>
    <s v="(none)"/>
    <x v="431"/>
    <x v="216"/>
    <n v="1450"/>
    <m/>
    <x v="2"/>
    <d v="2007-02-27T00:00:00"/>
    <x v="0"/>
    <x v="1"/>
    <n v="1"/>
    <x v="9"/>
    <n v="999766900"/>
    <s v="Eurofins Eaton Analytical, Inc. - Indiana"/>
    <n v="2"/>
    <m/>
    <s v="Iced / Wet"/>
    <n v="2920"/>
    <x v="124"/>
    <n v="680"/>
    <x v="126"/>
    <x v="344"/>
    <s v="MG/L"/>
    <x v="0"/>
    <m/>
    <x v="2"/>
    <m/>
    <s v="MG/L"/>
  </r>
  <r>
    <x v="8"/>
    <x v="2"/>
    <s v="(none)"/>
    <x v="431"/>
    <x v="216"/>
    <n v="1450"/>
    <m/>
    <x v="2"/>
    <d v="2007-02-27T00:00:00"/>
    <x v="0"/>
    <x v="1"/>
    <n v="1"/>
    <x v="9"/>
    <n v="999766900"/>
    <s v="Eurofins Eaton Analytical, Inc. - Indiana"/>
    <n v="2"/>
    <m/>
    <s v="Iced / Wet"/>
    <n v="1927"/>
    <x v="1"/>
    <n v="410"/>
    <x v="1"/>
    <x v="345"/>
    <s v="MG/L"/>
    <x v="0"/>
    <m/>
    <x v="3"/>
    <m/>
    <s v="MG/L"/>
  </r>
  <r>
    <x v="7"/>
    <x v="1"/>
    <s v="(none)"/>
    <x v="432"/>
    <x v="216"/>
    <n v="1450"/>
    <m/>
    <x v="0"/>
    <d v="2007-02-27T00:00:00"/>
    <x v="0"/>
    <x v="2"/>
    <n v="1"/>
    <x v="9"/>
    <n v="999766900"/>
    <s v="Eurofins Eaton Analytical, Inc. - Indiana"/>
    <n v="1"/>
    <m/>
    <s v="Iced / Wet"/>
    <n v="2920"/>
    <x v="124"/>
    <n v="680"/>
    <x v="126"/>
    <x v="264"/>
    <s v="MG/L"/>
    <x v="0"/>
    <m/>
    <x v="2"/>
    <m/>
    <s v="MG/L"/>
  </r>
  <r>
    <x v="6"/>
    <x v="0"/>
    <s v="(none)"/>
    <x v="433"/>
    <x v="221"/>
    <n v="1330"/>
    <m/>
    <x v="0"/>
    <d v="2007-06-26T00:00:00"/>
    <x v="0"/>
    <x v="0"/>
    <n v="1"/>
    <x v="9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6"/>
    <x v="0"/>
    <s v="(none)"/>
    <x v="433"/>
    <x v="221"/>
    <n v="1330"/>
    <m/>
    <x v="0"/>
    <d v="2007-06-26T00:00:00"/>
    <x v="0"/>
    <x v="0"/>
    <n v="1"/>
    <x v="9"/>
    <n v="113133790"/>
    <s v="Wisconsin State Laboratory of Hygiene"/>
    <n v="2"/>
    <m/>
    <m/>
    <n v="1025"/>
    <x v="7"/>
    <n v="951"/>
    <x v="7"/>
    <x v="38"/>
    <s v="MG/L"/>
    <x v="0"/>
    <n v="3.1E-2"/>
    <x v="43"/>
    <n v="4"/>
    <s v="MG/L"/>
  </r>
  <r>
    <x v="8"/>
    <x v="2"/>
    <s v="(none)"/>
    <x v="434"/>
    <x v="221"/>
    <n v="1400"/>
    <m/>
    <x v="2"/>
    <d v="2007-06-29T00:00:00"/>
    <x v="0"/>
    <x v="1"/>
    <n v="1"/>
    <x v="9"/>
    <n v="999766900"/>
    <s v="Eurofins Eaton Analytical, Inc. - Indiana"/>
    <n v="2"/>
    <m/>
    <s v="Iced / Wet"/>
    <n v="2920"/>
    <x v="124"/>
    <n v="680"/>
    <x v="126"/>
    <x v="233"/>
    <s v="MG/L"/>
    <x v="0"/>
    <m/>
    <x v="2"/>
    <m/>
    <s v="MG/L"/>
  </r>
  <r>
    <x v="8"/>
    <x v="2"/>
    <s v="(none)"/>
    <x v="434"/>
    <x v="221"/>
    <n v="1400"/>
    <m/>
    <x v="2"/>
    <d v="2007-06-29T00:00:00"/>
    <x v="0"/>
    <x v="1"/>
    <n v="1"/>
    <x v="9"/>
    <n v="999766900"/>
    <s v="Eurofins Eaton Analytical, Inc. - Indiana"/>
    <n v="2"/>
    <m/>
    <s v="Iced / Wet"/>
    <n v="1927"/>
    <x v="1"/>
    <n v="410"/>
    <x v="1"/>
    <x v="342"/>
    <s v="MG/L"/>
    <x v="0"/>
    <m/>
    <x v="3"/>
    <m/>
    <s v="MG/L"/>
  </r>
  <r>
    <x v="7"/>
    <x v="1"/>
    <s v="(none)"/>
    <x v="435"/>
    <x v="221"/>
    <n v="1400"/>
    <m/>
    <x v="0"/>
    <d v="2007-06-29T00:00:00"/>
    <x v="0"/>
    <x v="2"/>
    <n v="1"/>
    <x v="9"/>
    <n v="999766900"/>
    <s v="Eurofins Eaton Analytical, Inc. - Indiana"/>
    <n v="1"/>
    <m/>
    <s v="Iced / Wet"/>
    <n v="2920"/>
    <x v="124"/>
    <n v="680"/>
    <x v="126"/>
    <x v="347"/>
    <s v="MG/L"/>
    <x v="0"/>
    <m/>
    <x v="2"/>
    <m/>
    <s v="MG/L"/>
  </r>
  <r>
    <x v="8"/>
    <x v="2"/>
    <s v="(none)"/>
    <x v="436"/>
    <x v="222"/>
    <n v="1505"/>
    <m/>
    <x v="2"/>
    <d v="2007-07-19T00:00:00"/>
    <x v="0"/>
    <x v="1"/>
    <n v="1"/>
    <x v="14"/>
    <n v="999766900"/>
    <s v="Eurofins Eaton Analytical, Inc. - Indiana"/>
    <n v="2"/>
    <m/>
    <s v="Iced / Wet"/>
    <n v="2920"/>
    <x v="124"/>
    <n v="680"/>
    <x v="126"/>
    <x v="348"/>
    <s v="MG/L"/>
    <x v="0"/>
    <m/>
    <x v="2"/>
    <m/>
    <s v="MG/L"/>
  </r>
  <r>
    <x v="8"/>
    <x v="2"/>
    <s v="(none)"/>
    <x v="436"/>
    <x v="222"/>
    <n v="1505"/>
    <m/>
    <x v="2"/>
    <d v="2007-07-19T00:00:00"/>
    <x v="0"/>
    <x v="1"/>
    <n v="1"/>
    <x v="14"/>
    <n v="999766900"/>
    <s v="Eurofins Eaton Analytical, Inc. - Indiana"/>
    <n v="2"/>
    <m/>
    <s v="Iced / Wet"/>
    <n v="1927"/>
    <x v="1"/>
    <n v="410"/>
    <x v="1"/>
    <x v="342"/>
    <s v="MG/L"/>
    <x v="0"/>
    <m/>
    <x v="3"/>
    <m/>
    <s v="MG/L"/>
  </r>
  <r>
    <x v="7"/>
    <x v="1"/>
    <s v="(none)"/>
    <x v="437"/>
    <x v="222"/>
    <n v="1454"/>
    <m/>
    <x v="0"/>
    <d v="2007-07-19T00:00:00"/>
    <x v="0"/>
    <x v="2"/>
    <n v="1"/>
    <x v="14"/>
    <n v="999766900"/>
    <s v="Eurofins Eaton Analytical, Inc. - Indiana"/>
    <n v="1"/>
    <m/>
    <s v="Iced / Wet"/>
    <n v="2920"/>
    <x v="124"/>
    <n v="680"/>
    <x v="126"/>
    <x v="349"/>
    <s v="MG/L"/>
    <x v="0"/>
    <m/>
    <x v="2"/>
    <m/>
    <s v="MG/L"/>
  </r>
  <r>
    <x v="9"/>
    <x v="0"/>
    <s v="(none)"/>
    <x v="438"/>
    <x v="222"/>
    <n v="1410"/>
    <m/>
    <x v="0"/>
    <d v="2007-07-23T00:00:00"/>
    <x v="0"/>
    <x v="0"/>
    <n v="1"/>
    <x v="14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438"/>
    <x v="222"/>
    <n v="1410"/>
    <m/>
    <x v="0"/>
    <d v="2007-07-23T00:00:00"/>
    <x v="0"/>
    <x v="0"/>
    <n v="1"/>
    <x v="14"/>
    <n v="999766900"/>
    <s v="Eurofins Eaton Analytical, Inc. - Indiana"/>
    <n v="6"/>
    <m/>
    <s v="Iced / Wet"/>
    <n v="2451"/>
    <x v="125"/>
    <n v="77288"/>
    <x v="127"/>
    <x v="224"/>
    <s v="UG/L"/>
    <x v="0"/>
    <m/>
    <x v="3"/>
    <m/>
    <s v="UG/L"/>
  </r>
  <r>
    <x v="9"/>
    <x v="0"/>
    <s v="(none)"/>
    <x v="438"/>
    <x v="222"/>
    <n v="1410"/>
    <m/>
    <x v="0"/>
    <d v="2007-07-23T00:00:00"/>
    <x v="0"/>
    <x v="0"/>
    <n v="1"/>
    <x v="14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438"/>
    <x v="222"/>
    <n v="1410"/>
    <m/>
    <x v="0"/>
    <d v="2007-07-23T00:00:00"/>
    <x v="0"/>
    <x v="0"/>
    <n v="1"/>
    <x v="14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438"/>
    <x v="222"/>
    <n v="1410"/>
    <m/>
    <x v="0"/>
    <d v="2007-07-23T00:00:00"/>
    <x v="0"/>
    <x v="0"/>
    <n v="1"/>
    <x v="14"/>
    <n v="999766900"/>
    <s v="Eurofins Eaton Analytical, Inc. - Indiana"/>
    <n v="6"/>
    <m/>
    <s v="Iced / Wet"/>
    <n v="2452"/>
    <x v="130"/>
    <n v="82723"/>
    <x v="132"/>
    <x v="232"/>
    <s v="UG/L"/>
    <x v="0"/>
    <m/>
    <x v="3"/>
    <m/>
    <s v="UG/L"/>
  </r>
  <r>
    <x v="9"/>
    <x v="0"/>
    <s v="(none)"/>
    <x v="438"/>
    <x v="222"/>
    <n v="1410"/>
    <m/>
    <x v="0"/>
    <d v="2007-07-23T00:00:00"/>
    <x v="0"/>
    <x v="0"/>
    <n v="1"/>
    <x v="14"/>
    <n v="999766900"/>
    <s v="Eurofins Eaton Analytical, Inc. - Indiana"/>
    <n v="6"/>
    <m/>
    <s v="Iced / Wet"/>
    <n v="2456"/>
    <x v="127"/>
    <n v="2456"/>
    <x v="129"/>
    <x v="179"/>
    <s v="UG/L"/>
    <x v="0"/>
    <m/>
    <x v="3"/>
    <n v="60"/>
    <s v="UG/L"/>
  </r>
  <r>
    <x v="3"/>
    <x v="0"/>
    <s v="(none)"/>
    <x v="439"/>
    <x v="222"/>
    <n v="1410"/>
    <m/>
    <x v="0"/>
    <d v="2007-07-23T00:00:00"/>
    <x v="0"/>
    <x v="0"/>
    <n v="1"/>
    <x v="14"/>
    <n v="999766900"/>
    <s v="Eurofins Eaton Analytical, Inc. - Indiana"/>
    <n v="5"/>
    <m/>
    <s v="Iced / Wet"/>
    <n v="2943"/>
    <x v="26"/>
    <n v="32101"/>
    <x v="26"/>
    <x v="58"/>
    <s v="UG/L"/>
    <x v="0"/>
    <m/>
    <x v="2"/>
    <n v="80"/>
    <s v="UG/L"/>
  </r>
  <r>
    <x v="3"/>
    <x v="0"/>
    <s v="(none)"/>
    <x v="439"/>
    <x v="222"/>
    <n v="1410"/>
    <m/>
    <x v="0"/>
    <d v="2007-07-23T00:00:00"/>
    <x v="0"/>
    <x v="0"/>
    <n v="1"/>
    <x v="14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439"/>
    <x v="222"/>
    <n v="1410"/>
    <m/>
    <x v="0"/>
    <d v="2007-07-23T00:00:00"/>
    <x v="0"/>
    <x v="0"/>
    <n v="1"/>
    <x v="14"/>
    <n v="999766900"/>
    <s v="Eurofins Eaton Analytical, Inc. - Indiana"/>
    <n v="5"/>
    <m/>
    <s v="Iced / Wet"/>
    <n v="2941"/>
    <x v="32"/>
    <n v="32106"/>
    <x v="32"/>
    <x v="159"/>
    <s v="UG/L"/>
    <x v="0"/>
    <m/>
    <x v="2"/>
    <n v="80"/>
    <s v="UG/L"/>
  </r>
  <r>
    <x v="3"/>
    <x v="0"/>
    <s v="(none)"/>
    <x v="439"/>
    <x v="222"/>
    <n v="1410"/>
    <m/>
    <x v="0"/>
    <d v="2007-07-23T00:00:00"/>
    <x v="0"/>
    <x v="0"/>
    <n v="1"/>
    <x v="14"/>
    <n v="999766900"/>
    <s v="Eurofins Eaton Analytical, Inc. - Indiana"/>
    <n v="5"/>
    <m/>
    <s v="Iced / Wet"/>
    <n v="2944"/>
    <x v="37"/>
    <n v="32105"/>
    <x v="37"/>
    <x v="232"/>
    <s v="UG/L"/>
    <x v="0"/>
    <m/>
    <x v="2"/>
    <n v="80"/>
    <s v="UG/L"/>
  </r>
  <r>
    <x v="3"/>
    <x v="0"/>
    <s v="(none)"/>
    <x v="439"/>
    <x v="222"/>
    <n v="1410"/>
    <m/>
    <x v="0"/>
    <d v="2007-07-23T00:00:00"/>
    <x v="0"/>
    <x v="0"/>
    <n v="1"/>
    <x v="14"/>
    <n v="999766900"/>
    <s v="Eurofins Eaton Analytical, Inc. - Indiana"/>
    <n v="5"/>
    <m/>
    <s v="Iced / Wet"/>
    <n v="2950"/>
    <x v="67"/>
    <n v="82080"/>
    <x v="67"/>
    <x v="97"/>
    <s v="UG/L"/>
    <x v="0"/>
    <m/>
    <x v="2"/>
    <n v="80"/>
    <s v="UG/L"/>
  </r>
  <r>
    <x v="6"/>
    <x v="0"/>
    <s v="(none)"/>
    <x v="440"/>
    <x v="223"/>
    <n v="830"/>
    <m/>
    <x v="0"/>
    <d v="2007-08-02T00:00:00"/>
    <x v="0"/>
    <x v="0"/>
    <n v="1"/>
    <x v="9"/>
    <n v="113133790"/>
    <s v="Wisconsin State Laboratory of Hygiene"/>
    <n v="2"/>
    <m/>
    <m/>
    <n v="1025"/>
    <x v="7"/>
    <n v="99951"/>
    <x v="124"/>
    <x v="120"/>
    <s v="MG/L"/>
    <x v="4"/>
    <m/>
    <x v="0"/>
    <n v="4"/>
    <s v="MG/L"/>
  </r>
  <r>
    <x v="6"/>
    <x v="0"/>
    <s v="(none)"/>
    <x v="440"/>
    <x v="223"/>
    <n v="830"/>
    <m/>
    <x v="0"/>
    <d v="2007-08-02T00:00:00"/>
    <x v="0"/>
    <x v="0"/>
    <n v="1"/>
    <x v="9"/>
    <n v="113133790"/>
    <s v="Wisconsin State Laboratory of Hygiene"/>
    <n v="2"/>
    <m/>
    <m/>
    <n v="1025"/>
    <x v="7"/>
    <n v="951"/>
    <x v="7"/>
    <x v="165"/>
    <s v="MG/L"/>
    <x v="0"/>
    <n v="3.1E-2"/>
    <x v="43"/>
    <n v="4"/>
    <s v="MG/L"/>
  </r>
  <r>
    <x v="6"/>
    <x v="0"/>
    <s v="(none)"/>
    <x v="441"/>
    <x v="224"/>
    <n v="1225"/>
    <m/>
    <x v="0"/>
    <d v="2007-08-28T00:00:00"/>
    <x v="0"/>
    <x v="0"/>
    <n v="1"/>
    <x v="9"/>
    <n v="113133790"/>
    <s v="Wisconsin State Laboratory of Hygiene"/>
    <n v="2"/>
    <m/>
    <m/>
    <n v="1025"/>
    <x v="7"/>
    <n v="99951"/>
    <x v="124"/>
    <x v="208"/>
    <s v="MG/L"/>
    <x v="4"/>
    <m/>
    <x v="0"/>
    <n v="4"/>
    <s v="MG/L"/>
  </r>
  <r>
    <x v="6"/>
    <x v="0"/>
    <s v="(none)"/>
    <x v="441"/>
    <x v="224"/>
    <n v="1225"/>
    <m/>
    <x v="0"/>
    <d v="2007-08-28T00:00:00"/>
    <x v="0"/>
    <x v="0"/>
    <n v="1"/>
    <x v="9"/>
    <n v="113133790"/>
    <s v="Wisconsin State Laboratory of Hygiene"/>
    <n v="2"/>
    <m/>
    <m/>
    <n v="1025"/>
    <x v="7"/>
    <n v="951"/>
    <x v="7"/>
    <x v="208"/>
    <s v="MG/L"/>
    <x v="0"/>
    <n v="3.1E-2"/>
    <x v="43"/>
    <n v="4"/>
    <s v="MG/L"/>
  </r>
  <r>
    <x v="8"/>
    <x v="2"/>
    <s v="(none)"/>
    <x v="442"/>
    <x v="224"/>
    <n v="1045"/>
    <m/>
    <x v="2"/>
    <d v="2007-08-27T00:00:00"/>
    <x v="0"/>
    <x v="1"/>
    <n v="1"/>
    <x v="9"/>
    <n v="999766900"/>
    <s v="Eurofins Eaton Analytical, Inc. - Indiana"/>
    <n v="2"/>
    <m/>
    <s v="Iced / Wet"/>
    <n v="1927"/>
    <x v="1"/>
    <n v="410"/>
    <x v="1"/>
    <x v="297"/>
    <s v="MG/L"/>
    <x v="0"/>
    <m/>
    <x v="3"/>
    <m/>
    <s v="MG/L"/>
  </r>
  <r>
    <x v="8"/>
    <x v="2"/>
    <s v="(none)"/>
    <x v="442"/>
    <x v="224"/>
    <n v="1045"/>
    <m/>
    <x v="2"/>
    <d v="2007-08-27T00:00:00"/>
    <x v="0"/>
    <x v="1"/>
    <n v="1"/>
    <x v="9"/>
    <n v="999766900"/>
    <s v="Eurofins Eaton Analytical, Inc. - Indiana"/>
    <n v="2"/>
    <m/>
    <s v="Iced / Wet"/>
    <n v="2920"/>
    <x v="124"/>
    <n v="680"/>
    <x v="126"/>
    <x v="350"/>
    <s v="MG/L"/>
    <x v="0"/>
    <m/>
    <x v="2"/>
    <m/>
    <s v="MG/L"/>
  </r>
  <r>
    <x v="7"/>
    <x v="1"/>
    <s v="(none)"/>
    <x v="443"/>
    <x v="224"/>
    <n v="1045"/>
    <m/>
    <x v="0"/>
    <d v="2007-08-27T00:00:00"/>
    <x v="0"/>
    <x v="2"/>
    <n v="1"/>
    <x v="9"/>
    <n v="999766900"/>
    <s v="Eurofins Eaton Analytical, Inc. - Indiana"/>
    <n v="1"/>
    <m/>
    <s v="Iced / Wet"/>
    <n v="2920"/>
    <x v="124"/>
    <n v="680"/>
    <x v="126"/>
    <x v="351"/>
    <s v="MG/L"/>
    <x v="0"/>
    <m/>
    <x v="2"/>
    <m/>
    <s v="MG/L"/>
  </r>
  <r>
    <x v="6"/>
    <x v="0"/>
    <s v="(none)"/>
    <x v="444"/>
    <x v="225"/>
    <n v="1015"/>
    <m/>
    <x v="0"/>
    <d v="2007-10-04T00:00:00"/>
    <x v="0"/>
    <x v="0"/>
    <n v="1"/>
    <x v="9"/>
    <n v="113133790"/>
    <s v="Wisconsin State Laboratory of Hygiene"/>
    <n v="2"/>
    <m/>
    <m/>
    <n v="1025"/>
    <x v="7"/>
    <n v="99951"/>
    <x v="124"/>
    <x v="181"/>
    <s v="MG/L"/>
    <x v="4"/>
    <m/>
    <x v="0"/>
    <n v="4"/>
    <s v="MG/L"/>
  </r>
  <r>
    <x v="6"/>
    <x v="0"/>
    <s v="(none)"/>
    <x v="444"/>
    <x v="225"/>
    <n v="1015"/>
    <m/>
    <x v="0"/>
    <d v="2007-10-04T00:00:00"/>
    <x v="0"/>
    <x v="0"/>
    <n v="1"/>
    <x v="9"/>
    <n v="113133790"/>
    <s v="Wisconsin State Laboratory of Hygiene"/>
    <n v="2"/>
    <m/>
    <m/>
    <n v="1025"/>
    <x v="7"/>
    <n v="951"/>
    <x v="7"/>
    <x v="300"/>
    <s v="MG/L"/>
    <x v="0"/>
    <n v="3.1E-2"/>
    <x v="43"/>
    <n v="4"/>
    <s v="MG/L"/>
  </r>
  <r>
    <x v="8"/>
    <x v="2"/>
    <s v="(none)"/>
    <x v="445"/>
    <x v="225"/>
    <n v="1015"/>
    <m/>
    <x v="2"/>
    <d v="2007-10-10T00:00:00"/>
    <x v="0"/>
    <x v="1"/>
    <n v="1"/>
    <x v="9"/>
    <n v="999766900"/>
    <s v="Eurofins Eaton Analytical, Inc. - Indiana"/>
    <n v="1"/>
    <m/>
    <s v="Iced / Wet"/>
    <n v="1927"/>
    <x v="1"/>
    <n v="410"/>
    <x v="1"/>
    <x v="1"/>
    <s v="MG/L"/>
    <x v="0"/>
    <m/>
    <x v="3"/>
    <m/>
    <s v="MG/L"/>
  </r>
  <r>
    <x v="8"/>
    <x v="2"/>
    <s v="(none)"/>
    <x v="446"/>
    <x v="226"/>
    <n v="1300"/>
    <m/>
    <x v="2"/>
    <d v="2007-10-10T00:00:00"/>
    <x v="0"/>
    <x v="1"/>
    <n v="1"/>
    <x v="9"/>
    <n v="999766900"/>
    <s v="Eurofins Eaton Analytical, Inc. - Indiana"/>
    <n v="1"/>
    <m/>
    <s v="Iced / Wet"/>
    <n v="2920"/>
    <x v="124"/>
    <n v="680"/>
    <x v="126"/>
    <x v="352"/>
    <s v="MG/L"/>
    <x v="0"/>
    <m/>
    <x v="2"/>
    <m/>
    <s v="MG/L"/>
  </r>
  <r>
    <x v="7"/>
    <x v="1"/>
    <s v="(none)"/>
    <x v="447"/>
    <x v="226"/>
    <n v="1300"/>
    <m/>
    <x v="0"/>
    <d v="2007-10-10T00:00:00"/>
    <x v="0"/>
    <x v="2"/>
    <n v="1"/>
    <x v="9"/>
    <n v="999766900"/>
    <s v="Eurofins Eaton Analytical, Inc. - Indiana"/>
    <n v="1"/>
    <m/>
    <s v="Iced / Wet"/>
    <n v="2920"/>
    <x v="124"/>
    <n v="680"/>
    <x v="126"/>
    <x v="353"/>
    <s v="MG/L"/>
    <x v="0"/>
    <m/>
    <x v="2"/>
    <m/>
    <s v="MG/L"/>
  </r>
  <r>
    <x v="6"/>
    <x v="0"/>
    <s v="(none)"/>
    <x v="448"/>
    <x v="227"/>
    <n v="930"/>
    <m/>
    <x v="0"/>
    <d v="2007-10-24T00:00:00"/>
    <x v="0"/>
    <x v="0"/>
    <n v="1"/>
    <x v="9"/>
    <n v="113133790"/>
    <s v="Wisconsin State Laboratory of Hygiene"/>
    <n v="2"/>
    <m/>
    <m/>
    <n v="1025"/>
    <x v="7"/>
    <n v="99951"/>
    <x v="124"/>
    <x v="333"/>
    <s v="MG/L"/>
    <x v="4"/>
    <m/>
    <x v="0"/>
    <n v="4"/>
    <s v="MG/L"/>
  </r>
  <r>
    <x v="6"/>
    <x v="0"/>
    <s v="(none)"/>
    <x v="448"/>
    <x v="227"/>
    <n v="930"/>
    <m/>
    <x v="0"/>
    <d v="2007-10-24T00:00:00"/>
    <x v="0"/>
    <x v="0"/>
    <n v="1"/>
    <x v="9"/>
    <n v="113133790"/>
    <s v="Wisconsin State Laboratory of Hygiene"/>
    <n v="2"/>
    <m/>
    <m/>
    <n v="1025"/>
    <x v="7"/>
    <n v="951"/>
    <x v="7"/>
    <x v="333"/>
    <s v="MG/L"/>
    <x v="0"/>
    <n v="3.1E-2"/>
    <x v="43"/>
    <n v="4"/>
    <s v="MG/L"/>
  </r>
  <r>
    <x v="3"/>
    <x v="0"/>
    <s v="(none)"/>
    <x v="449"/>
    <x v="227"/>
    <n v="1100"/>
    <m/>
    <x v="0"/>
    <d v="2007-11-01T00:00:00"/>
    <x v="0"/>
    <x v="0"/>
    <n v="1"/>
    <x v="9"/>
    <n v="999766900"/>
    <s v="Eurofins Eaton Analytical, Inc. - Indiana"/>
    <n v="5"/>
    <m/>
    <s v="Iced / Wet"/>
    <n v="2943"/>
    <x v="26"/>
    <n v="32101"/>
    <x v="26"/>
    <x v="86"/>
    <s v="UG/L"/>
    <x v="0"/>
    <m/>
    <x v="2"/>
    <n v="80"/>
    <s v="UG/L"/>
  </r>
  <r>
    <x v="3"/>
    <x v="0"/>
    <s v="(none)"/>
    <x v="449"/>
    <x v="227"/>
    <n v="1100"/>
    <m/>
    <x v="0"/>
    <d v="2007-11-01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449"/>
    <x v="227"/>
    <n v="1100"/>
    <m/>
    <x v="0"/>
    <d v="2007-11-01T00:00:00"/>
    <x v="0"/>
    <x v="0"/>
    <n v="1"/>
    <x v="9"/>
    <n v="999766900"/>
    <s v="Eurofins Eaton Analytical, Inc. - Indiana"/>
    <n v="5"/>
    <m/>
    <s v="Iced / Wet"/>
    <n v="2941"/>
    <x v="32"/>
    <n v="32106"/>
    <x v="32"/>
    <x v="179"/>
    <s v="UG/L"/>
    <x v="0"/>
    <m/>
    <x v="2"/>
    <n v="80"/>
    <s v="UG/L"/>
  </r>
  <r>
    <x v="3"/>
    <x v="0"/>
    <s v="(none)"/>
    <x v="449"/>
    <x v="227"/>
    <n v="1100"/>
    <m/>
    <x v="0"/>
    <d v="2007-11-01T00:00:00"/>
    <x v="0"/>
    <x v="0"/>
    <n v="1"/>
    <x v="9"/>
    <n v="999766900"/>
    <s v="Eurofins Eaton Analytical, Inc. - Indiana"/>
    <n v="5"/>
    <m/>
    <s v="Iced / Wet"/>
    <n v="2944"/>
    <x v="37"/>
    <n v="32105"/>
    <x v="37"/>
    <x v="103"/>
    <s v="UG/L"/>
    <x v="0"/>
    <m/>
    <x v="2"/>
    <n v="80"/>
    <s v="UG/L"/>
  </r>
  <r>
    <x v="3"/>
    <x v="0"/>
    <s v="(none)"/>
    <x v="449"/>
    <x v="227"/>
    <n v="1100"/>
    <m/>
    <x v="0"/>
    <d v="2007-11-01T00:00:00"/>
    <x v="0"/>
    <x v="0"/>
    <n v="1"/>
    <x v="9"/>
    <n v="999766900"/>
    <s v="Eurofins Eaton Analytical, Inc. - Indiana"/>
    <n v="5"/>
    <m/>
    <s v="Iced / Wet"/>
    <n v="2950"/>
    <x v="67"/>
    <n v="82080"/>
    <x v="67"/>
    <x v="113"/>
    <s v="UG/L"/>
    <x v="0"/>
    <m/>
    <x v="2"/>
    <n v="80"/>
    <s v="UG/L"/>
  </r>
  <r>
    <x v="9"/>
    <x v="0"/>
    <s v="(none)"/>
    <x v="450"/>
    <x v="227"/>
    <n v="1100"/>
    <m/>
    <x v="0"/>
    <d v="2007-11-01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82"/>
    <s v="UG/L"/>
    <x v="0"/>
    <m/>
    <x v="3"/>
    <m/>
    <s v="UG/L"/>
  </r>
  <r>
    <x v="9"/>
    <x v="0"/>
    <s v="(none)"/>
    <x v="450"/>
    <x v="227"/>
    <n v="1100"/>
    <m/>
    <x v="0"/>
    <d v="2007-11-01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450"/>
    <x v="227"/>
    <n v="1100"/>
    <m/>
    <x v="0"/>
    <d v="2007-11-01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450"/>
    <x v="227"/>
    <n v="1100"/>
    <m/>
    <x v="0"/>
    <d v="2007-11-01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84"/>
    <s v="UG/L"/>
    <x v="0"/>
    <m/>
    <x v="3"/>
    <m/>
    <s v="UG/L"/>
  </r>
  <r>
    <x v="9"/>
    <x v="0"/>
    <s v="(none)"/>
    <x v="450"/>
    <x v="227"/>
    <n v="1100"/>
    <m/>
    <x v="0"/>
    <d v="2007-11-01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450"/>
    <x v="227"/>
    <n v="1100"/>
    <m/>
    <x v="0"/>
    <d v="2007-11-01T00:00:00"/>
    <x v="0"/>
    <x v="0"/>
    <n v="1"/>
    <x v="9"/>
    <n v="999766900"/>
    <s v="Eurofins Eaton Analytical, Inc. - Indiana"/>
    <n v="6"/>
    <m/>
    <s v="Iced / Wet"/>
    <n v="2456"/>
    <x v="127"/>
    <n v="2456"/>
    <x v="129"/>
    <x v="185"/>
    <s v="UG/L"/>
    <x v="0"/>
    <m/>
    <x v="3"/>
    <n v="60"/>
    <s v="UG/L"/>
  </r>
  <r>
    <x v="8"/>
    <x v="2"/>
    <s v="(none)"/>
    <x v="451"/>
    <x v="227"/>
    <n v="1000"/>
    <m/>
    <x v="2"/>
    <d v="2007-11-01T00:00:00"/>
    <x v="0"/>
    <x v="1"/>
    <n v="1"/>
    <x v="9"/>
    <n v="999766900"/>
    <s v="Eurofins Eaton Analytical, Inc. - Indiana"/>
    <n v="2"/>
    <m/>
    <s v="Iced / Wet"/>
    <n v="2920"/>
    <x v="124"/>
    <n v="680"/>
    <x v="126"/>
    <x v="354"/>
    <s v="MG/L"/>
    <x v="0"/>
    <m/>
    <x v="2"/>
    <m/>
    <s v="MG/L"/>
  </r>
  <r>
    <x v="8"/>
    <x v="2"/>
    <s v="(none)"/>
    <x v="451"/>
    <x v="227"/>
    <n v="1000"/>
    <m/>
    <x v="2"/>
    <d v="2007-11-01T00:00:00"/>
    <x v="0"/>
    <x v="1"/>
    <n v="1"/>
    <x v="9"/>
    <n v="999766900"/>
    <s v="Eurofins Eaton Analytical, Inc. - Indiana"/>
    <n v="2"/>
    <m/>
    <s v="Iced / Wet"/>
    <n v="1927"/>
    <x v="1"/>
    <n v="410"/>
    <x v="1"/>
    <x v="355"/>
    <s v="MG/L"/>
    <x v="0"/>
    <m/>
    <x v="3"/>
    <m/>
    <s v="MG/L"/>
  </r>
  <r>
    <x v="7"/>
    <x v="1"/>
    <s v="(none)"/>
    <x v="452"/>
    <x v="227"/>
    <n v="1000"/>
    <m/>
    <x v="0"/>
    <d v="2007-11-01T00:00:00"/>
    <x v="0"/>
    <x v="2"/>
    <n v="1"/>
    <x v="9"/>
    <n v="999766900"/>
    <s v="Eurofins Eaton Analytical, Inc. - Indiana"/>
    <n v="1"/>
    <m/>
    <s v="Iced / Wet"/>
    <n v="2920"/>
    <x v="124"/>
    <n v="680"/>
    <x v="126"/>
    <x v="331"/>
    <s v="MG/L"/>
    <x v="0"/>
    <m/>
    <x v="2"/>
    <m/>
    <s v="MG/L"/>
  </r>
  <r>
    <x v="6"/>
    <x v="0"/>
    <s v="(none)"/>
    <x v="453"/>
    <x v="228"/>
    <n v="1515"/>
    <m/>
    <x v="0"/>
    <d v="2007-11-12T00:00:00"/>
    <x v="0"/>
    <x v="0"/>
    <n v="1"/>
    <x v="14"/>
    <n v="113133790"/>
    <s v="Wisconsin State Laboratory of Hygiene"/>
    <n v="2"/>
    <m/>
    <m/>
    <n v="1025"/>
    <x v="7"/>
    <n v="99951"/>
    <x v="124"/>
    <x v="356"/>
    <s v="MG/L"/>
    <x v="4"/>
    <m/>
    <x v="0"/>
    <n v="4"/>
    <s v="MG/L"/>
  </r>
  <r>
    <x v="6"/>
    <x v="0"/>
    <s v="(none)"/>
    <x v="453"/>
    <x v="228"/>
    <n v="1515"/>
    <m/>
    <x v="0"/>
    <d v="2007-11-12T00:00:00"/>
    <x v="0"/>
    <x v="0"/>
    <n v="1"/>
    <x v="14"/>
    <n v="113133790"/>
    <s v="Wisconsin State Laboratory of Hygiene"/>
    <n v="2"/>
    <m/>
    <m/>
    <n v="1025"/>
    <x v="7"/>
    <n v="951"/>
    <x v="7"/>
    <x v="142"/>
    <s v="MG/L"/>
    <x v="0"/>
    <n v="3.1E-2"/>
    <x v="43"/>
    <n v="4"/>
    <s v="MG/L"/>
  </r>
  <r>
    <x v="8"/>
    <x v="2"/>
    <s v="(none)"/>
    <x v="454"/>
    <x v="228"/>
    <n v="1500"/>
    <m/>
    <x v="2"/>
    <d v="2007-11-15T00:00:00"/>
    <x v="0"/>
    <x v="1"/>
    <n v="1"/>
    <x v="14"/>
    <n v="999766900"/>
    <s v="Eurofins Eaton Analytical, Inc. - Indiana"/>
    <n v="2"/>
    <m/>
    <s v="Iced / Wet"/>
    <n v="2920"/>
    <x v="124"/>
    <n v="680"/>
    <x v="126"/>
    <x v="357"/>
    <s v="MG/L"/>
    <x v="0"/>
    <m/>
    <x v="2"/>
    <m/>
    <s v="MG/L"/>
  </r>
  <r>
    <x v="8"/>
    <x v="2"/>
    <s v="(none)"/>
    <x v="454"/>
    <x v="228"/>
    <n v="1500"/>
    <m/>
    <x v="2"/>
    <d v="2007-11-15T00:00:00"/>
    <x v="0"/>
    <x v="1"/>
    <n v="1"/>
    <x v="14"/>
    <n v="999766900"/>
    <s v="Eurofins Eaton Analytical, Inc. - Indiana"/>
    <n v="2"/>
    <m/>
    <s v="Iced / Wet"/>
    <n v="1927"/>
    <x v="1"/>
    <n v="410"/>
    <x v="1"/>
    <x v="1"/>
    <s v="MG/L"/>
    <x v="0"/>
    <m/>
    <x v="3"/>
    <m/>
    <s v="MG/L"/>
  </r>
  <r>
    <x v="7"/>
    <x v="1"/>
    <s v="(none)"/>
    <x v="455"/>
    <x v="228"/>
    <n v="1505"/>
    <m/>
    <x v="0"/>
    <d v="2007-11-15T00:00:00"/>
    <x v="0"/>
    <x v="2"/>
    <n v="1"/>
    <x v="14"/>
    <n v="999766900"/>
    <s v="Eurofins Eaton Analytical, Inc. - Indiana"/>
    <n v="1"/>
    <m/>
    <s v="Iced / Wet"/>
    <n v="2920"/>
    <x v="124"/>
    <n v="680"/>
    <x v="126"/>
    <x v="349"/>
    <s v="MG/L"/>
    <x v="0"/>
    <m/>
    <x v="2"/>
    <m/>
    <s v="MG/L"/>
  </r>
  <r>
    <x v="6"/>
    <x v="0"/>
    <s v="(none)"/>
    <x v="456"/>
    <x v="229"/>
    <n v="1400"/>
    <m/>
    <x v="0"/>
    <d v="2007-12-20T00:00:00"/>
    <x v="0"/>
    <x v="0"/>
    <n v="1"/>
    <x v="9"/>
    <n v="113133790"/>
    <s v="Wisconsin State Laboratory of Hygiene"/>
    <n v="2"/>
    <m/>
    <m/>
    <n v="1025"/>
    <x v="7"/>
    <n v="99951"/>
    <x v="124"/>
    <x v="197"/>
    <s v="MG/L"/>
    <x v="4"/>
    <m/>
    <x v="0"/>
    <n v="4"/>
    <s v="MG/L"/>
  </r>
  <r>
    <x v="6"/>
    <x v="0"/>
    <s v="(none)"/>
    <x v="456"/>
    <x v="229"/>
    <n v="1400"/>
    <m/>
    <x v="0"/>
    <d v="2007-12-20T00:00:00"/>
    <x v="0"/>
    <x v="0"/>
    <n v="1"/>
    <x v="9"/>
    <n v="113133790"/>
    <s v="Wisconsin State Laboratory of Hygiene"/>
    <n v="2"/>
    <m/>
    <m/>
    <n v="1025"/>
    <x v="7"/>
    <n v="951"/>
    <x v="7"/>
    <x v="222"/>
    <s v="MG/L"/>
    <x v="0"/>
    <n v="3.1E-2"/>
    <x v="43"/>
    <n v="4"/>
    <s v="MG/L"/>
  </r>
  <r>
    <x v="8"/>
    <x v="2"/>
    <s v="(none)"/>
    <x v="457"/>
    <x v="229"/>
    <n v="1400"/>
    <m/>
    <x v="2"/>
    <d v="2007-12-27T00:00:00"/>
    <x v="0"/>
    <x v="1"/>
    <n v="1"/>
    <x v="10"/>
    <n v="999766900"/>
    <s v="Eurofins Eaton Analytical, Inc. - Indiana"/>
    <n v="2"/>
    <m/>
    <s v="Iced / Wet"/>
    <n v="2920"/>
    <x v="124"/>
    <n v="680"/>
    <x v="126"/>
    <x v="358"/>
    <s v="MG/L"/>
    <x v="0"/>
    <m/>
    <x v="2"/>
    <m/>
    <s v="MG/L"/>
  </r>
  <r>
    <x v="8"/>
    <x v="2"/>
    <s v="(none)"/>
    <x v="457"/>
    <x v="229"/>
    <n v="1400"/>
    <m/>
    <x v="2"/>
    <d v="2007-12-27T00:00:00"/>
    <x v="0"/>
    <x v="1"/>
    <n v="1"/>
    <x v="10"/>
    <n v="999766900"/>
    <s v="Eurofins Eaton Analytical, Inc. - Indiana"/>
    <n v="2"/>
    <m/>
    <s v="Iced / Wet"/>
    <n v="1927"/>
    <x v="1"/>
    <n v="410"/>
    <x v="1"/>
    <x v="359"/>
    <s v="MG/L"/>
    <x v="0"/>
    <m/>
    <x v="3"/>
    <m/>
    <s v="MG/L"/>
  </r>
  <r>
    <x v="7"/>
    <x v="1"/>
    <s v="(none)"/>
    <x v="458"/>
    <x v="229"/>
    <n v="1400"/>
    <m/>
    <x v="0"/>
    <d v="2007-12-27T00:00:00"/>
    <x v="0"/>
    <x v="2"/>
    <n v="1"/>
    <x v="9"/>
    <n v="999766900"/>
    <s v="Eurofins Eaton Analytical, Inc. - Indiana"/>
    <n v="1"/>
    <m/>
    <s v="Iced / Wet"/>
    <n v="2920"/>
    <x v="124"/>
    <n v="680"/>
    <x v="126"/>
    <x v="360"/>
    <s v="MG/L"/>
    <x v="0"/>
    <m/>
    <x v="2"/>
    <m/>
    <s v="MG/L"/>
  </r>
  <r>
    <x v="6"/>
    <x v="0"/>
    <s v="(none)"/>
    <x v="459"/>
    <x v="230"/>
    <n v="1105"/>
    <m/>
    <x v="0"/>
    <d v="2008-01-31T00:00:00"/>
    <x v="0"/>
    <x v="0"/>
    <n v="1"/>
    <x v="13"/>
    <n v="113133790"/>
    <s v="Wisconsin State Laboratory of Hygiene"/>
    <n v="2"/>
    <m/>
    <m/>
    <n v="1025"/>
    <x v="7"/>
    <n v="99951"/>
    <x v="124"/>
    <x v="259"/>
    <s v="MG/L"/>
    <x v="4"/>
    <m/>
    <x v="0"/>
    <n v="4"/>
    <s v="MG/L"/>
  </r>
  <r>
    <x v="6"/>
    <x v="0"/>
    <s v="(none)"/>
    <x v="459"/>
    <x v="230"/>
    <n v="1105"/>
    <m/>
    <x v="0"/>
    <d v="2008-01-31T00:00:00"/>
    <x v="0"/>
    <x v="0"/>
    <n v="1"/>
    <x v="13"/>
    <n v="113133790"/>
    <s v="Wisconsin State Laboratory of Hygiene"/>
    <n v="2"/>
    <m/>
    <m/>
    <n v="1025"/>
    <x v="7"/>
    <n v="951"/>
    <x v="7"/>
    <x v="208"/>
    <s v="MG/L"/>
    <x v="0"/>
    <n v="3.1E-2"/>
    <x v="43"/>
    <n v="4"/>
    <s v="MG/L"/>
  </r>
  <r>
    <x v="8"/>
    <x v="2"/>
    <s v="(none)"/>
    <x v="460"/>
    <x v="231"/>
    <n v="1215"/>
    <m/>
    <x v="2"/>
    <d v="2008-02-01T00:00:00"/>
    <x v="0"/>
    <x v="1"/>
    <n v="1"/>
    <x v="13"/>
    <n v="999766900"/>
    <s v="Eurofins Eaton Analytical, Inc. - Indiana"/>
    <n v="2"/>
    <m/>
    <s v="Iced / Wet"/>
    <n v="2920"/>
    <x v="124"/>
    <n v="680"/>
    <x v="126"/>
    <x v="361"/>
    <s v="MG/L"/>
    <x v="0"/>
    <m/>
    <x v="2"/>
    <m/>
    <s v="MG/L"/>
  </r>
  <r>
    <x v="8"/>
    <x v="2"/>
    <s v="(none)"/>
    <x v="460"/>
    <x v="231"/>
    <n v="1215"/>
    <m/>
    <x v="2"/>
    <d v="2008-02-01T00:00:00"/>
    <x v="0"/>
    <x v="1"/>
    <n v="1"/>
    <x v="13"/>
    <n v="999766900"/>
    <s v="Eurofins Eaton Analytical, Inc. - Indiana"/>
    <n v="2"/>
    <m/>
    <s v="Iced / Wet"/>
    <n v="1927"/>
    <x v="1"/>
    <n v="410"/>
    <x v="1"/>
    <x v="362"/>
    <s v="MG/L"/>
    <x v="0"/>
    <m/>
    <x v="3"/>
    <m/>
    <s v="MG/L"/>
  </r>
  <r>
    <x v="3"/>
    <x v="0"/>
    <s v="(none)"/>
    <x v="461"/>
    <x v="231"/>
    <n v="1430"/>
    <m/>
    <x v="0"/>
    <d v="2008-02-01T00:00:00"/>
    <x v="0"/>
    <x v="0"/>
    <n v="1"/>
    <x v="13"/>
    <n v="999766900"/>
    <s v="Eurofins Eaton Analytical, Inc. - Indiana"/>
    <n v="5"/>
    <m/>
    <s v="Iced / Wet"/>
    <n v="2942"/>
    <x v="27"/>
    <n v="32104"/>
    <x v="27"/>
    <x v="28"/>
    <s v="UG/L"/>
    <x v="0"/>
    <m/>
    <x v="2"/>
    <n v="80"/>
    <s v="UG/L"/>
  </r>
  <r>
    <x v="3"/>
    <x v="0"/>
    <s v="(none)"/>
    <x v="461"/>
    <x v="231"/>
    <n v="1430"/>
    <m/>
    <x v="0"/>
    <d v="2008-02-01T00:00:00"/>
    <x v="0"/>
    <x v="0"/>
    <n v="1"/>
    <x v="13"/>
    <n v="999766900"/>
    <s v="Eurofins Eaton Analytical, Inc. - Indiana"/>
    <n v="5"/>
    <m/>
    <s v="Iced / Wet"/>
    <n v="2941"/>
    <x v="32"/>
    <n v="32106"/>
    <x v="32"/>
    <x v="204"/>
    <s v="UG/L"/>
    <x v="0"/>
    <m/>
    <x v="2"/>
    <n v="80"/>
    <s v="UG/L"/>
  </r>
  <r>
    <x v="3"/>
    <x v="0"/>
    <s v="(none)"/>
    <x v="461"/>
    <x v="231"/>
    <n v="1430"/>
    <m/>
    <x v="0"/>
    <d v="2008-02-01T00:00:00"/>
    <x v="0"/>
    <x v="0"/>
    <n v="1"/>
    <x v="13"/>
    <n v="999766900"/>
    <s v="Eurofins Eaton Analytical, Inc. - Indiana"/>
    <n v="5"/>
    <m/>
    <s v="Iced / Wet"/>
    <n v="2944"/>
    <x v="37"/>
    <n v="32105"/>
    <x v="37"/>
    <x v="261"/>
    <s v="UG/L"/>
    <x v="0"/>
    <m/>
    <x v="2"/>
    <n v="80"/>
    <s v="UG/L"/>
  </r>
  <r>
    <x v="3"/>
    <x v="0"/>
    <s v="(none)"/>
    <x v="461"/>
    <x v="231"/>
    <n v="1430"/>
    <m/>
    <x v="0"/>
    <d v="2008-02-01T00:00:00"/>
    <x v="0"/>
    <x v="0"/>
    <n v="1"/>
    <x v="13"/>
    <n v="999766900"/>
    <s v="Eurofins Eaton Analytical, Inc. - Indiana"/>
    <n v="5"/>
    <m/>
    <s v="Iced / Wet"/>
    <n v="2950"/>
    <x v="67"/>
    <n v="82080"/>
    <x v="67"/>
    <x v="105"/>
    <s v="UG/L"/>
    <x v="0"/>
    <m/>
    <x v="2"/>
    <n v="80"/>
    <s v="UG/L"/>
  </r>
  <r>
    <x v="3"/>
    <x v="0"/>
    <s v="(none)"/>
    <x v="461"/>
    <x v="231"/>
    <n v="1430"/>
    <m/>
    <x v="0"/>
    <d v="2008-02-01T00:00:00"/>
    <x v="0"/>
    <x v="0"/>
    <n v="1"/>
    <x v="13"/>
    <n v="999766900"/>
    <s v="Eurofins Eaton Analytical, Inc. - Indiana"/>
    <n v="5"/>
    <m/>
    <s v="Iced / Wet"/>
    <n v="2943"/>
    <x v="26"/>
    <n v="32101"/>
    <x v="26"/>
    <x v="238"/>
    <s v="UG/L"/>
    <x v="0"/>
    <m/>
    <x v="2"/>
    <n v="80"/>
    <s v="UG/L"/>
  </r>
  <r>
    <x v="9"/>
    <x v="0"/>
    <s v="(none)"/>
    <x v="462"/>
    <x v="231"/>
    <n v="1430"/>
    <m/>
    <x v="0"/>
    <d v="2008-02-01T00:00:00"/>
    <x v="0"/>
    <x v="0"/>
    <n v="1"/>
    <x v="13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462"/>
    <x v="231"/>
    <n v="1430"/>
    <m/>
    <x v="0"/>
    <d v="2008-02-01T00:00:00"/>
    <x v="0"/>
    <x v="0"/>
    <n v="1"/>
    <x v="13"/>
    <n v="999766900"/>
    <s v="Eurofins Eaton Analytical, Inc. - Indiana"/>
    <n v="6"/>
    <m/>
    <s v="Iced / Wet"/>
    <n v="2451"/>
    <x v="125"/>
    <n v="77288"/>
    <x v="127"/>
    <x v="37"/>
    <s v="UG/L"/>
    <x v="0"/>
    <m/>
    <x v="3"/>
    <m/>
    <s v="UG/L"/>
  </r>
  <r>
    <x v="9"/>
    <x v="0"/>
    <s v="(none)"/>
    <x v="462"/>
    <x v="231"/>
    <n v="1430"/>
    <m/>
    <x v="0"/>
    <d v="2008-02-01T00:00:00"/>
    <x v="0"/>
    <x v="0"/>
    <n v="1"/>
    <x v="13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462"/>
    <x v="231"/>
    <n v="1430"/>
    <m/>
    <x v="0"/>
    <d v="2008-02-01T00:00:00"/>
    <x v="0"/>
    <x v="0"/>
    <n v="1"/>
    <x v="13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462"/>
    <x v="231"/>
    <n v="1430"/>
    <m/>
    <x v="0"/>
    <d v="2008-02-01T00:00:00"/>
    <x v="0"/>
    <x v="0"/>
    <n v="1"/>
    <x v="13"/>
    <n v="999766900"/>
    <s v="Eurofins Eaton Analytical, Inc. - Indiana"/>
    <n v="6"/>
    <m/>
    <s v="Iced / Wet"/>
    <n v="2452"/>
    <x v="130"/>
    <n v="82723"/>
    <x v="132"/>
    <x v="112"/>
    <s v="UG/L"/>
    <x v="0"/>
    <m/>
    <x v="3"/>
    <m/>
    <s v="UG/L"/>
  </r>
  <r>
    <x v="9"/>
    <x v="0"/>
    <s v="(none)"/>
    <x v="462"/>
    <x v="231"/>
    <n v="1430"/>
    <m/>
    <x v="0"/>
    <d v="2008-02-01T00:00:00"/>
    <x v="0"/>
    <x v="0"/>
    <n v="1"/>
    <x v="13"/>
    <n v="999766900"/>
    <s v="Eurofins Eaton Analytical, Inc. - Indiana"/>
    <n v="6"/>
    <m/>
    <s v="Iced / Wet"/>
    <n v="2456"/>
    <x v="127"/>
    <n v="2456"/>
    <x v="129"/>
    <x v="204"/>
    <s v="UG/L"/>
    <x v="0"/>
    <m/>
    <x v="3"/>
    <n v="60"/>
    <s v="UG/L"/>
  </r>
  <r>
    <x v="7"/>
    <x v="1"/>
    <s v="(none)"/>
    <x v="463"/>
    <x v="231"/>
    <n v="1210"/>
    <m/>
    <x v="0"/>
    <d v="2008-02-01T00:00:00"/>
    <x v="0"/>
    <x v="2"/>
    <n v="1"/>
    <x v="13"/>
    <n v="999766900"/>
    <s v="Eurofins Eaton Analytical, Inc. - Indiana"/>
    <n v="1"/>
    <m/>
    <s v="Iced / Wet"/>
    <n v="2920"/>
    <x v="124"/>
    <n v="680"/>
    <x v="126"/>
    <x v="264"/>
    <s v="MG/L"/>
    <x v="0"/>
    <m/>
    <x v="2"/>
    <m/>
    <s v="MG/L"/>
  </r>
  <r>
    <x v="6"/>
    <x v="0"/>
    <s v="(none)"/>
    <x v="464"/>
    <x v="232"/>
    <n v="1255"/>
    <m/>
    <x v="0"/>
    <d v="2008-02-26T00:00:00"/>
    <x v="0"/>
    <x v="0"/>
    <n v="1"/>
    <x v="13"/>
    <n v="113133790"/>
    <s v="Wisconsin State Laboratory of Hygiene"/>
    <n v="2"/>
    <m/>
    <m/>
    <n v="1025"/>
    <x v="7"/>
    <n v="99951"/>
    <x v="124"/>
    <x v="222"/>
    <s v="MG/L"/>
    <x v="4"/>
    <m/>
    <x v="0"/>
    <n v="4"/>
    <s v="MG/L"/>
  </r>
  <r>
    <x v="6"/>
    <x v="0"/>
    <s v="(none)"/>
    <x v="464"/>
    <x v="232"/>
    <n v="1255"/>
    <m/>
    <x v="0"/>
    <d v="2008-02-26T00:00:00"/>
    <x v="0"/>
    <x v="0"/>
    <n v="1"/>
    <x v="13"/>
    <n v="113133790"/>
    <s v="Wisconsin State Laboratory of Hygiene"/>
    <n v="2"/>
    <m/>
    <m/>
    <n v="1025"/>
    <x v="7"/>
    <n v="951"/>
    <x v="7"/>
    <x v="197"/>
    <s v="MG/L"/>
    <x v="0"/>
    <n v="3.1E-2"/>
    <x v="43"/>
    <n v="4"/>
    <s v="MG/L"/>
  </r>
  <r>
    <x v="8"/>
    <x v="2"/>
    <s v="(none)"/>
    <x v="465"/>
    <x v="232"/>
    <n v="1345"/>
    <m/>
    <x v="2"/>
    <d v="2008-03-06T00:00:00"/>
    <x v="0"/>
    <x v="1"/>
    <n v="1"/>
    <x v="13"/>
    <n v="999766900"/>
    <s v="Eurofins Eaton Analytical, Inc. - Indiana"/>
    <n v="2"/>
    <m/>
    <s v="Iced / Wet"/>
    <n v="1927"/>
    <x v="1"/>
    <n v="410"/>
    <x v="1"/>
    <x v="339"/>
    <s v="MG/L"/>
    <x v="0"/>
    <m/>
    <x v="3"/>
    <m/>
    <s v="MG/L"/>
  </r>
  <r>
    <x v="8"/>
    <x v="2"/>
    <s v="(none)"/>
    <x v="465"/>
    <x v="232"/>
    <n v="1345"/>
    <m/>
    <x v="2"/>
    <d v="2008-03-06T00:00:00"/>
    <x v="0"/>
    <x v="1"/>
    <n v="1"/>
    <x v="13"/>
    <n v="999766900"/>
    <s v="Eurofins Eaton Analytical, Inc. - Indiana"/>
    <n v="2"/>
    <m/>
    <s v="Iced / Wet"/>
    <n v="2920"/>
    <x v="124"/>
    <n v="680"/>
    <x v="126"/>
    <x v="363"/>
    <s v="MG/L"/>
    <x v="0"/>
    <m/>
    <x v="2"/>
    <m/>
    <s v="MG/L"/>
  </r>
  <r>
    <x v="7"/>
    <x v="1"/>
    <s v="(none)"/>
    <x v="466"/>
    <x v="232"/>
    <n v="1350"/>
    <m/>
    <x v="0"/>
    <d v="2008-03-06T00:00:00"/>
    <x v="0"/>
    <x v="2"/>
    <n v="1"/>
    <x v="13"/>
    <n v="999766900"/>
    <s v="Eurofins Eaton Analytical, Inc. - Indiana"/>
    <n v="1"/>
    <m/>
    <s v="Iced / Wet"/>
    <n v="2920"/>
    <x v="124"/>
    <n v="680"/>
    <x v="126"/>
    <x v="364"/>
    <s v="MG/L"/>
    <x v="0"/>
    <m/>
    <x v="2"/>
    <m/>
    <s v="MG/L"/>
  </r>
  <r>
    <x v="6"/>
    <x v="0"/>
    <s v="(none)"/>
    <x v="467"/>
    <x v="233"/>
    <n v="1130"/>
    <m/>
    <x v="0"/>
    <d v="2008-03-10T00:00:00"/>
    <x v="0"/>
    <x v="0"/>
    <n v="1"/>
    <x v="13"/>
    <n v="113133790"/>
    <s v="Wisconsin State Laboratory of Hygiene"/>
    <n v="2"/>
    <m/>
    <m/>
    <n v="1025"/>
    <x v="7"/>
    <n v="99951"/>
    <x v="124"/>
    <x v="222"/>
    <s v="MG/L"/>
    <x v="4"/>
    <m/>
    <x v="0"/>
    <n v="4"/>
    <s v="MG/L"/>
  </r>
  <r>
    <x v="6"/>
    <x v="0"/>
    <s v="(none)"/>
    <x v="467"/>
    <x v="233"/>
    <n v="1130"/>
    <m/>
    <x v="0"/>
    <d v="2008-03-10T00:00:00"/>
    <x v="0"/>
    <x v="0"/>
    <n v="1"/>
    <x v="13"/>
    <n v="113133790"/>
    <s v="Wisconsin State Laboratory of Hygiene"/>
    <n v="2"/>
    <m/>
    <m/>
    <n v="1025"/>
    <x v="7"/>
    <n v="951"/>
    <x v="7"/>
    <x v="231"/>
    <s v="MG/L"/>
    <x v="0"/>
    <n v="3.1E-2"/>
    <x v="43"/>
    <n v="4"/>
    <s v="MG/L"/>
  </r>
  <r>
    <x v="8"/>
    <x v="2"/>
    <s v="(none)"/>
    <x v="468"/>
    <x v="233"/>
    <n v="1327"/>
    <m/>
    <x v="2"/>
    <d v="2008-03-18T00:00:00"/>
    <x v="0"/>
    <x v="1"/>
    <n v="1"/>
    <x v="13"/>
    <n v="999766900"/>
    <s v="Eurofins Eaton Analytical, Inc. - Indiana"/>
    <n v="2"/>
    <m/>
    <s v="Iced / Wet"/>
    <n v="2920"/>
    <x v="124"/>
    <n v="680"/>
    <x v="126"/>
    <x v="347"/>
    <s v="MG/L"/>
    <x v="0"/>
    <m/>
    <x v="2"/>
    <m/>
    <s v="MG/L"/>
  </r>
  <r>
    <x v="8"/>
    <x v="2"/>
    <s v="(none)"/>
    <x v="468"/>
    <x v="233"/>
    <n v="1327"/>
    <m/>
    <x v="2"/>
    <d v="2008-03-18T00:00:00"/>
    <x v="0"/>
    <x v="1"/>
    <n v="1"/>
    <x v="13"/>
    <n v="999766900"/>
    <s v="Eurofins Eaton Analytical, Inc. - Indiana"/>
    <n v="2"/>
    <m/>
    <s v="Iced / Wet"/>
    <n v="1927"/>
    <x v="1"/>
    <n v="410"/>
    <x v="1"/>
    <x v="45"/>
    <s v="MG/L"/>
    <x v="0"/>
    <m/>
    <x v="3"/>
    <m/>
    <s v="MG/L"/>
  </r>
  <r>
    <x v="7"/>
    <x v="1"/>
    <s v="(none)"/>
    <x v="469"/>
    <x v="233"/>
    <n v="1325"/>
    <m/>
    <x v="0"/>
    <d v="2008-03-18T00:00:00"/>
    <x v="0"/>
    <x v="2"/>
    <n v="1"/>
    <x v="13"/>
    <n v="999766900"/>
    <s v="Eurofins Eaton Analytical, Inc. - Indiana"/>
    <n v="1"/>
    <m/>
    <s v="Iced / Wet"/>
    <n v="2920"/>
    <x v="124"/>
    <n v="680"/>
    <x v="126"/>
    <x v="331"/>
    <s v="MG/L"/>
    <x v="0"/>
    <m/>
    <x v="2"/>
    <m/>
    <s v="MG/L"/>
  </r>
  <r>
    <x v="8"/>
    <x v="2"/>
    <s v="(none)"/>
    <x v="470"/>
    <x v="234"/>
    <n v="1325"/>
    <m/>
    <x v="2"/>
    <d v="2008-04-28T00:00:00"/>
    <x v="0"/>
    <x v="1"/>
    <n v="1"/>
    <x v="13"/>
    <n v="999766900"/>
    <s v="Eurofins Eaton Analytical, Inc. - Indiana"/>
    <n v="2"/>
    <m/>
    <s v="Iced / Wet"/>
    <n v="2920"/>
    <x v="124"/>
    <n v="680"/>
    <x v="126"/>
    <x v="299"/>
    <s v="MG/L"/>
    <x v="0"/>
    <m/>
    <x v="2"/>
    <m/>
    <s v="MG/L"/>
  </r>
  <r>
    <x v="8"/>
    <x v="2"/>
    <s v="(none)"/>
    <x v="470"/>
    <x v="234"/>
    <n v="1325"/>
    <m/>
    <x v="2"/>
    <d v="2008-04-28T00:00:00"/>
    <x v="0"/>
    <x v="1"/>
    <n v="1"/>
    <x v="13"/>
    <n v="999766900"/>
    <s v="Eurofins Eaton Analytical, Inc. - Indiana"/>
    <n v="2"/>
    <m/>
    <s v="Iced / Wet"/>
    <n v="1927"/>
    <x v="1"/>
    <n v="410"/>
    <x v="1"/>
    <x v="339"/>
    <s v="MG/L"/>
    <x v="0"/>
    <m/>
    <x v="3"/>
    <m/>
    <s v="MG/L"/>
  </r>
  <r>
    <x v="7"/>
    <x v="1"/>
    <s v="(none)"/>
    <x v="471"/>
    <x v="234"/>
    <n v="1320"/>
    <m/>
    <x v="0"/>
    <d v="2008-04-28T00:00:00"/>
    <x v="0"/>
    <x v="2"/>
    <n v="1"/>
    <x v="13"/>
    <n v="999766900"/>
    <s v="Eurofins Eaton Analytical, Inc. - Indiana"/>
    <n v="1"/>
    <m/>
    <s v="Iced / Wet"/>
    <n v="2920"/>
    <x v="124"/>
    <n v="680"/>
    <x v="126"/>
    <x v="361"/>
    <s v="MG/L"/>
    <x v="0"/>
    <m/>
    <x v="2"/>
    <m/>
    <s v="MG/L"/>
  </r>
  <r>
    <x v="6"/>
    <x v="0"/>
    <s v="(none)"/>
    <x v="472"/>
    <x v="234"/>
    <n v="1100"/>
    <m/>
    <x v="0"/>
    <d v="2008-04-30T00:00:00"/>
    <x v="0"/>
    <x v="0"/>
    <n v="1"/>
    <x v="13"/>
    <n v="113133790"/>
    <s v="Wisconsin State Laboratory of Hygiene"/>
    <n v="2"/>
    <m/>
    <m/>
    <n v="1025"/>
    <x v="7"/>
    <n v="99951"/>
    <x v="124"/>
    <x v="143"/>
    <s v="MG/L"/>
    <x v="4"/>
    <m/>
    <x v="0"/>
    <n v="4"/>
    <s v="MG/L"/>
  </r>
  <r>
    <x v="6"/>
    <x v="0"/>
    <s v="(none)"/>
    <x v="472"/>
    <x v="234"/>
    <n v="1100"/>
    <m/>
    <x v="0"/>
    <d v="2008-04-30T00:00:00"/>
    <x v="0"/>
    <x v="0"/>
    <n v="1"/>
    <x v="13"/>
    <n v="113133790"/>
    <s v="Wisconsin State Laboratory of Hygiene"/>
    <n v="2"/>
    <m/>
    <m/>
    <n v="1025"/>
    <x v="7"/>
    <n v="951"/>
    <x v="7"/>
    <x v="206"/>
    <s v="MG/L"/>
    <x v="0"/>
    <n v="3.1E-2"/>
    <x v="43"/>
    <n v="4"/>
    <s v="MG/L"/>
  </r>
  <r>
    <x v="3"/>
    <x v="0"/>
    <s v="(none)"/>
    <x v="473"/>
    <x v="235"/>
    <n v="1330"/>
    <m/>
    <x v="0"/>
    <d v="2008-05-02T00:00:00"/>
    <x v="0"/>
    <x v="0"/>
    <n v="1"/>
    <x v="9"/>
    <n v="999766900"/>
    <s v="Eurofins Eaton Analytical, Inc. - Indiana"/>
    <n v="5"/>
    <m/>
    <s v="Iced / Wet"/>
    <n v="2943"/>
    <x v="26"/>
    <n v="32101"/>
    <x v="26"/>
    <x v="100"/>
    <s v="UG/L"/>
    <x v="0"/>
    <m/>
    <x v="2"/>
    <n v="80"/>
    <s v="UG/L"/>
  </r>
  <r>
    <x v="3"/>
    <x v="0"/>
    <s v="(none)"/>
    <x v="473"/>
    <x v="235"/>
    <n v="1330"/>
    <m/>
    <x v="0"/>
    <d v="2008-05-02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473"/>
    <x v="235"/>
    <n v="1330"/>
    <m/>
    <x v="0"/>
    <d v="2008-05-02T00:00:00"/>
    <x v="0"/>
    <x v="0"/>
    <n v="1"/>
    <x v="9"/>
    <n v="999766900"/>
    <s v="Eurofins Eaton Analytical, Inc. - Indiana"/>
    <n v="5"/>
    <m/>
    <s v="Iced / Wet"/>
    <n v="2941"/>
    <x v="32"/>
    <n v="32106"/>
    <x v="32"/>
    <x v="170"/>
    <s v="UG/L"/>
    <x v="0"/>
    <m/>
    <x v="2"/>
    <n v="80"/>
    <s v="UG/L"/>
  </r>
  <r>
    <x v="3"/>
    <x v="0"/>
    <s v="(none)"/>
    <x v="473"/>
    <x v="235"/>
    <n v="1330"/>
    <m/>
    <x v="0"/>
    <d v="2008-05-02T00:00:00"/>
    <x v="0"/>
    <x v="0"/>
    <n v="1"/>
    <x v="9"/>
    <n v="999766900"/>
    <s v="Eurofins Eaton Analytical, Inc. - Indiana"/>
    <n v="5"/>
    <m/>
    <s v="Iced / Wet"/>
    <n v="2944"/>
    <x v="37"/>
    <n v="32105"/>
    <x v="37"/>
    <x v="80"/>
    <s v="UG/L"/>
    <x v="0"/>
    <m/>
    <x v="2"/>
    <n v="80"/>
    <s v="UG/L"/>
  </r>
  <r>
    <x v="3"/>
    <x v="0"/>
    <s v="(none)"/>
    <x v="473"/>
    <x v="235"/>
    <n v="1330"/>
    <m/>
    <x v="0"/>
    <d v="2008-05-02T00:00:00"/>
    <x v="0"/>
    <x v="0"/>
    <n v="1"/>
    <x v="9"/>
    <n v="999766900"/>
    <s v="Eurofins Eaton Analytical, Inc. - Indiana"/>
    <n v="5"/>
    <m/>
    <s v="Iced / Wet"/>
    <n v="2950"/>
    <x v="67"/>
    <n v="82080"/>
    <x v="67"/>
    <x v="365"/>
    <s v="UG/L"/>
    <x v="0"/>
    <m/>
    <x v="2"/>
    <n v="80"/>
    <s v="UG/L"/>
  </r>
  <r>
    <x v="9"/>
    <x v="0"/>
    <s v="(none)"/>
    <x v="474"/>
    <x v="235"/>
    <n v="1330"/>
    <m/>
    <x v="0"/>
    <d v="2008-05-02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474"/>
    <x v="235"/>
    <n v="1330"/>
    <m/>
    <x v="0"/>
    <d v="2008-05-02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167"/>
    <s v="UG/L"/>
    <x v="0"/>
    <m/>
    <x v="3"/>
    <m/>
    <s v="UG/L"/>
  </r>
  <r>
    <x v="9"/>
    <x v="0"/>
    <s v="(none)"/>
    <x v="474"/>
    <x v="235"/>
    <n v="1330"/>
    <m/>
    <x v="0"/>
    <d v="2008-05-02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474"/>
    <x v="235"/>
    <n v="1330"/>
    <m/>
    <x v="0"/>
    <d v="2008-05-02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474"/>
    <x v="235"/>
    <n v="1330"/>
    <m/>
    <x v="0"/>
    <d v="2008-05-02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232"/>
    <s v="UG/L"/>
    <x v="0"/>
    <m/>
    <x v="3"/>
    <m/>
    <s v="UG/L"/>
  </r>
  <r>
    <x v="9"/>
    <x v="0"/>
    <s v="(none)"/>
    <x v="474"/>
    <x v="235"/>
    <n v="1330"/>
    <m/>
    <x v="0"/>
    <d v="2008-05-02T00:00:00"/>
    <x v="0"/>
    <x v="0"/>
    <n v="1"/>
    <x v="9"/>
    <n v="999766900"/>
    <s v="Eurofins Eaton Analytical, Inc. - Indiana"/>
    <n v="6"/>
    <m/>
    <s v="Iced / Wet"/>
    <n v="2456"/>
    <x v="127"/>
    <n v="2456"/>
    <x v="129"/>
    <x v="154"/>
    <s v="UG/L"/>
    <x v="0"/>
    <m/>
    <x v="3"/>
    <n v="60"/>
    <s v="U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41"/>
    <x v="80"/>
    <n v="615"/>
    <x v="134"/>
    <x v="16"/>
    <s v="MG/L"/>
    <x v="0"/>
    <m/>
    <x v="103"/>
    <n v="1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38"/>
    <x v="23"/>
    <n v="630"/>
    <x v="23"/>
    <x v="366"/>
    <s v="MG/L"/>
    <x v="0"/>
    <m/>
    <x v="43"/>
    <n v="10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40"/>
    <x v="79"/>
    <n v="620"/>
    <x v="133"/>
    <x v="366"/>
    <s v="MG/L"/>
    <x v="0"/>
    <m/>
    <x v="43"/>
    <n v="10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55"/>
    <x v="21"/>
    <n v="945"/>
    <x v="21"/>
    <x v="196"/>
    <s v="MG/L"/>
    <x v="0"/>
    <m/>
    <x v="50"/>
    <m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24"/>
    <x v="84"/>
    <n v="720"/>
    <x v="84"/>
    <x v="16"/>
    <s v="MG/L"/>
    <x v="0"/>
    <m/>
    <x v="97"/>
    <n v="0.2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25"/>
    <x v="7"/>
    <n v="951"/>
    <x v="7"/>
    <x v="129"/>
    <s v="MG/L"/>
    <x v="0"/>
    <m/>
    <x v="43"/>
    <n v="4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75"/>
    <x v="83"/>
    <n v="1012"/>
    <x v="83"/>
    <x v="16"/>
    <s v="MG/L"/>
    <x v="0"/>
    <m/>
    <x v="104"/>
    <n v="4.0000000000000001E-3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15"/>
    <x v="3"/>
    <n v="1027"/>
    <x v="3"/>
    <x v="16"/>
    <s v="MG/L"/>
    <x v="0"/>
    <m/>
    <x v="105"/>
    <n v="5.0000000000000001E-3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20"/>
    <x v="5"/>
    <n v="1034"/>
    <x v="5"/>
    <x v="16"/>
    <s v="MG/L"/>
    <x v="0"/>
    <m/>
    <x v="106"/>
    <n v="0.1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36"/>
    <x v="78"/>
    <n v="1067"/>
    <x v="78"/>
    <x v="149"/>
    <s v="MG/L"/>
    <x v="0"/>
    <m/>
    <x v="105"/>
    <n v="0.1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45"/>
    <x v="19"/>
    <n v="1147"/>
    <x v="19"/>
    <x v="16"/>
    <s v="MG/L"/>
    <x v="0"/>
    <m/>
    <x v="106"/>
    <n v="0.05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85"/>
    <x v="81"/>
    <n v="1059"/>
    <x v="81"/>
    <x v="16"/>
    <s v="MG/L"/>
    <x v="0"/>
    <m/>
    <x v="107"/>
    <n v="2E-3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74"/>
    <x v="82"/>
    <n v="1097"/>
    <x v="82"/>
    <x v="16"/>
    <s v="MG/L"/>
    <x v="0"/>
    <m/>
    <x v="105"/>
    <n v="6.0000000000000001E-3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05"/>
    <x v="2"/>
    <n v="1002"/>
    <x v="2"/>
    <x v="16"/>
    <s v="MG/L"/>
    <x v="0"/>
    <m/>
    <x v="106"/>
    <n v="0.01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10"/>
    <x v="8"/>
    <n v="1007"/>
    <x v="8"/>
    <x v="336"/>
    <s v="MG/L"/>
    <x v="0"/>
    <m/>
    <x v="106"/>
    <n v="2"/>
    <s v="MG/L"/>
  </r>
  <r>
    <x v="0"/>
    <x v="1"/>
    <s v="(none)"/>
    <x v="475"/>
    <x v="235"/>
    <n v="1400"/>
    <m/>
    <x v="0"/>
    <d v="2008-05-09T00:00:00"/>
    <x v="0"/>
    <x v="2"/>
    <n v="1"/>
    <x v="9"/>
    <n v="999766900"/>
    <s v="Eurofins Eaton Analytical, Inc. - Indiana"/>
    <n v="16"/>
    <m/>
    <s v="Iced / Wet-DTP entered EP 100 (per prev samples)"/>
    <n v="1035"/>
    <x v="18"/>
    <n v="71900"/>
    <x v="18"/>
    <x v="16"/>
    <s v="MG/L"/>
    <x v="0"/>
    <m/>
    <x v="108"/>
    <n v="2E-3"/>
    <s v="MG/L"/>
  </r>
  <r>
    <x v="5"/>
    <x v="1"/>
    <s v="(none)"/>
    <x v="476"/>
    <x v="236"/>
    <n v="1400"/>
    <m/>
    <x v="3"/>
    <d v="2008-05-15T00:00:00"/>
    <x v="0"/>
    <x v="2"/>
    <n v="1"/>
    <x v="9"/>
    <n v="999766900"/>
    <s v="Eurofins Eaton Analytical, Inc. - Indiana"/>
    <n v="6"/>
    <m/>
    <s v="Iced / Wet"/>
    <n v="4006"/>
    <x v="131"/>
    <n v="22706"/>
    <x v="135"/>
    <x v="367"/>
    <s v="UG/L"/>
    <x v="0"/>
    <m/>
    <x v="3"/>
    <n v="30"/>
    <s v="UG/L"/>
  </r>
  <r>
    <x v="5"/>
    <x v="1"/>
    <s v="(none)"/>
    <x v="476"/>
    <x v="236"/>
    <n v="1400"/>
    <m/>
    <x v="3"/>
    <d v="2008-05-15T00:00:00"/>
    <x v="0"/>
    <x v="2"/>
    <n v="1"/>
    <x v="9"/>
    <n v="999766900"/>
    <s v="Eurofins Eaton Analytical, Inc. - Indiana"/>
    <n v="6"/>
    <m/>
    <s v="Iced / Wet"/>
    <n v="4002"/>
    <x v="119"/>
    <n v="1501"/>
    <x v="120"/>
    <x v="368"/>
    <s v="PCI/L"/>
    <x v="0"/>
    <m/>
    <x v="109"/>
    <m/>
    <s v="PCI/L"/>
  </r>
  <r>
    <x v="5"/>
    <x v="1"/>
    <s v="(none)"/>
    <x v="476"/>
    <x v="236"/>
    <n v="1400"/>
    <m/>
    <x v="3"/>
    <d v="2008-05-15T00:00:00"/>
    <x v="0"/>
    <x v="2"/>
    <n v="1"/>
    <x v="9"/>
    <n v="999766900"/>
    <s v="Eurofins Eaton Analytical, Inc. - Indiana"/>
    <n v="6"/>
    <m/>
    <s v="Iced / Wet"/>
    <n v="4100"/>
    <x v="120"/>
    <n v="3501"/>
    <x v="121"/>
    <x v="65"/>
    <s v="PCI/L"/>
    <x v="0"/>
    <m/>
    <x v="110"/>
    <n v="50"/>
    <s v="PCI/L"/>
  </r>
  <r>
    <x v="5"/>
    <x v="1"/>
    <s v="(none)"/>
    <x v="476"/>
    <x v="236"/>
    <n v="1400"/>
    <m/>
    <x v="3"/>
    <d v="2008-05-15T00:00:00"/>
    <x v="0"/>
    <x v="2"/>
    <n v="1"/>
    <x v="9"/>
    <n v="999766900"/>
    <s v="Eurofins Eaton Analytical, Inc. - Indiana"/>
    <n v="6"/>
    <m/>
    <s v="Iced / Wet"/>
    <n v="4030"/>
    <x v="132"/>
    <n v="11501"/>
    <x v="136"/>
    <x v="369"/>
    <s v="PCI/L"/>
    <x v="0"/>
    <m/>
    <x v="94"/>
    <n v="5"/>
    <s v="PCI/L"/>
  </r>
  <r>
    <x v="5"/>
    <x v="1"/>
    <s v="(none)"/>
    <x v="476"/>
    <x v="236"/>
    <n v="1400"/>
    <m/>
    <x v="3"/>
    <d v="2008-05-15T00:00:00"/>
    <x v="0"/>
    <x v="2"/>
    <n v="1"/>
    <x v="9"/>
    <n v="999766900"/>
    <s v="Eurofins Eaton Analytical, Inc. - Indiana"/>
    <n v="6"/>
    <m/>
    <s v="Iced / Wet"/>
    <n v="4020"/>
    <x v="133"/>
    <n v="9503"/>
    <x v="137"/>
    <x v="327"/>
    <s v="PCI/L"/>
    <x v="0"/>
    <m/>
    <x v="67"/>
    <n v="5"/>
    <s v="PCI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2"/>
    <x v="29"/>
    <n v="32102"/>
    <x v="29"/>
    <x v="16"/>
    <s v="UG/L"/>
    <x v="0"/>
    <m/>
    <x v="2"/>
    <n v="5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65"/>
    <x v="34"/>
    <n v="77275"/>
    <x v="34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9"/>
    <x v="30"/>
    <n v="34301"/>
    <x v="30"/>
    <x v="16"/>
    <s v="UG/L"/>
    <x v="0"/>
    <m/>
    <x v="2"/>
    <n v="10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216"/>
    <x v="31"/>
    <n v="34311"/>
    <x v="31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41"/>
    <x v="32"/>
    <n v="32106"/>
    <x v="32"/>
    <x v="232"/>
    <s v="UG/L"/>
    <x v="0"/>
    <m/>
    <x v="2"/>
    <n v="8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210"/>
    <x v="33"/>
    <n v="34418"/>
    <x v="33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380"/>
    <x v="45"/>
    <n v="77093"/>
    <x v="45"/>
    <x v="16"/>
    <s v="UG/L"/>
    <x v="0"/>
    <m/>
    <x v="2"/>
    <n v="7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44"/>
    <x v="37"/>
    <n v="32105"/>
    <x v="37"/>
    <x v="37"/>
    <s v="UG/L"/>
    <x v="0"/>
    <m/>
    <x v="2"/>
    <n v="8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408"/>
    <x v="36"/>
    <n v="77596"/>
    <x v="36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212"/>
    <x v="134"/>
    <n v="34668"/>
    <x v="138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64"/>
    <x v="47"/>
    <n v="34423"/>
    <x v="47"/>
    <x v="16"/>
    <s v="UG/L"/>
    <x v="0"/>
    <m/>
    <x v="2"/>
    <n v="5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68"/>
    <x v="39"/>
    <n v="34536"/>
    <x v="39"/>
    <x v="16"/>
    <s v="UG/L"/>
    <x v="0"/>
    <m/>
    <x v="2"/>
    <n v="60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1"/>
    <x v="59"/>
    <n v="34506"/>
    <x v="59"/>
    <x v="16"/>
    <s v="UG/L"/>
    <x v="0"/>
    <m/>
    <x v="2"/>
    <n v="20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0"/>
    <x v="43"/>
    <n v="34531"/>
    <x v="43"/>
    <x v="16"/>
    <s v="UG/L"/>
    <x v="0"/>
    <m/>
    <x v="2"/>
    <n v="5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92"/>
    <x v="52"/>
    <n v="34371"/>
    <x v="52"/>
    <x v="16"/>
    <s v="UG/L"/>
    <x v="0"/>
    <m/>
    <x v="2"/>
    <n v="70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3"/>
    <x v="66"/>
    <n v="34541"/>
    <x v="66"/>
    <x v="16"/>
    <s v="UG/L"/>
    <x v="0"/>
    <m/>
    <x v="2"/>
    <n v="5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246"/>
    <x v="135"/>
    <n v="34391"/>
    <x v="139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94"/>
    <x v="136"/>
    <n v="77223"/>
    <x v="140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424"/>
    <x v="137"/>
    <n v="77226"/>
    <x v="141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251"/>
    <x v="138"/>
    <n v="78032"/>
    <x v="142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67"/>
    <x v="40"/>
    <n v="34566"/>
    <x v="40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248"/>
    <x v="139"/>
    <n v="34696"/>
    <x v="143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412"/>
    <x v="48"/>
    <n v="77173"/>
    <x v="48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66"/>
    <x v="35"/>
    <n v="77277"/>
    <x v="35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8"/>
    <x v="56"/>
    <n v="34516"/>
    <x v="56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69"/>
    <x v="41"/>
    <n v="34571"/>
    <x v="41"/>
    <x v="16"/>
    <s v="UG/L"/>
    <x v="0"/>
    <m/>
    <x v="2"/>
    <n v="75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96"/>
    <x v="54"/>
    <n v="77128"/>
    <x v="54"/>
    <x v="16"/>
    <s v="UG/L"/>
    <x v="0"/>
    <m/>
    <x v="2"/>
    <n v="10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7"/>
    <x v="57"/>
    <n v="34475"/>
    <x v="57"/>
    <x v="16"/>
    <s v="UG/L"/>
    <x v="0"/>
    <m/>
    <x v="2"/>
    <n v="5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91"/>
    <x v="58"/>
    <n v="34010"/>
    <x v="58"/>
    <x v="16"/>
    <s v="UG/L"/>
    <x v="0"/>
    <m/>
    <x v="2"/>
    <n v="100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79"/>
    <x v="46"/>
    <n v="34546"/>
    <x v="46"/>
    <x v="16"/>
    <s v="UG/L"/>
    <x v="0"/>
    <m/>
    <x v="2"/>
    <n v="10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030"/>
    <x v="140"/>
    <n v="77356"/>
    <x v="144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4"/>
    <x v="61"/>
    <n v="39180"/>
    <x v="61"/>
    <x v="16"/>
    <s v="UG/L"/>
    <x v="0"/>
    <m/>
    <x v="2"/>
    <n v="5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218"/>
    <x v="141"/>
    <n v="34488"/>
    <x v="145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76"/>
    <x v="63"/>
    <n v="39175"/>
    <x v="63"/>
    <x v="16"/>
    <s v="UG/L"/>
    <x v="0"/>
    <m/>
    <x v="89"/>
    <n v="0.2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55"/>
    <x v="68"/>
    <n v="79724"/>
    <x v="68"/>
    <x v="16"/>
    <s v="UG/L"/>
    <x v="0"/>
    <m/>
    <x v="2"/>
    <n v="1000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416"/>
    <x v="50"/>
    <n v="77170"/>
    <x v="50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5"/>
    <x v="60"/>
    <n v="34511"/>
    <x v="60"/>
    <x v="16"/>
    <s v="UG/L"/>
    <x v="0"/>
    <m/>
    <x v="2"/>
    <n v="5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78"/>
    <x v="42"/>
    <n v="34496"/>
    <x v="42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77"/>
    <x v="44"/>
    <n v="34501"/>
    <x v="44"/>
    <x v="16"/>
    <s v="UG/L"/>
    <x v="0"/>
    <m/>
    <x v="2"/>
    <n v="7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410"/>
    <x v="49"/>
    <n v="77168"/>
    <x v="49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413"/>
    <x v="51"/>
    <n v="34561"/>
    <x v="51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90"/>
    <x v="24"/>
    <n v="34030"/>
    <x v="24"/>
    <x v="16"/>
    <s v="UG/L"/>
    <x v="0"/>
    <m/>
    <x v="2"/>
    <n v="5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86"/>
    <x v="55"/>
    <n v="77562"/>
    <x v="55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414"/>
    <x v="62"/>
    <n v="77443"/>
    <x v="62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378"/>
    <x v="121"/>
    <n v="34551"/>
    <x v="122"/>
    <x v="16"/>
    <s v="UG/L"/>
    <x v="0"/>
    <m/>
    <x v="2"/>
    <n v="7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93"/>
    <x v="25"/>
    <n v="81555"/>
    <x v="25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43"/>
    <x v="26"/>
    <n v="32101"/>
    <x v="26"/>
    <x v="36"/>
    <s v="UG/L"/>
    <x v="0"/>
    <m/>
    <x v="2"/>
    <n v="8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942"/>
    <x v="27"/>
    <n v="32104"/>
    <x v="27"/>
    <x v="16"/>
    <s v="UG/L"/>
    <x v="0"/>
    <m/>
    <x v="2"/>
    <n v="80"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214"/>
    <x v="28"/>
    <n v="34413"/>
    <x v="28"/>
    <x v="16"/>
    <s v="UG/L"/>
    <x v="0"/>
    <m/>
    <x v="2"/>
    <m/>
    <s v="UG/L"/>
  </r>
  <r>
    <x v="1"/>
    <x v="1"/>
    <s v="(none)"/>
    <x v="477"/>
    <x v="236"/>
    <n v="1415"/>
    <m/>
    <x v="0"/>
    <d v="2008-05-15T00:00:00"/>
    <x v="0"/>
    <x v="2"/>
    <n v="1"/>
    <x v="9"/>
    <n v="999766900"/>
    <s v="Eurofins Eaton Analytical, Inc. - Indiana"/>
    <n v="50"/>
    <m/>
    <s v="Iced / Wet"/>
    <n v="2418"/>
    <x v="142"/>
    <n v="77222"/>
    <x v="146"/>
    <x v="16"/>
    <s v="UG/L"/>
    <x v="0"/>
    <m/>
    <x v="2"/>
    <m/>
    <s v="UG/L"/>
  </r>
  <r>
    <x v="5"/>
    <x v="1"/>
    <s v="(none)"/>
    <x v="476"/>
    <x v="236"/>
    <n v="1400"/>
    <m/>
    <x v="3"/>
    <d v="2008-05-15T00:00:00"/>
    <x v="0"/>
    <x v="2"/>
    <n v="1"/>
    <x v="9"/>
    <n v="999766900"/>
    <s v="Eurofins Eaton Analytical, Inc. - Indiana"/>
    <n v="6"/>
    <m/>
    <s v="Iced / Wet"/>
    <n v="4010"/>
    <x v="143"/>
    <n v="11503"/>
    <x v="147"/>
    <x v="117"/>
    <s v="PCI/L"/>
    <x v="0"/>
    <m/>
    <x v="0"/>
    <n v="5"/>
    <s v="PCI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34"/>
    <x v="111"/>
    <n v="39941"/>
    <x v="112"/>
    <x v="16"/>
    <s v="UG/L"/>
    <x v="0"/>
    <m/>
    <x v="111"/>
    <n v="70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33"/>
    <x v="110"/>
    <n v="38926"/>
    <x v="111"/>
    <x v="16"/>
    <s v="UG/L"/>
    <x v="0"/>
    <m/>
    <x v="112"/>
    <n v="10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32"/>
    <x v="109"/>
    <n v="78885"/>
    <x v="110"/>
    <x v="16"/>
    <s v="UG/L"/>
    <x v="0"/>
    <m/>
    <x v="71"/>
    <n v="2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21"/>
    <x v="99"/>
    <n v="77700"/>
    <x v="100"/>
    <x v="16"/>
    <s v="UG/L"/>
    <x v="0"/>
    <m/>
    <x v="2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46"/>
    <x v="100"/>
    <n v="81405"/>
    <x v="101"/>
    <x v="16"/>
    <s v="UG/L"/>
    <x v="0"/>
    <m/>
    <x v="113"/>
    <n v="4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22"/>
    <x v="116"/>
    <n v="39051"/>
    <x v="117"/>
    <x v="16"/>
    <s v="UG/L"/>
    <x v="0"/>
    <m/>
    <x v="2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36"/>
    <x v="85"/>
    <n v="38865"/>
    <x v="86"/>
    <x v="16"/>
    <s v="UG/L"/>
    <x v="0"/>
    <m/>
    <x v="3"/>
    <n v="20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66"/>
    <x v="114"/>
    <n v="82584"/>
    <x v="115"/>
    <x v="16"/>
    <s v="UG/L"/>
    <x v="0"/>
    <m/>
    <x v="2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47"/>
    <x v="94"/>
    <n v="39053"/>
    <x v="95"/>
    <x v="16"/>
    <s v="UG/L"/>
    <x v="0"/>
    <m/>
    <x v="2"/>
    <n v="3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44"/>
    <x v="93"/>
    <n v="82587"/>
    <x v="94"/>
    <x v="16"/>
    <s v="UG/L"/>
    <x v="0"/>
    <m/>
    <x v="114"/>
    <n v="2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43"/>
    <x v="92"/>
    <n v="82586"/>
    <x v="93"/>
    <x v="16"/>
    <s v="UG/L"/>
    <x v="0"/>
    <m/>
    <x v="2"/>
    <n v="4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31"/>
    <x v="103"/>
    <n v="38432"/>
    <x v="104"/>
    <x v="16"/>
    <s v="UG/L"/>
    <x v="0"/>
    <m/>
    <x v="3"/>
    <n v="20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440"/>
    <x v="104"/>
    <n v="82052"/>
    <x v="105"/>
    <x v="16"/>
    <s v="UG/L"/>
    <x v="0"/>
    <m/>
    <x v="43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41"/>
    <x v="108"/>
    <n v="81287"/>
    <x v="109"/>
    <x v="16"/>
    <s v="UG/L"/>
    <x v="0"/>
    <m/>
    <x v="43"/>
    <n v="7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326"/>
    <x v="87"/>
    <n v="39032"/>
    <x v="88"/>
    <x v="16"/>
    <s v="UG/L"/>
    <x v="0"/>
    <m/>
    <x v="115"/>
    <n v="1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40"/>
    <x v="88"/>
    <n v="39720"/>
    <x v="89"/>
    <x v="16"/>
    <s v="UG/L"/>
    <x v="0"/>
    <m/>
    <x v="43"/>
    <n v="50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110"/>
    <x v="76"/>
    <n v="39760"/>
    <x v="76"/>
    <x v="16"/>
    <s v="UG/L"/>
    <x v="0"/>
    <m/>
    <x v="43"/>
    <n v="5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105"/>
    <x v="71"/>
    <n v="39730"/>
    <x v="71"/>
    <x v="16"/>
    <s v="UG/L"/>
    <x v="0"/>
    <m/>
    <x v="43"/>
    <n v="7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959"/>
    <x v="70"/>
    <n v="39350"/>
    <x v="70"/>
    <x v="16"/>
    <s v="UG/L"/>
    <x v="0"/>
    <m/>
    <x v="43"/>
    <n v="2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20"/>
    <x v="77"/>
    <n v="39400"/>
    <x v="77"/>
    <x v="16"/>
    <s v="UG/L"/>
    <x v="0"/>
    <m/>
    <x v="3"/>
    <n v="3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76"/>
    <x v="98"/>
    <n v="77860"/>
    <x v="99"/>
    <x v="16"/>
    <s v="UG/L"/>
    <x v="0"/>
    <m/>
    <x v="43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35"/>
    <x v="106"/>
    <n v="77903"/>
    <x v="107"/>
    <x v="16"/>
    <s v="UG/L"/>
    <x v="0"/>
    <m/>
    <x v="74"/>
    <n v="40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39"/>
    <x v="107"/>
    <n v="46312"/>
    <x v="108"/>
    <x v="16"/>
    <s v="UG/L"/>
    <x v="0"/>
    <m/>
    <x v="74"/>
    <n v="6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70"/>
    <x v="105"/>
    <n v="39380"/>
    <x v="106"/>
    <x v="16"/>
    <s v="UG/L"/>
    <x v="0"/>
    <m/>
    <x v="43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05"/>
    <x v="72"/>
    <n v="39390"/>
    <x v="72"/>
    <x v="16"/>
    <s v="UG/L"/>
    <x v="0"/>
    <m/>
    <x v="103"/>
    <n v="2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10"/>
    <x v="115"/>
    <n v="39340"/>
    <x v="116"/>
    <x v="16"/>
    <s v="UG/L"/>
    <x v="0"/>
    <m/>
    <x v="97"/>
    <n v="0.2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65"/>
    <x v="73"/>
    <n v="39410"/>
    <x v="73"/>
    <x v="16"/>
    <s v="UG/L"/>
    <x v="0"/>
    <m/>
    <x v="115"/>
    <n v="0.4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67"/>
    <x v="74"/>
    <n v="39420"/>
    <x v="74"/>
    <x v="16"/>
    <s v="UG/L"/>
    <x v="0"/>
    <m/>
    <x v="97"/>
    <n v="0.2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274"/>
    <x v="112"/>
    <n v="34688"/>
    <x v="113"/>
    <x v="16"/>
    <s v="UG/L"/>
    <x v="0"/>
    <m/>
    <x v="43"/>
    <n v="1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42"/>
    <x v="113"/>
    <n v="34386"/>
    <x v="114"/>
    <x v="16"/>
    <s v="UG/L"/>
    <x v="0"/>
    <m/>
    <x v="43"/>
    <n v="5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15"/>
    <x v="75"/>
    <n v="39480"/>
    <x v="75"/>
    <x v="16"/>
    <s v="UG/L"/>
    <x v="0"/>
    <m/>
    <x v="43"/>
    <n v="40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45"/>
    <x v="117"/>
    <n v="39356"/>
    <x v="118"/>
    <x v="16"/>
    <s v="UG/L"/>
    <x v="0"/>
    <m/>
    <x v="43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595"/>
    <x v="118"/>
    <n v="81408"/>
    <x v="119"/>
    <x v="16"/>
    <s v="UG/L"/>
    <x v="0"/>
    <m/>
    <x v="43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77"/>
    <x v="89"/>
    <n v="30295"/>
    <x v="90"/>
    <x v="16"/>
    <s v="UG/L"/>
    <x v="0"/>
    <m/>
    <x v="43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37"/>
    <x v="90"/>
    <n v="39055"/>
    <x v="91"/>
    <x v="16"/>
    <s v="UG/L"/>
    <x v="0"/>
    <m/>
    <x v="116"/>
    <n v="4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51"/>
    <x v="91"/>
    <n v="46317"/>
    <x v="92"/>
    <x v="16"/>
    <s v="UG/L"/>
    <x v="0"/>
    <m/>
    <x v="43"/>
    <n v="2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356"/>
    <x v="95"/>
    <n v="34680"/>
    <x v="96"/>
    <x v="16"/>
    <s v="UG/L"/>
    <x v="0"/>
    <m/>
    <x v="43"/>
    <m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50"/>
    <x v="96"/>
    <n v="39033"/>
    <x v="97"/>
    <x v="16"/>
    <s v="UG/L"/>
    <x v="0"/>
    <m/>
    <x v="43"/>
    <n v="3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306"/>
    <x v="97"/>
    <n v="34247"/>
    <x v="98"/>
    <x v="16"/>
    <s v="UG/L"/>
    <x v="0"/>
    <m/>
    <x v="97"/>
    <n v="0.2"/>
    <s v="UG/L"/>
  </r>
  <r>
    <x v="2"/>
    <x v="1"/>
    <s v="(none)"/>
    <x v="478"/>
    <x v="236"/>
    <n v="1403"/>
    <m/>
    <x v="0"/>
    <d v="2008-05-15T00:00:00"/>
    <x v="0"/>
    <x v="2"/>
    <n v="1"/>
    <x v="9"/>
    <n v="999766900"/>
    <s v="Eurofins Eaton Analytical, Inc. - Indiana"/>
    <n v="40"/>
    <m/>
    <s v="Iced / Wet - DTP removed &quot;0&quot; PCB result,not req&amp;lab not cert"/>
    <n v="2063"/>
    <x v="122"/>
    <n v="34675"/>
    <x v="123"/>
    <x v="16"/>
    <s v="UG/L"/>
    <x v="0"/>
    <m/>
    <x v="117"/>
    <n v="3.0000000000000001E-5"/>
    <s v="UG/L"/>
  </r>
  <r>
    <x v="6"/>
    <x v="0"/>
    <s v="(none)"/>
    <x v="479"/>
    <x v="237"/>
    <n v="1300"/>
    <m/>
    <x v="0"/>
    <d v="2008-05-22T00:00:00"/>
    <x v="0"/>
    <x v="0"/>
    <n v="1"/>
    <x v="9"/>
    <n v="113133790"/>
    <s v="Wisconsin State Laboratory of Hygiene"/>
    <n v="2"/>
    <m/>
    <m/>
    <n v="1025"/>
    <x v="7"/>
    <n v="99951"/>
    <x v="124"/>
    <x v="227"/>
    <s v="MG/L"/>
    <x v="4"/>
    <m/>
    <x v="0"/>
    <n v="4"/>
    <s v="MG/L"/>
  </r>
  <r>
    <x v="6"/>
    <x v="0"/>
    <s v="(none)"/>
    <x v="479"/>
    <x v="237"/>
    <n v="1300"/>
    <m/>
    <x v="0"/>
    <d v="2008-05-22T00:00:00"/>
    <x v="0"/>
    <x v="0"/>
    <n v="1"/>
    <x v="9"/>
    <n v="113133790"/>
    <s v="Wisconsin State Laboratory of Hygiene"/>
    <n v="2"/>
    <m/>
    <m/>
    <n v="1025"/>
    <x v="7"/>
    <n v="951"/>
    <x v="7"/>
    <x v="209"/>
    <s v="MG/L"/>
    <x v="0"/>
    <n v="3.1E-2"/>
    <x v="43"/>
    <n v="4"/>
    <s v="MG/L"/>
  </r>
  <r>
    <x v="8"/>
    <x v="2"/>
    <s v="(none)"/>
    <x v="480"/>
    <x v="237"/>
    <n v="1300"/>
    <m/>
    <x v="2"/>
    <d v="2008-05-27T00:00:00"/>
    <x v="0"/>
    <x v="1"/>
    <n v="1"/>
    <x v="9"/>
    <n v="999766900"/>
    <s v="Eurofins Eaton Analytical, Inc. - Indiana"/>
    <n v="2"/>
    <m/>
    <s v="Iced / Wet"/>
    <n v="1927"/>
    <x v="1"/>
    <n v="410"/>
    <x v="1"/>
    <x v="339"/>
    <s v="MG/L"/>
    <x v="0"/>
    <m/>
    <x v="3"/>
    <m/>
    <s v="MG/L"/>
  </r>
  <r>
    <x v="8"/>
    <x v="2"/>
    <s v="(none)"/>
    <x v="480"/>
    <x v="237"/>
    <n v="1300"/>
    <m/>
    <x v="2"/>
    <d v="2008-05-27T00:00:00"/>
    <x v="0"/>
    <x v="1"/>
    <n v="1"/>
    <x v="9"/>
    <n v="999766900"/>
    <s v="Eurofins Eaton Analytical, Inc. - Indiana"/>
    <n v="2"/>
    <m/>
    <s v="Iced / Wet"/>
    <n v="2920"/>
    <x v="124"/>
    <n v="680"/>
    <x v="126"/>
    <x v="370"/>
    <s v="MG/L"/>
    <x v="0"/>
    <m/>
    <x v="2"/>
    <m/>
    <s v="MG/L"/>
  </r>
  <r>
    <x v="7"/>
    <x v="1"/>
    <s v="(none)"/>
    <x v="481"/>
    <x v="237"/>
    <n v="1300"/>
    <m/>
    <x v="0"/>
    <d v="2008-05-27T00:00:00"/>
    <x v="0"/>
    <x v="2"/>
    <n v="1"/>
    <x v="9"/>
    <n v="999766900"/>
    <s v="Eurofins Eaton Analytical, Inc. - Indiana"/>
    <n v="1"/>
    <m/>
    <s v="Iced / Wet"/>
    <n v="2920"/>
    <x v="124"/>
    <n v="680"/>
    <x v="126"/>
    <x v="354"/>
    <s v="MG/L"/>
    <x v="0"/>
    <m/>
    <x v="2"/>
    <m/>
    <s v="MG/L"/>
  </r>
  <r>
    <x v="6"/>
    <x v="0"/>
    <s v="(none)"/>
    <x v="482"/>
    <x v="238"/>
    <n v="1400"/>
    <m/>
    <x v="0"/>
    <d v="2008-06-12T00:00:00"/>
    <x v="0"/>
    <x v="0"/>
    <n v="1"/>
    <x v="17"/>
    <n v="113133790"/>
    <s v="Wisconsin State Laboratory of Hygiene"/>
    <n v="2"/>
    <m/>
    <m/>
    <n v="1025"/>
    <x v="7"/>
    <n v="99951"/>
    <x v="124"/>
    <x v="270"/>
    <s v="MG/L"/>
    <x v="4"/>
    <m/>
    <x v="0"/>
    <n v="4"/>
    <s v="MG/L"/>
  </r>
  <r>
    <x v="6"/>
    <x v="0"/>
    <s v="(none)"/>
    <x v="482"/>
    <x v="238"/>
    <n v="1400"/>
    <m/>
    <x v="0"/>
    <d v="2008-06-12T00:00:00"/>
    <x v="0"/>
    <x v="0"/>
    <n v="1"/>
    <x v="17"/>
    <n v="113133790"/>
    <s v="Wisconsin State Laboratory of Hygiene"/>
    <n v="2"/>
    <m/>
    <m/>
    <n v="1025"/>
    <x v="7"/>
    <n v="951"/>
    <x v="7"/>
    <x v="209"/>
    <s v="MG/L"/>
    <x v="0"/>
    <n v="3.1E-2"/>
    <x v="43"/>
    <n v="4"/>
    <s v="MG/L"/>
  </r>
  <r>
    <x v="8"/>
    <x v="2"/>
    <s v="(none)"/>
    <x v="483"/>
    <x v="238"/>
    <n v="1400"/>
    <m/>
    <x v="2"/>
    <d v="2008-06-28T00:00:00"/>
    <x v="0"/>
    <x v="1"/>
    <n v="1"/>
    <x v="14"/>
    <n v="999766900"/>
    <s v="Eurofins Eaton Analytical, Inc. - Indiana"/>
    <n v="2"/>
    <m/>
    <s v="Iced / Wet"/>
    <n v="2920"/>
    <x v="124"/>
    <n v="680"/>
    <x v="126"/>
    <x v="233"/>
    <s v="MG/L"/>
    <x v="0"/>
    <m/>
    <x v="2"/>
    <m/>
    <s v="MG/L"/>
  </r>
  <r>
    <x v="8"/>
    <x v="2"/>
    <s v="(none)"/>
    <x v="483"/>
    <x v="238"/>
    <n v="1400"/>
    <m/>
    <x v="2"/>
    <d v="2008-06-28T00:00:00"/>
    <x v="0"/>
    <x v="1"/>
    <n v="1"/>
    <x v="14"/>
    <n v="999766900"/>
    <s v="Eurofins Eaton Analytical, Inc. - Indiana"/>
    <n v="2"/>
    <m/>
    <s v="Iced / Wet"/>
    <n v="1927"/>
    <x v="1"/>
    <n v="410"/>
    <x v="1"/>
    <x v="342"/>
    <s v="MG/L"/>
    <x v="0"/>
    <m/>
    <x v="3"/>
    <m/>
    <s v="MG/L"/>
  </r>
  <r>
    <x v="7"/>
    <x v="1"/>
    <s v="(none)"/>
    <x v="484"/>
    <x v="238"/>
    <n v="1400"/>
    <m/>
    <x v="0"/>
    <d v="2008-06-28T00:00:00"/>
    <x v="0"/>
    <x v="2"/>
    <n v="1"/>
    <x v="14"/>
    <n v="999766900"/>
    <s v="Eurofins Eaton Analytical, Inc. - Indiana"/>
    <n v="1"/>
    <m/>
    <s v="Iced / Wet"/>
    <n v="2920"/>
    <x v="124"/>
    <n v="680"/>
    <x v="126"/>
    <x v="353"/>
    <s v="MG/L"/>
    <x v="0"/>
    <m/>
    <x v="2"/>
    <m/>
    <s v="MG/L"/>
  </r>
  <r>
    <x v="6"/>
    <x v="0"/>
    <s v="(none)"/>
    <x v="485"/>
    <x v="239"/>
    <n v="1500"/>
    <m/>
    <x v="0"/>
    <d v="2008-07-29T00:00:00"/>
    <x v="0"/>
    <x v="0"/>
    <n v="1"/>
    <x v="9"/>
    <n v="113133790"/>
    <s v="Wisconsin State Laboratory of Hygiene"/>
    <n v="2"/>
    <m/>
    <m/>
    <n v="1025"/>
    <x v="7"/>
    <n v="99951"/>
    <x v="124"/>
    <x v="157"/>
    <s v="MG/L"/>
    <x v="4"/>
    <m/>
    <x v="0"/>
    <n v="4"/>
    <s v="MG/L"/>
  </r>
  <r>
    <x v="6"/>
    <x v="0"/>
    <s v="(none)"/>
    <x v="485"/>
    <x v="239"/>
    <n v="1500"/>
    <m/>
    <x v="0"/>
    <d v="2008-07-29T00:00:00"/>
    <x v="0"/>
    <x v="0"/>
    <n v="1"/>
    <x v="9"/>
    <n v="113133790"/>
    <s v="Wisconsin State Laboratory of Hygiene"/>
    <n v="2"/>
    <m/>
    <m/>
    <n v="1025"/>
    <x v="7"/>
    <n v="951"/>
    <x v="7"/>
    <x v="157"/>
    <s v="MG/L"/>
    <x v="0"/>
    <n v="3.1E-2"/>
    <x v="43"/>
    <n v="4"/>
    <s v="MG/L"/>
  </r>
  <r>
    <x v="8"/>
    <x v="2"/>
    <s v="(none)"/>
    <x v="486"/>
    <x v="239"/>
    <n v="1500"/>
    <m/>
    <x v="2"/>
    <d v="2008-08-04T00:00:00"/>
    <x v="0"/>
    <x v="1"/>
    <n v="1"/>
    <x v="9"/>
    <n v="999766900"/>
    <s v="Eurofins Eaton Analytical, Inc. - Indiana"/>
    <n v="2"/>
    <m/>
    <s v="Iced / Wet"/>
    <n v="2920"/>
    <x v="124"/>
    <n v="680"/>
    <x v="126"/>
    <x v="371"/>
    <s v="MG/L"/>
    <x v="0"/>
    <m/>
    <x v="2"/>
    <m/>
    <s v="MG/L"/>
  </r>
  <r>
    <x v="8"/>
    <x v="2"/>
    <s v="(none)"/>
    <x v="486"/>
    <x v="239"/>
    <n v="1500"/>
    <m/>
    <x v="2"/>
    <d v="2008-08-04T00:00:00"/>
    <x v="0"/>
    <x v="1"/>
    <n v="1"/>
    <x v="9"/>
    <n v="999766900"/>
    <s v="Eurofins Eaton Analytical, Inc. - Indiana"/>
    <n v="2"/>
    <m/>
    <s v="Iced / Wet"/>
    <n v="1927"/>
    <x v="1"/>
    <n v="410"/>
    <x v="1"/>
    <x v="297"/>
    <s v="MG/L"/>
    <x v="0"/>
    <m/>
    <x v="3"/>
    <m/>
    <s v="MG/L"/>
  </r>
  <r>
    <x v="7"/>
    <x v="1"/>
    <s v="(none)"/>
    <x v="487"/>
    <x v="239"/>
    <n v="1500"/>
    <m/>
    <x v="0"/>
    <d v="2008-08-04T00:00:00"/>
    <x v="0"/>
    <x v="2"/>
    <n v="1"/>
    <x v="9"/>
    <n v="999766900"/>
    <s v="Eurofins Eaton Analytical, Inc. - Indiana"/>
    <n v="1"/>
    <m/>
    <s v="Iced / Wet"/>
    <n v="2920"/>
    <x v="124"/>
    <n v="680"/>
    <x v="126"/>
    <x v="372"/>
    <s v="MG/L"/>
    <x v="0"/>
    <m/>
    <x v="2"/>
    <m/>
    <s v="MG/L"/>
  </r>
  <r>
    <x v="8"/>
    <x v="2"/>
    <s v="(none)"/>
    <x v="488"/>
    <x v="240"/>
    <n v="930"/>
    <m/>
    <x v="2"/>
    <d v="2008-09-04T00:00:00"/>
    <x v="0"/>
    <x v="1"/>
    <n v="1"/>
    <x v="9"/>
    <n v="999766900"/>
    <s v="Eurofins Eaton Analytical, Inc. - Indiana"/>
    <n v="2"/>
    <m/>
    <s v="Iced / Wet"/>
    <n v="2920"/>
    <x v="124"/>
    <n v="680"/>
    <x v="126"/>
    <x v="94"/>
    <s v="MG/L"/>
    <x v="0"/>
    <m/>
    <x v="2"/>
    <m/>
    <s v="MG/L"/>
  </r>
  <r>
    <x v="8"/>
    <x v="2"/>
    <s v="(none)"/>
    <x v="488"/>
    <x v="240"/>
    <n v="930"/>
    <m/>
    <x v="2"/>
    <d v="2008-09-04T00:00:00"/>
    <x v="0"/>
    <x v="1"/>
    <n v="1"/>
    <x v="9"/>
    <n v="999766900"/>
    <s v="Eurofins Eaton Analytical, Inc. - Indiana"/>
    <n v="2"/>
    <m/>
    <s v="Iced / Wet"/>
    <n v="1927"/>
    <x v="1"/>
    <n v="410"/>
    <x v="1"/>
    <x v="297"/>
    <s v="MG/L"/>
    <x v="0"/>
    <m/>
    <x v="3"/>
    <m/>
    <s v="MG/L"/>
  </r>
  <r>
    <x v="7"/>
    <x v="1"/>
    <s v="(none)"/>
    <x v="489"/>
    <x v="240"/>
    <n v="930"/>
    <m/>
    <x v="0"/>
    <d v="2008-09-04T00:00:00"/>
    <x v="0"/>
    <x v="2"/>
    <n v="1"/>
    <x v="9"/>
    <n v="999766900"/>
    <s v="Eurofins Eaton Analytical, Inc. - Indiana"/>
    <n v="1"/>
    <m/>
    <s v="Iced / Wet"/>
    <n v="2920"/>
    <x v="124"/>
    <n v="680"/>
    <x v="126"/>
    <x v="373"/>
    <s v="MG/L"/>
    <x v="0"/>
    <m/>
    <x v="2"/>
    <m/>
    <s v="MG/L"/>
  </r>
  <r>
    <x v="6"/>
    <x v="0"/>
    <s v="(none)"/>
    <x v="490"/>
    <x v="240"/>
    <n v="925"/>
    <m/>
    <x v="0"/>
    <d v="2008-09-10T00:00:00"/>
    <x v="0"/>
    <x v="0"/>
    <n v="1"/>
    <x v="9"/>
    <n v="113133790"/>
    <s v="Wisconsin State Laboratory of Hygiene"/>
    <n v="2"/>
    <m/>
    <m/>
    <n v="1025"/>
    <x v="7"/>
    <n v="99951"/>
    <x v="124"/>
    <x v="168"/>
    <s v="MG/L"/>
    <x v="4"/>
    <m/>
    <x v="0"/>
    <n v="4"/>
    <s v="MG/L"/>
  </r>
  <r>
    <x v="6"/>
    <x v="0"/>
    <s v="(none)"/>
    <x v="490"/>
    <x v="240"/>
    <n v="925"/>
    <m/>
    <x v="0"/>
    <d v="2008-09-10T00:00:00"/>
    <x v="0"/>
    <x v="0"/>
    <n v="1"/>
    <x v="9"/>
    <n v="113133790"/>
    <s v="Wisconsin State Laboratory of Hygiene"/>
    <n v="2"/>
    <m/>
    <m/>
    <n v="1025"/>
    <x v="7"/>
    <n v="951"/>
    <x v="7"/>
    <x v="158"/>
    <s v="MG/L"/>
    <x v="0"/>
    <n v="3.1E-2"/>
    <x v="43"/>
    <n v="4"/>
    <s v="MG/L"/>
  </r>
  <r>
    <x v="8"/>
    <x v="2"/>
    <s v="(none)"/>
    <x v="491"/>
    <x v="241"/>
    <n v="1347"/>
    <m/>
    <x v="2"/>
    <d v="2008-09-23T00:00:00"/>
    <x v="0"/>
    <x v="1"/>
    <n v="1"/>
    <x v="13"/>
    <n v="999766900"/>
    <s v="Eurofins Eaton Analytical, Inc. - Indiana"/>
    <n v="2"/>
    <m/>
    <s v="Iced / Wet"/>
    <n v="2920"/>
    <x v="124"/>
    <n v="680"/>
    <x v="126"/>
    <x v="371"/>
    <s v="MG/L"/>
    <x v="0"/>
    <m/>
    <x v="2"/>
    <m/>
    <s v="MG/L"/>
  </r>
  <r>
    <x v="8"/>
    <x v="2"/>
    <s v="(none)"/>
    <x v="491"/>
    <x v="241"/>
    <n v="1347"/>
    <m/>
    <x v="2"/>
    <d v="2008-09-23T00:00:00"/>
    <x v="0"/>
    <x v="1"/>
    <n v="1"/>
    <x v="13"/>
    <n v="999766900"/>
    <s v="Eurofins Eaton Analytical, Inc. - Indiana"/>
    <n v="2"/>
    <m/>
    <s v="Iced / Wet"/>
    <n v="1927"/>
    <x v="1"/>
    <n v="410"/>
    <x v="1"/>
    <x v="342"/>
    <s v="MG/L"/>
    <x v="0"/>
    <m/>
    <x v="3"/>
    <m/>
    <s v="MG/L"/>
  </r>
  <r>
    <x v="7"/>
    <x v="1"/>
    <s v="(none)"/>
    <x v="492"/>
    <x v="241"/>
    <n v="1353"/>
    <m/>
    <x v="0"/>
    <d v="2008-09-23T00:00:00"/>
    <x v="0"/>
    <x v="2"/>
    <n v="1"/>
    <x v="13"/>
    <n v="999766900"/>
    <s v="Eurofins Eaton Analytical, Inc. - Indiana"/>
    <n v="1"/>
    <m/>
    <s v="Iced / Wet"/>
    <n v="2920"/>
    <x v="124"/>
    <n v="680"/>
    <x v="126"/>
    <x v="374"/>
    <s v="MG/L"/>
    <x v="0"/>
    <m/>
    <x v="2"/>
    <m/>
    <s v="MG/L"/>
  </r>
  <r>
    <x v="6"/>
    <x v="0"/>
    <s v="(none)"/>
    <x v="493"/>
    <x v="241"/>
    <n v="1125"/>
    <m/>
    <x v="0"/>
    <d v="2008-09-25T00:00:00"/>
    <x v="0"/>
    <x v="0"/>
    <n v="1"/>
    <x v="13"/>
    <n v="113133790"/>
    <s v="Wisconsin State Laboratory of Hygiene"/>
    <n v="2"/>
    <m/>
    <m/>
    <n v="1025"/>
    <x v="7"/>
    <n v="99951"/>
    <x v="124"/>
    <x v="182"/>
    <s v="MG/L"/>
    <x v="4"/>
    <m/>
    <x v="0"/>
    <n v="4"/>
    <s v="MG/L"/>
  </r>
  <r>
    <x v="6"/>
    <x v="0"/>
    <s v="(none)"/>
    <x v="493"/>
    <x v="241"/>
    <n v="1125"/>
    <m/>
    <x v="0"/>
    <d v="2008-09-25T00:00:00"/>
    <x v="0"/>
    <x v="0"/>
    <n v="1"/>
    <x v="13"/>
    <n v="113133790"/>
    <s v="Wisconsin State Laboratory of Hygiene"/>
    <n v="2"/>
    <m/>
    <m/>
    <n v="1025"/>
    <x v="7"/>
    <n v="951"/>
    <x v="7"/>
    <x v="259"/>
    <s v="MG/L"/>
    <x v="0"/>
    <n v="3.1E-2"/>
    <x v="43"/>
    <n v="4"/>
    <s v="MG/L"/>
  </r>
  <r>
    <x v="6"/>
    <x v="0"/>
    <s v="(none)"/>
    <x v="494"/>
    <x v="242"/>
    <n v="800"/>
    <m/>
    <x v="0"/>
    <d v="2008-10-31T00:00:00"/>
    <x v="0"/>
    <x v="0"/>
    <n v="1"/>
    <x v="9"/>
    <n v="113133790"/>
    <s v="Wisconsin State Laboratory of Hygiene"/>
    <n v="2"/>
    <m/>
    <m/>
    <n v="1025"/>
    <x v="7"/>
    <n v="99951"/>
    <x v="124"/>
    <x v="142"/>
    <s v="MG/L"/>
    <x v="4"/>
    <m/>
    <x v="0"/>
    <n v="4"/>
    <s v="MG/L"/>
  </r>
  <r>
    <x v="6"/>
    <x v="0"/>
    <s v="(none)"/>
    <x v="494"/>
    <x v="242"/>
    <n v="800"/>
    <m/>
    <x v="0"/>
    <d v="2008-10-31T00:00:00"/>
    <x v="0"/>
    <x v="0"/>
    <n v="1"/>
    <x v="9"/>
    <n v="113133790"/>
    <s v="Wisconsin State Laboratory of Hygiene"/>
    <n v="2"/>
    <m/>
    <m/>
    <n v="1025"/>
    <x v="7"/>
    <n v="951"/>
    <x v="7"/>
    <x v="142"/>
    <s v="MG/L"/>
    <x v="0"/>
    <n v="3.1E-2"/>
    <x v="43"/>
    <n v="4"/>
    <s v="MG/L"/>
  </r>
  <r>
    <x v="9"/>
    <x v="0"/>
    <s v="(none)"/>
    <x v="495"/>
    <x v="243"/>
    <n v="1400"/>
    <m/>
    <x v="0"/>
    <d v="2008-11-03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495"/>
    <x v="243"/>
    <n v="1400"/>
    <m/>
    <x v="0"/>
    <d v="2008-11-03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94"/>
    <s v="UG/L"/>
    <x v="0"/>
    <m/>
    <x v="3"/>
    <m/>
    <s v="UG/L"/>
  </r>
  <r>
    <x v="9"/>
    <x v="0"/>
    <s v="(none)"/>
    <x v="495"/>
    <x v="243"/>
    <n v="1400"/>
    <m/>
    <x v="0"/>
    <d v="2008-11-03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495"/>
    <x v="243"/>
    <n v="1400"/>
    <m/>
    <x v="0"/>
    <d v="2008-11-03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495"/>
    <x v="243"/>
    <n v="1400"/>
    <m/>
    <x v="0"/>
    <d v="2008-11-03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4"/>
    <s v="UG/L"/>
    <x v="0"/>
    <m/>
    <x v="3"/>
    <m/>
    <s v="UG/L"/>
  </r>
  <r>
    <x v="9"/>
    <x v="0"/>
    <s v="(none)"/>
    <x v="495"/>
    <x v="243"/>
    <n v="1400"/>
    <m/>
    <x v="0"/>
    <d v="2008-11-03T00:00:00"/>
    <x v="0"/>
    <x v="0"/>
    <n v="1"/>
    <x v="9"/>
    <n v="999766900"/>
    <s v="Eurofins Eaton Analytical, Inc. - Indiana"/>
    <n v="6"/>
    <m/>
    <s v="Iced / Wet"/>
    <n v="2456"/>
    <x v="127"/>
    <n v="2456"/>
    <x v="129"/>
    <x v="204"/>
    <s v="UG/L"/>
    <x v="0"/>
    <m/>
    <x v="3"/>
    <n v="60"/>
    <s v="UG/L"/>
  </r>
  <r>
    <x v="0"/>
    <x v="1"/>
    <s v="(none)"/>
    <x v="496"/>
    <x v="243"/>
    <n v="1430"/>
    <m/>
    <x v="0"/>
    <d v="2008-11-03T00:00:00"/>
    <x v="0"/>
    <x v="2"/>
    <n v="1"/>
    <x v="9"/>
    <n v="999766900"/>
    <s v="Eurofins Eaton Analytical, Inc. - Indiana"/>
    <n v="1"/>
    <m/>
    <s v="Iced / Wet"/>
    <n v="1052"/>
    <x v="14"/>
    <n v="929"/>
    <x v="14"/>
    <x v="114"/>
    <s v="MG/L"/>
    <x v="0"/>
    <m/>
    <x v="43"/>
    <m/>
    <s v="MG/L"/>
  </r>
  <r>
    <x v="3"/>
    <x v="0"/>
    <s v="(none)"/>
    <x v="497"/>
    <x v="243"/>
    <n v="1400"/>
    <m/>
    <x v="0"/>
    <d v="2008-11-03T00:00:00"/>
    <x v="0"/>
    <x v="0"/>
    <n v="1"/>
    <x v="9"/>
    <n v="999766900"/>
    <s v="Eurofins Eaton Analytical, Inc. - Indiana"/>
    <n v="5"/>
    <m/>
    <s v="Iced / Wet"/>
    <n v="2943"/>
    <x v="26"/>
    <n v="32101"/>
    <x v="26"/>
    <x v="258"/>
    <s v="UG/L"/>
    <x v="0"/>
    <m/>
    <x v="2"/>
    <n v="80"/>
    <s v="UG/L"/>
  </r>
  <r>
    <x v="3"/>
    <x v="0"/>
    <s v="(none)"/>
    <x v="497"/>
    <x v="243"/>
    <n v="1400"/>
    <m/>
    <x v="0"/>
    <d v="2008-11-03T00:00:00"/>
    <x v="0"/>
    <x v="0"/>
    <n v="1"/>
    <x v="9"/>
    <n v="999766900"/>
    <s v="Eurofins Eaton Analytical, Inc. - Indiana"/>
    <n v="5"/>
    <m/>
    <s v="Iced / Wet"/>
    <n v="2942"/>
    <x v="27"/>
    <n v="32104"/>
    <x v="27"/>
    <x v="28"/>
    <s v="UG/L"/>
    <x v="0"/>
    <m/>
    <x v="2"/>
    <n v="80"/>
    <s v="UG/L"/>
  </r>
  <r>
    <x v="3"/>
    <x v="0"/>
    <s v="(none)"/>
    <x v="497"/>
    <x v="243"/>
    <n v="1400"/>
    <m/>
    <x v="0"/>
    <d v="2008-11-03T00:00:00"/>
    <x v="0"/>
    <x v="0"/>
    <n v="1"/>
    <x v="9"/>
    <n v="999766900"/>
    <s v="Eurofins Eaton Analytical, Inc. - Indiana"/>
    <n v="5"/>
    <m/>
    <s v="Iced / Wet"/>
    <n v="2941"/>
    <x v="32"/>
    <n v="32106"/>
    <x v="32"/>
    <x v="2"/>
    <s v="UG/L"/>
    <x v="0"/>
    <m/>
    <x v="2"/>
    <n v="80"/>
    <s v="UG/L"/>
  </r>
  <r>
    <x v="3"/>
    <x v="0"/>
    <s v="(none)"/>
    <x v="497"/>
    <x v="243"/>
    <n v="1400"/>
    <m/>
    <x v="0"/>
    <d v="2008-11-03T00:00:00"/>
    <x v="0"/>
    <x v="0"/>
    <n v="1"/>
    <x v="9"/>
    <n v="999766900"/>
    <s v="Eurofins Eaton Analytical, Inc. - Indiana"/>
    <n v="5"/>
    <m/>
    <s v="Iced / Wet"/>
    <n v="2944"/>
    <x v="37"/>
    <n v="32105"/>
    <x v="37"/>
    <x v="58"/>
    <s v="UG/L"/>
    <x v="0"/>
    <m/>
    <x v="2"/>
    <n v="80"/>
    <s v="UG/L"/>
  </r>
  <r>
    <x v="3"/>
    <x v="0"/>
    <s v="(none)"/>
    <x v="497"/>
    <x v="243"/>
    <n v="1400"/>
    <m/>
    <x v="0"/>
    <d v="2008-11-03T00:00:00"/>
    <x v="0"/>
    <x v="0"/>
    <n v="1"/>
    <x v="9"/>
    <n v="999766900"/>
    <s v="Eurofins Eaton Analytical, Inc. - Indiana"/>
    <n v="5"/>
    <m/>
    <s v="Iced / Wet"/>
    <n v="2950"/>
    <x v="67"/>
    <n v="82080"/>
    <x v="67"/>
    <x v="375"/>
    <s v="UG/L"/>
    <x v="0"/>
    <m/>
    <x v="2"/>
    <n v="80"/>
    <s v="UG/L"/>
  </r>
  <r>
    <x v="8"/>
    <x v="2"/>
    <s v="(none)"/>
    <x v="498"/>
    <x v="242"/>
    <n v="815"/>
    <m/>
    <x v="2"/>
    <d v="2008-11-05T00:00:00"/>
    <x v="0"/>
    <x v="1"/>
    <n v="1"/>
    <x v="18"/>
    <n v="999766900"/>
    <s v="Eurofins Eaton Analytical, Inc. - Indiana"/>
    <n v="2"/>
    <m/>
    <s v="Iced / Wet"/>
    <n v="2920"/>
    <x v="124"/>
    <n v="680"/>
    <x v="126"/>
    <x v="376"/>
    <s v="MG/L"/>
    <x v="0"/>
    <m/>
    <x v="2"/>
    <m/>
    <s v="MG/L"/>
  </r>
  <r>
    <x v="8"/>
    <x v="2"/>
    <s v="(none)"/>
    <x v="498"/>
    <x v="242"/>
    <n v="815"/>
    <m/>
    <x v="2"/>
    <d v="2008-11-05T00:00:00"/>
    <x v="0"/>
    <x v="1"/>
    <n v="1"/>
    <x v="18"/>
    <n v="999766900"/>
    <s v="Eurofins Eaton Analytical, Inc. - Indiana"/>
    <n v="2"/>
    <m/>
    <s v="Iced / Wet"/>
    <n v="1927"/>
    <x v="1"/>
    <n v="410"/>
    <x v="1"/>
    <x v="355"/>
    <s v="MG/L"/>
    <x v="0"/>
    <m/>
    <x v="3"/>
    <m/>
    <s v="MG/L"/>
  </r>
  <r>
    <x v="7"/>
    <x v="1"/>
    <s v="(none)"/>
    <x v="499"/>
    <x v="242"/>
    <n v="815"/>
    <m/>
    <x v="0"/>
    <d v="2008-11-05T00:00:00"/>
    <x v="0"/>
    <x v="2"/>
    <n v="1"/>
    <x v="18"/>
    <n v="999766900"/>
    <s v="Eurofins Eaton Analytical, Inc. - Indiana"/>
    <n v="1"/>
    <m/>
    <s v="Iced / Wet"/>
    <n v="2920"/>
    <x v="124"/>
    <n v="680"/>
    <x v="126"/>
    <x v="377"/>
    <s v="MG/L"/>
    <x v="0"/>
    <m/>
    <x v="2"/>
    <m/>
    <s v="MG/L"/>
  </r>
  <r>
    <x v="9"/>
    <x v="0"/>
    <s v="(none)"/>
    <x v="500"/>
    <x v="244"/>
    <n v="830"/>
    <m/>
    <x v="0"/>
    <d v="2008-12-03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500"/>
    <x v="244"/>
    <n v="830"/>
    <m/>
    <x v="0"/>
    <d v="2008-12-03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237"/>
    <s v="UG/L"/>
    <x v="0"/>
    <m/>
    <x v="3"/>
    <m/>
    <s v="UG/L"/>
  </r>
  <r>
    <x v="9"/>
    <x v="0"/>
    <s v="(none)"/>
    <x v="500"/>
    <x v="244"/>
    <n v="830"/>
    <m/>
    <x v="0"/>
    <d v="2008-12-03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500"/>
    <x v="244"/>
    <n v="830"/>
    <m/>
    <x v="0"/>
    <d v="2008-12-03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500"/>
    <x v="244"/>
    <n v="830"/>
    <m/>
    <x v="0"/>
    <d v="2008-12-03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229"/>
    <s v="UG/L"/>
    <x v="0"/>
    <m/>
    <x v="3"/>
    <m/>
    <s v="UG/L"/>
  </r>
  <r>
    <x v="9"/>
    <x v="0"/>
    <s v="(none)"/>
    <x v="500"/>
    <x v="244"/>
    <n v="830"/>
    <m/>
    <x v="0"/>
    <d v="2008-12-03T00:00:00"/>
    <x v="0"/>
    <x v="0"/>
    <n v="1"/>
    <x v="9"/>
    <n v="999766900"/>
    <s v="Eurofins Eaton Analytical, Inc. - Indiana"/>
    <n v="6"/>
    <m/>
    <s v="Iced / Wet"/>
    <n v="2456"/>
    <x v="127"/>
    <n v="2456"/>
    <x v="129"/>
    <x v="103"/>
    <s v="UG/L"/>
    <x v="0"/>
    <m/>
    <x v="3"/>
    <n v="60"/>
    <s v="UG/L"/>
  </r>
  <r>
    <x v="3"/>
    <x v="0"/>
    <s v="(none)"/>
    <x v="501"/>
    <x v="244"/>
    <n v="830"/>
    <m/>
    <x v="0"/>
    <d v="2008-12-03T00:00:00"/>
    <x v="0"/>
    <x v="0"/>
    <n v="1"/>
    <x v="9"/>
    <n v="999766900"/>
    <s v="Eurofins Eaton Analytical, Inc. - Indiana"/>
    <n v="5"/>
    <m/>
    <s v="Iced / Wet"/>
    <n v="2943"/>
    <x v="26"/>
    <n v="32101"/>
    <x v="26"/>
    <x v="36"/>
    <s v="UG/L"/>
    <x v="0"/>
    <m/>
    <x v="2"/>
    <n v="80"/>
    <s v="UG/L"/>
  </r>
  <r>
    <x v="3"/>
    <x v="0"/>
    <s v="(none)"/>
    <x v="501"/>
    <x v="244"/>
    <n v="830"/>
    <m/>
    <x v="0"/>
    <d v="2008-12-03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501"/>
    <x v="244"/>
    <n v="830"/>
    <m/>
    <x v="0"/>
    <d v="2008-12-03T00:00:00"/>
    <x v="0"/>
    <x v="0"/>
    <n v="1"/>
    <x v="9"/>
    <n v="999766900"/>
    <s v="Eurofins Eaton Analytical, Inc. - Indiana"/>
    <n v="5"/>
    <m/>
    <s v="Iced / Wet"/>
    <n v="2941"/>
    <x v="32"/>
    <n v="32106"/>
    <x v="32"/>
    <x v="103"/>
    <s v="UG/L"/>
    <x v="0"/>
    <m/>
    <x v="2"/>
    <n v="80"/>
    <s v="UG/L"/>
  </r>
  <r>
    <x v="3"/>
    <x v="0"/>
    <s v="(none)"/>
    <x v="501"/>
    <x v="244"/>
    <n v="830"/>
    <m/>
    <x v="0"/>
    <d v="2008-12-03T00:00:00"/>
    <x v="0"/>
    <x v="0"/>
    <n v="1"/>
    <x v="9"/>
    <n v="999766900"/>
    <s v="Eurofins Eaton Analytical, Inc. - Indiana"/>
    <n v="5"/>
    <m/>
    <s v="Iced / Wet"/>
    <n v="2944"/>
    <x v="37"/>
    <n v="32105"/>
    <x v="37"/>
    <x v="50"/>
    <s v="UG/L"/>
    <x v="0"/>
    <m/>
    <x v="2"/>
    <n v="80"/>
    <s v="UG/L"/>
  </r>
  <r>
    <x v="3"/>
    <x v="0"/>
    <s v="(none)"/>
    <x v="501"/>
    <x v="244"/>
    <n v="830"/>
    <m/>
    <x v="0"/>
    <d v="2008-12-03T00:00:00"/>
    <x v="0"/>
    <x v="0"/>
    <n v="1"/>
    <x v="9"/>
    <n v="999766900"/>
    <s v="Eurofins Eaton Analytical, Inc. - Indiana"/>
    <n v="5"/>
    <m/>
    <s v="Iced / Wet"/>
    <n v="2950"/>
    <x v="67"/>
    <n v="82080"/>
    <x v="67"/>
    <x v="378"/>
    <s v="UG/L"/>
    <x v="0"/>
    <m/>
    <x v="2"/>
    <n v="80"/>
    <s v="UG/L"/>
  </r>
  <r>
    <x v="8"/>
    <x v="2"/>
    <s v="(none)"/>
    <x v="502"/>
    <x v="244"/>
    <n v="915"/>
    <m/>
    <x v="2"/>
    <d v="2008-12-03T00:00:00"/>
    <x v="0"/>
    <x v="1"/>
    <n v="1"/>
    <x v="18"/>
    <n v="999766900"/>
    <s v="Eurofins Eaton Analytical, Inc. - Indiana"/>
    <n v="2"/>
    <m/>
    <s v="Iced / Wet"/>
    <n v="1927"/>
    <x v="1"/>
    <n v="410"/>
    <x v="1"/>
    <x v="355"/>
    <s v="MG/L"/>
    <x v="0"/>
    <m/>
    <x v="3"/>
    <m/>
    <s v="MG/L"/>
  </r>
  <r>
    <x v="8"/>
    <x v="2"/>
    <s v="(none)"/>
    <x v="502"/>
    <x v="244"/>
    <n v="915"/>
    <m/>
    <x v="2"/>
    <d v="2008-12-03T00:00:00"/>
    <x v="0"/>
    <x v="1"/>
    <n v="1"/>
    <x v="18"/>
    <n v="999766900"/>
    <s v="Eurofins Eaton Analytical, Inc. - Indiana"/>
    <n v="2"/>
    <m/>
    <s v="Iced / Wet"/>
    <n v="2920"/>
    <x v="124"/>
    <n v="680"/>
    <x v="126"/>
    <x v="358"/>
    <s v="MG/L"/>
    <x v="0"/>
    <m/>
    <x v="2"/>
    <m/>
    <s v="MG/L"/>
  </r>
  <r>
    <x v="7"/>
    <x v="1"/>
    <s v="(none)"/>
    <x v="503"/>
    <x v="244"/>
    <n v="915"/>
    <m/>
    <x v="0"/>
    <d v="2008-12-03T00:00:00"/>
    <x v="0"/>
    <x v="2"/>
    <n v="1"/>
    <x v="18"/>
    <n v="999766900"/>
    <s v="Eurofins Eaton Analytical, Inc. - Indiana"/>
    <n v="1"/>
    <m/>
    <s v="Iced / Wet"/>
    <n v="2920"/>
    <x v="124"/>
    <n v="680"/>
    <x v="126"/>
    <x v="291"/>
    <s v="MG/L"/>
    <x v="0"/>
    <m/>
    <x v="2"/>
    <m/>
    <s v="MG/L"/>
  </r>
  <r>
    <x v="6"/>
    <x v="0"/>
    <s v="(none)"/>
    <x v="504"/>
    <x v="244"/>
    <n v="915"/>
    <m/>
    <x v="0"/>
    <d v="2008-12-05T00:00:00"/>
    <x v="0"/>
    <x v="0"/>
    <n v="1"/>
    <x v="9"/>
    <n v="113133790"/>
    <s v="Wisconsin State Laboratory of Hygiene"/>
    <n v="2"/>
    <m/>
    <m/>
    <n v="1025"/>
    <x v="7"/>
    <n v="99951"/>
    <x v="124"/>
    <x v="259"/>
    <s v="MG/L"/>
    <x v="4"/>
    <m/>
    <x v="0"/>
    <n v="4"/>
    <s v="MG/L"/>
  </r>
  <r>
    <x v="6"/>
    <x v="0"/>
    <s v="(none)"/>
    <x v="504"/>
    <x v="244"/>
    <n v="915"/>
    <m/>
    <x v="0"/>
    <d v="2008-12-05T00:00:00"/>
    <x v="0"/>
    <x v="0"/>
    <n v="1"/>
    <x v="9"/>
    <n v="113133790"/>
    <s v="Wisconsin State Laboratory of Hygiene"/>
    <n v="2"/>
    <m/>
    <m/>
    <n v="1025"/>
    <x v="7"/>
    <n v="951"/>
    <x v="7"/>
    <x v="300"/>
    <s v="MG/L"/>
    <x v="0"/>
    <n v="3.1E-2"/>
    <x v="43"/>
    <n v="4"/>
    <s v="MG/L"/>
  </r>
  <r>
    <x v="6"/>
    <x v="0"/>
    <s v="(none)"/>
    <x v="505"/>
    <x v="245"/>
    <n v="800"/>
    <m/>
    <x v="0"/>
    <d v="2009-01-06T00:00:00"/>
    <x v="0"/>
    <x v="0"/>
    <n v="1"/>
    <x v="9"/>
    <n v="113133790"/>
    <s v="Wisconsin State Laboratory of Hygiene"/>
    <n v="2"/>
    <m/>
    <m/>
    <n v="1025"/>
    <x v="7"/>
    <n v="99951"/>
    <x v="124"/>
    <x v="181"/>
    <s v="MG/L"/>
    <x v="4"/>
    <m/>
    <x v="0"/>
    <n v="4"/>
    <s v="MG/L"/>
  </r>
  <r>
    <x v="6"/>
    <x v="0"/>
    <s v="(none)"/>
    <x v="505"/>
    <x v="245"/>
    <n v="800"/>
    <m/>
    <x v="0"/>
    <d v="2009-01-06T00:00:00"/>
    <x v="0"/>
    <x v="0"/>
    <n v="1"/>
    <x v="9"/>
    <n v="113133790"/>
    <s v="Wisconsin State Laboratory of Hygiene"/>
    <n v="2"/>
    <m/>
    <m/>
    <n v="1025"/>
    <x v="7"/>
    <n v="951"/>
    <x v="7"/>
    <x v="259"/>
    <s v="MG/L"/>
    <x v="0"/>
    <n v="3.1E-2"/>
    <x v="43"/>
    <n v="4"/>
    <s v="MG/L"/>
  </r>
  <r>
    <x v="8"/>
    <x v="2"/>
    <s v="(none)"/>
    <x v="506"/>
    <x v="245"/>
    <n v="1300"/>
    <m/>
    <x v="2"/>
    <d v="2009-01-09T00:00:00"/>
    <x v="0"/>
    <x v="1"/>
    <n v="1"/>
    <x v="18"/>
    <n v="999766900"/>
    <s v="Eurofins Eaton Analytical, Inc. - Indiana"/>
    <n v="2"/>
    <m/>
    <s v="Iced / Wet"/>
    <n v="1927"/>
    <x v="1"/>
    <n v="410"/>
    <x v="1"/>
    <x v="355"/>
    <s v="MG/L"/>
    <x v="0"/>
    <m/>
    <x v="3"/>
    <m/>
    <s v="MG/L"/>
  </r>
  <r>
    <x v="8"/>
    <x v="2"/>
    <s v="(none)"/>
    <x v="506"/>
    <x v="245"/>
    <n v="1300"/>
    <m/>
    <x v="2"/>
    <d v="2009-01-09T00:00:00"/>
    <x v="0"/>
    <x v="1"/>
    <n v="1"/>
    <x v="18"/>
    <n v="999766900"/>
    <s v="Eurofins Eaton Analytical, Inc. - Indiana"/>
    <n v="2"/>
    <m/>
    <s v="Iced / Wet"/>
    <n v="2920"/>
    <x v="124"/>
    <n v="680"/>
    <x v="126"/>
    <x v="379"/>
    <s v="MG/L"/>
    <x v="0"/>
    <m/>
    <x v="2"/>
    <m/>
    <s v="MG/L"/>
  </r>
  <r>
    <x v="7"/>
    <x v="1"/>
    <s v="(none)"/>
    <x v="507"/>
    <x v="245"/>
    <n v="1300"/>
    <m/>
    <x v="0"/>
    <d v="2009-01-09T00:00:00"/>
    <x v="0"/>
    <x v="2"/>
    <n v="1"/>
    <x v="18"/>
    <n v="999766900"/>
    <s v="Eurofins Eaton Analytical, Inc. - Indiana"/>
    <n v="1"/>
    <m/>
    <s v="Iced / Wet"/>
    <n v="2920"/>
    <x v="124"/>
    <n v="680"/>
    <x v="126"/>
    <x v="331"/>
    <s v="MG/L"/>
    <x v="0"/>
    <m/>
    <x v="2"/>
    <m/>
    <s v="MG/L"/>
  </r>
  <r>
    <x v="6"/>
    <x v="0"/>
    <s v="(none)"/>
    <x v="508"/>
    <x v="246"/>
    <n v="800"/>
    <m/>
    <x v="0"/>
    <d v="2009-01-30T00:00:00"/>
    <x v="0"/>
    <x v="0"/>
    <n v="1"/>
    <x v="13"/>
    <n v="113133790"/>
    <s v="Wisconsin State Laboratory of Hygiene"/>
    <n v="2"/>
    <m/>
    <m/>
    <n v="1025"/>
    <x v="7"/>
    <n v="99951"/>
    <x v="124"/>
    <x v="155"/>
    <s v="MG/L"/>
    <x v="4"/>
    <m/>
    <x v="0"/>
    <n v="4"/>
    <s v="MG/L"/>
  </r>
  <r>
    <x v="6"/>
    <x v="0"/>
    <s v="(none)"/>
    <x v="508"/>
    <x v="246"/>
    <n v="800"/>
    <m/>
    <x v="0"/>
    <d v="2009-01-30T00:00:00"/>
    <x v="0"/>
    <x v="0"/>
    <n v="1"/>
    <x v="13"/>
    <n v="113133790"/>
    <s v="Wisconsin State Laboratory of Hygiene"/>
    <n v="2"/>
    <m/>
    <m/>
    <n v="1025"/>
    <x v="7"/>
    <n v="951"/>
    <x v="7"/>
    <x v="169"/>
    <s v="MG/L"/>
    <x v="0"/>
    <n v="3.1E-2"/>
    <x v="43"/>
    <n v="4"/>
    <s v="MG/L"/>
  </r>
  <r>
    <x v="8"/>
    <x v="2"/>
    <s v="(none)"/>
    <x v="509"/>
    <x v="246"/>
    <n v="1405"/>
    <m/>
    <x v="2"/>
    <d v="2009-02-02T00:00:00"/>
    <x v="0"/>
    <x v="1"/>
    <n v="1"/>
    <x v="19"/>
    <n v="999766900"/>
    <s v="Eurofins Eaton Analytical, Inc. - Indiana"/>
    <n v="2"/>
    <m/>
    <s v="Iced / Wet"/>
    <n v="2920"/>
    <x v="124"/>
    <n v="680"/>
    <x v="126"/>
    <x v="351"/>
    <s v="MG/L"/>
    <x v="0"/>
    <m/>
    <x v="2"/>
    <m/>
    <s v="MG/L"/>
  </r>
  <r>
    <x v="8"/>
    <x v="2"/>
    <s v="(none)"/>
    <x v="509"/>
    <x v="246"/>
    <n v="1405"/>
    <m/>
    <x v="2"/>
    <d v="2009-02-02T00:00:00"/>
    <x v="0"/>
    <x v="1"/>
    <n v="1"/>
    <x v="19"/>
    <n v="999766900"/>
    <s v="Eurofins Eaton Analytical, Inc. - Indiana"/>
    <n v="2"/>
    <m/>
    <s v="Iced / Wet"/>
    <n v="1927"/>
    <x v="1"/>
    <n v="410"/>
    <x v="1"/>
    <x v="359"/>
    <s v="MG/L"/>
    <x v="0"/>
    <m/>
    <x v="3"/>
    <m/>
    <s v="MG/L"/>
  </r>
  <r>
    <x v="7"/>
    <x v="1"/>
    <s v="(none)"/>
    <x v="510"/>
    <x v="246"/>
    <n v="1415"/>
    <m/>
    <x v="0"/>
    <d v="2009-02-02T00:00:00"/>
    <x v="0"/>
    <x v="2"/>
    <n v="1"/>
    <x v="19"/>
    <n v="999766900"/>
    <s v="Eurofins Eaton Analytical, Inc. - Indiana"/>
    <n v="1"/>
    <m/>
    <s v="Iced / Wet"/>
    <n v="2920"/>
    <x v="124"/>
    <n v="680"/>
    <x v="126"/>
    <x v="228"/>
    <s v="MG/L"/>
    <x v="0"/>
    <m/>
    <x v="2"/>
    <m/>
    <s v="MG/L"/>
  </r>
  <r>
    <x v="3"/>
    <x v="0"/>
    <s v="(none)"/>
    <x v="511"/>
    <x v="247"/>
    <n v="1430"/>
    <m/>
    <x v="0"/>
    <d v="2009-03-03T00:00:00"/>
    <x v="0"/>
    <x v="0"/>
    <n v="1"/>
    <x v="9"/>
    <n v="999766900"/>
    <s v="Eurofins Eaton Analytical, Inc. - Indiana"/>
    <n v="5"/>
    <m/>
    <s v="Iced / Wet"/>
    <n v="2943"/>
    <x v="26"/>
    <n v="32101"/>
    <x v="26"/>
    <x v="224"/>
    <s v="UG/L"/>
    <x v="0"/>
    <m/>
    <x v="2"/>
    <n v="80"/>
    <s v="UG/L"/>
  </r>
  <r>
    <x v="3"/>
    <x v="0"/>
    <s v="(none)"/>
    <x v="511"/>
    <x v="247"/>
    <n v="1430"/>
    <m/>
    <x v="0"/>
    <d v="2009-03-03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511"/>
    <x v="247"/>
    <n v="1430"/>
    <m/>
    <x v="0"/>
    <d v="2009-03-03T00:00:00"/>
    <x v="0"/>
    <x v="0"/>
    <n v="1"/>
    <x v="9"/>
    <n v="999766900"/>
    <s v="Eurofins Eaton Analytical, Inc. - Indiana"/>
    <n v="5"/>
    <m/>
    <s v="Iced / Wet"/>
    <n v="2941"/>
    <x v="32"/>
    <n v="32106"/>
    <x v="32"/>
    <x v="239"/>
    <s v="UG/L"/>
    <x v="0"/>
    <m/>
    <x v="2"/>
    <n v="80"/>
    <s v="UG/L"/>
  </r>
  <r>
    <x v="3"/>
    <x v="0"/>
    <s v="(none)"/>
    <x v="511"/>
    <x v="247"/>
    <n v="1430"/>
    <m/>
    <x v="0"/>
    <d v="2009-03-03T00:00:00"/>
    <x v="0"/>
    <x v="0"/>
    <n v="1"/>
    <x v="9"/>
    <n v="999766900"/>
    <s v="Eurofins Eaton Analytical, Inc. - Indiana"/>
    <n v="5"/>
    <m/>
    <s v="Iced / Wet"/>
    <n v="2944"/>
    <x v="37"/>
    <n v="32105"/>
    <x v="37"/>
    <x v="84"/>
    <s v="UG/L"/>
    <x v="0"/>
    <m/>
    <x v="2"/>
    <n v="80"/>
    <s v="UG/L"/>
  </r>
  <r>
    <x v="3"/>
    <x v="0"/>
    <s v="(none)"/>
    <x v="511"/>
    <x v="247"/>
    <n v="1430"/>
    <m/>
    <x v="0"/>
    <d v="2009-03-03T00:00:00"/>
    <x v="0"/>
    <x v="0"/>
    <n v="1"/>
    <x v="9"/>
    <n v="999766900"/>
    <s v="Eurofins Eaton Analytical, Inc. - Indiana"/>
    <n v="5"/>
    <m/>
    <s v="Iced / Wet"/>
    <n v="2950"/>
    <x v="67"/>
    <n v="82080"/>
    <x v="67"/>
    <x v="254"/>
    <s v="UG/L"/>
    <x v="0"/>
    <m/>
    <x v="2"/>
    <n v="80"/>
    <s v="UG/L"/>
  </r>
  <r>
    <x v="9"/>
    <x v="0"/>
    <s v="(none)"/>
    <x v="512"/>
    <x v="247"/>
    <n v="1430"/>
    <m/>
    <x v="0"/>
    <d v="2009-03-03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512"/>
    <x v="247"/>
    <n v="1430"/>
    <m/>
    <x v="0"/>
    <d v="2009-03-03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214"/>
    <s v="UG/L"/>
    <x v="0"/>
    <m/>
    <x v="3"/>
    <m/>
    <s v="UG/L"/>
  </r>
  <r>
    <x v="9"/>
    <x v="0"/>
    <s v="(none)"/>
    <x v="512"/>
    <x v="247"/>
    <n v="1430"/>
    <m/>
    <x v="0"/>
    <d v="2009-03-03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512"/>
    <x v="247"/>
    <n v="1430"/>
    <m/>
    <x v="0"/>
    <d v="2009-03-03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512"/>
    <x v="247"/>
    <n v="1430"/>
    <m/>
    <x v="0"/>
    <d v="2009-03-03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84"/>
    <s v="UG/L"/>
    <x v="0"/>
    <m/>
    <x v="3"/>
    <m/>
    <s v="UG/L"/>
  </r>
  <r>
    <x v="9"/>
    <x v="0"/>
    <s v="(none)"/>
    <x v="512"/>
    <x v="247"/>
    <n v="1430"/>
    <m/>
    <x v="0"/>
    <d v="2009-03-03T00:00:00"/>
    <x v="0"/>
    <x v="0"/>
    <n v="1"/>
    <x v="9"/>
    <n v="999766900"/>
    <s v="Eurofins Eaton Analytical, Inc. - Indiana"/>
    <n v="6"/>
    <m/>
    <s v="Iced / Wet"/>
    <n v="2456"/>
    <x v="127"/>
    <n v="2456"/>
    <x v="129"/>
    <x v="115"/>
    <s v="UG/L"/>
    <x v="0"/>
    <m/>
    <x v="3"/>
    <n v="60"/>
    <s v="UG/L"/>
  </r>
  <r>
    <x v="8"/>
    <x v="2"/>
    <s v="(none)"/>
    <x v="513"/>
    <x v="247"/>
    <n v="1400"/>
    <m/>
    <x v="2"/>
    <d v="2009-03-03T00:00:00"/>
    <x v="0"/>
    <x v="1"/>
    <n v="1"/>
    <x v="9"/>
    <n v="999766900"/>
    <s v="Eurofins Eaton Analytical, Inc. - Indiana"/>
    <n v="2"/>
    <m/>
    <s v="Iced / Wet"/>
    <n v="2920"/>
    <x v="124"/>
    <n v="680"/>
    <x v="126"/>
    <x v="348"/>
    <s v="MG/L"/>
    <x v="0"/>
    <m/>
    <x v="2"/>
    <m/>
    <s v="MG/L"/>
  </r>
  <r>
    <x v="8"/>
    <x v="2"/>
    <s v="(none)"/>
    <x v="513"/>
    <x v="247"/>
    <n v="1400"/>
    <m/>
    <x v="2"/>
    <d v="2009-03-03T00:00:00"/>
    <x v="0"/>
    <x v="1"/>
    <n v="1"/>
    <x v="9"/>
    <n v="999766900"/>
    <s v="Eurofins Eaton Analytical, Inc. - Indiana"/>
    <n v="2"/>
    <m/>
    <s v="Iced / Wet"/>
    <n v="1927"/>
    <x v="1"/>
    <n v="410"/>
    <x v="1"/>
    <x v="45"/>
    <s v="MG/L"/>
    <x v="0"/>
    <m/>
    <x v="3"/>
    <m/>
    <s v="MG/L"/>
  </r>
  <r>
    <x v="7"/>
    <x v="1"/>
    <s v="(none)"/>
    <x v="514"/>
    <x v="247"/>
    <n v="1400"/>
    <m/>
    <x v="0"/>
    <d v="2009-03-03T00:00:00"/>
    <x v="0"/>
    <x v="2"/>
    <n v="1"/>
    <x v="9"/>
    <n v="999766900"/>
    <s v="Eurofins Eaton Analytical, Inc. - Indiana"/>
    <n v="1"/>
    <m/>
    <s v="Iced / Wet"/>
    <n v="2920"/>
    <x v="124"/>
    <n v="680"/>
    <x v="126"/>
    <x v="380"/>
    <s v="MG/L"/>
    <x v="0"/>
    <m/>
    <x v="2"/>
    <m/>
    <s v="MG/L"/>
  </r>
  <r>
    <x v="6"/>
    <x v="0"/>
    <s v="(none)"/>
    <x v="515"/>
    <x v="247"/>
    <n v="1330"/>
    <m/>
    <x v="0"/>
    <d v="2009-03-05T00:00:00"/>
    <x v="0"/>
    <x v="0"/>
    <n v="1"/>
    <x v="9"/>
    <n v="113133790"/>
    <s v="Wisconsin State Laboratory of Hygiene"/>
    <n v="2"/>
    <m/>
    <m/>
    <n v="1025"/>
    <x v="7"/>
    <n v="99951"/>
    <x v="124"/>
    <x v="127"/>
    <s v="MG/L"/>
    <x v="4"/>
    <m/>
    <x v="0"/>
    <n v="4"/>
    <s v="MG/L"/>
  </r>
  <r>
    <x v="6"/>
    <x v="0"/>
    <s v="(none)"/>
    <x v="515"/>
    <x v="247"/>
    <n v="1330"/>
    <m/>
    <x v="0"/>
    <d v="2009-03-05T00:00:00"/>
    <x v="0"/>
    <x v="0"/>
    <n v="1"/>
    <x v="9"/>
    <n v="113133790"/>
    <s v="Wisconsin State Laboratory of Hygiene"/>
    <n v="2"/>
    <m/>
    <m/>
    <n v="1025"/>
    <x v="7"/>
    <n v="951"/>
    <x v="7"/>
    <x v="197"/>
    <s v="MG/L"/>
    <x v="0"/>
    <n v="3.1E-2"/>
    <x v="43"/>
    <n v="4"/>
    <s v="MG/L"/>
  </r>
  <r>
    <x v="6"/>
    <x v="0"/>
    <s v="(none)"/>
    <x v="516"/>
    <x v="248"/>
    <n v="730"/>
    <m/>
    <x v="0"/>
    <d v="2009-03-27T00:00:00"/>
    <x v="0"/>
    <x v="0"/>
    <n v="1"/>
    <x v="13"/>
    <n v="113133790"/>
    <s v="Wisconsin State Laboratory of Hygiene"/>
    <n v="2"/>
    <m/>
    <m/>
    <n v="1025"/>
    <x v="7"/>
    <n v="99951"/>
    <x v="124"/>
    <x v="156"/>
    <s v="MG/L"/>
    <x v="4"/>
    <m/>
    <x v="0"/>
    <n v="4"/>
    <s v="MG/L"/>
  </r>
  <r>
    <x v="6"/>
    <x v="0"/>
    <s v="(none)"/>
    <x v="516"/>
    <x v="248"/>
    <n v="730"/>
    <m/>
    <x v="0"/>
    <d v="2009-03-27T00:00:00"/>
    <x v="0"/>
    <x v="0"/>
    <n v="1"/>
    <x v="13"/>
    <n v="113133790"/>
    <s v="Wisconsin State Laboratory of Hygiene"/>
    <n v="2"/>
    <m/>
    <m/>
    <n v="1025"/>
    <x v="7"/>
    <n v="951"/>
    <x v="7"/>
    <x v="217"/>
    <s v="MG/L"/>
    <x v="0"/>
    <n v="3.1E-2"/>
    <x v="43"/>
    <n v="4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41"/>
    <x v="80"/>
    <n v="615"/>
    <x v="134"/>
    <x v="16"/>
    <s v="MG/L"/>
    <x v="0"/>
    <m/>
    <x v="103"/>
    <n v="1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38"/>
    <x v="23"/>
    <n v="630"/>
    <x v="23"/>
    <x v="163"/>
    <s v="MG/L"/>
    <x v="0"/>
    <m/>
    <x v="43"/>
    <n v="10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40"/>
    <x v="79"/>
    <n v="620"/>
    <x v="133"/>
    <x v="163"/>
    <s v="MG/L"/>
    <x v="0"/>
    <m/>
    <x v="43"/>
    <n v="10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55"/>
    <x v="21"/>
    <n v="945"/>
    <x v="21"/>
    <x v="381"/>
    <s v="MG/L"/>
    <x v="0"/>
    <m/>
    <x v="50"/>
    <m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25"/>
    <x v="7"/>
    <n v="951"/>
    <x v="7"/>
    <x v="182"/>
    <s v="MG/L"/>
    <x v="0"/>
    <m/>
    <x v="43"/>
    <n v="4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75"/>
    <x v="83"/>
    <n v="1012"/>
    <x v="83"/>
    <x v="16"/>
    <s v="MG/L"/>
    <x v="0"/>
    <m/>
    <x v="104"/>
    <n v="4.0000000000000001E-3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15"/>
    <x v="3"/>
    <n v="1027"/>
    <x v="3"/>
    <x v="16"/>
    <s v="MG/L"/>
    <x v="0"/>
    <m/>
    <x v="105"/>
    <n v="5.0000000000000001E-3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20"/>
    <x v="5"/>
    <n v="1034"/>
    <x v="5"/>
    <x v="16"/>
    <s v="MG/L"/>
    <x v="0"/>
    <m/>
    <x v="106"/>
    <n v="0.1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36"/>
    <x v="78"/>
    <n v="1067"/>
    <x v="78"/>
    <x v="16"/>
    <s v="MG/L"/>
    <x v="0"/>
    <m/>
    <x v="105"/>
    <n v="0.1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45"/>
    <x v="19"/>
    <n v="1147"/>
    <x v="19"/>
    <x v="16"/>
    <s v="MG/L"/>
    <x v="0"/>
    <m/>
    <x v="106"/>
    <n v="0.05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85"/>
    <x v="81"/>
    <n v="1059"/>
    <x v="81"/>
    <x v="16"/>
    <s v="MG/L"/>
    <x v="0"/>
    <m/>
    <x v="107"/>
    <n v="2E-3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74"/>
    <x v="82"/>
    <n v="1097"/>
    <x v="82"/>
    <x v="16"/>
    <s v="MG/L"/>
    <x v="0"/>
    <m/>
    <x v="105"/>
    <n v="6.0000000000000001E-3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05"/>
    <x v="2"/>
    <n v="1002"/>
    <x v="2"/>
    <x v="16"/>
    <s v="MG/L"/>
    <x v="0"/>
    <m/>
    <x v="106"/>
    <n v="0.01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10"/>
    <x v="8"/>
    <n v="1007"/>
    <x v="8"/>
    <x v="336"/>
    <s v="MG/L"/>
    <x v="0"/>
    <m/>
    <x v="106"/>
    <n v="2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35"/>
    <x v="18"/>
    <n v="71900"/>
    <x v="18"/>
    <x v="16"/>
    <s v="MG/L"/>
    <x v="0"/>
    <m/>
    <x v="108"/>
    <n v="2E-3"/>
    <s v="MG/L"/>
  </r>
  <r>
    <x v="0"/>
    <x v="1"/>
    <s v="(none)"/>
    <x v="517"/>
    <x v="249"/>
    <n v="1324"/>
    <m/>
    <x v="0"/>
    <d v="2009-03-31T00:00:00"/>
    <x v="0"/>
    <x v="2"/>
    <n v="1"/>
    <x v="13"/>
    <n v="999766900"/>
    <s v="Eurofins Eaton Analytical, Inc. - Indiana"/>
    <n v="16"/>
    <m/>
    <s v="Iced / Wet"/>
    <n v="1052"/>
    <x v="14"/>
    <n v="929"/>
    <x v="14"/>
    <x v="184"/>
    <s v="MG/L"/>
    <x v="0"/>
    <m/>
    <x v="43"/>
    <m/>
    <s v="MG/L"/>
  </r>
  <r>
    <x v="8"/>
    <x v="2"/>
    <s v="(none)"/>
    <x v="518"/>
    <x v="249"/>
    <n v="1356"/>
    <m/>
    <x v="2"/>
    <d v="2009-03-31T00:00:00"/>
    <x v="0"/>
    <x v="1"/>
    <n v="1"/>
    <x v="9"/>
    <n v="999766900"/>
    <s v="Eurofins Eaton Analytical, Inc. - Indiana"/>
    <n v="2"/>
    <m/>
    <s v="Iced / Wet"/>
    <n v="2920"/>
    <x v="124"/>
    <n v="680"/>
    <x v="126"/>
    <x v="382"/>
    <s v="MG/L"/>
    <x v="0"/>
    <m/>
    <x v="2"/>
    <m/>
    <s v="MG/L"/>
  </r>
  <r>
    <x v="8"/>
    <x v="2"/>
    <s v="(none)"/>
    <x v="518"/>
    <x v="249"/>
    <n v="1356"/>
    <m/>
    <x v="2"/>
    <d v="2009-03-31T00:00:00"/>
    <x v="0"/>
    <x v="1"/>
    <n v="1"/>
    <x v="9"/>
    <n v="999766900"/>
    <s v="Eurofins Eaton Analytical, Inc. - Indiana"/>
    <n v="2"/>
    <m/>
    <s v="Iced / Wet"/>
    <n v="1927"/>
    <x v="1"/>
    <n v="410"/>
    <x v="1"/>
    <x v="45"/>
    <s v="MG/L"/>
    <x v="0"/>
    <m/>
    <x v="3"/>
    <m/>
    <s v="MG/L"/>
  </r>
  <r>
    <x v="7"/>
    <x v="1"/>
    <s v="(none)"/>
    <x v="519"/>
    <x v="249"/>
    <n v="1402"/>
    <m/>
    <x v="0"/>
    <d v="2009-03-31T00:00:00"/>
    <x v="0"/>
    <x v="2"/>
    <n v="1"/>
    <x v="9"/>
    <n v="999766900"/>
    <s v="Eurofins Eaton Analytical, Inc. - Indiana"/>
    <n v="1"/>
    <m/>
    <s v="Iced / Wet"/>
    <n v="2920"/>
    <x v="124"/>
    <n v="680"/>
    <x v="126"/>
    <x v="348"/>
    <s v="MG/L"/>
    <x v="0"/>
    <m/>
    <x v="2"/>
    <m/>
    <s v="MG/L"/>
  </r>
  <r>
    <x v="5"/>
    <x v="1"/>
    <s v="(none)"/>
    <x v="520"/>
    <x v="250"/>
    <n v="800"/>
    <m/>
    <x v="3"/>
    <d v="2009-04-10T00:00:00"/>
    <x v="0"/>
    <x v="2"/>
    <n v="1"/>
    <x v="9"/>
    <n v="999766900"/>
    <s v="Eurofins Eaton Analytical, Inc. - Indiana"/>
    <n v="6"/>
    <m/>
    <s v="Ambient"/>
    <n v="4006"/>
    <x v="131"/>
    <n v="22706"/>
    <x v="135"/>
    <x v="383"/>
    <s v="UG/L"/>
    <x v="0"/>
    <m/>
    <x v="3"/>
    <n v="30"/>
    <s v="UG/L"/>
  </r>
  <r>
    <x v="5"/>
    <x v="1"/>
    <s v="(none)"/>
    <x v="520"/>
    <x v="250"/>
    <n v="800"/>
    <m/>
    <x v="3"/>
    <d v="2009-04-10T00:00:00"/>
    <x v="0"/>
    <x v="2"/>
    <n v="1"/>
    <x v="9"/>
    <n v="999766900"/>
    <s v="Eurofins Eaton Analytical, Inc. - Indiana"/>
    <n v="6"/>
    <m/>
    <s v="Ambient"/>
    <n v="4002"/>
    <x v="119"/>
    <n v="1501"/>
    <x v="120"/>
    <x v="384"/>
    <s v="PCI/L"/>
    <x v="0"/>
    <m/>
    <x v="80"/>
    <m/>
    <s v="PCI/L"/>
  </r>
  <r>
    <x v="5"/>
    <x v="1"/>
    <s v="(none)"/>
    <x v="520"/>
    <x v="250"/>
    <n v="800"/>
    <m/>
    <x v="3"/>
    <d v="2009-04-10T00:00:00"/>
    <x v="0"/>
    <x v="2"/>
    <n v="1"/>
    <x v="9"/>
    <n v="999766900"/>
    <s v="Eurofins Eaton Analytical, Inc. - Indiana"/>
    <n v="6"/>
    <m/>
    <s v="Ambient"/>
    <n v="4030"/>
    <x v="132"/>
    <n v="11501"/>
    <x v="136"/>
    <x v="129"/>
    <s v="PCI/L"/>
    <x v="0"/>
    <m/>
    <x v="114"/>
    <n v="5"/>
    <s v="PCI/L"/>
  </r>
  <r>
    <x v="5"/>
    <x v="1"/>
    <s v="(none)"/>
    <x v="520"/>
    <x v="250"/>
    <n v="800"/>
    <m/>
    <x v="3"/>
    <d v="2009-04-10T00:00:00"/>
    <x v="0"/>
    <x v="2"/>
    <n v="1"/>
    <x v="9"/>
    <n v="999766900"/>
    <s v="Eurofins Eaton Analytical, Inc. - Indiana"/>
    <n v="6"/>
    <m/>
    <s v="Ambient"/>
    <n v="4020"/>
    <x v="133"/>
    <n v="9501"/>
    <x v="148"/>
    <x v="385"/>
    <s v="PCI/L"/>
    <x v="0"/>
    <m/>
    <x v="65"/>
    <n v="5"/>
    <s v="PCI/L"/>
  </r>
  <r>
    <x v="5"/>
    <x v="1"/>
    <s v="(none)"/>
    <x v="520"/>
    <x v="250"/>
    <n v="800"/>
    <m/>
    <x v="3"/>
    <d v="2009-04-10T00:00:00"/>
    <x v="0"/>
    <x v="2"/>
    <n v="1"/>
    <x v="9"/>
    <n v="999766900"/>
    <s v="Eurofins Eaton Analytical, Inc. - Indiana"/>
    <n v="6"/>
    <m/>
    <s v="Ambient"/>
    <n v="4000"/>
    <x v="144"/>
    <n v="99946"/>
    <x v="149"/>
    <x v="386"/>
    <s v="PCI/L"/>
    <x v="0"/>
    <m/>
    <x v="0"/>
    <n v="15"/>
    <s v="PCI/L"/>
  </r>
  <r>
    <x v="5"/>
    <x v="1"/>
    <s v="(none)"/>
    <x v="520"/>
    <x v="250"/>
    <n v="800"/>
    <m/>
    <x v="3"/>
    <d v="2009-04-10T00:00:00"/>
    <x v="0"/>
    <x v="2"/>
    <n v="1"/>
    <x v="9"/>
    <n v="999766900"/>
    <s v="Eurofins Eaton Analytical, Inc. - Indiana"/>
    <n v="6"/>
    <m/>
    <s v="Ambient"/>
    <n v="4010"/>
    <x v="143"/>
    <n v="11503"/>
    <x v="147"/>
    <x v="155"/>
    <s v="PCI/L"/>
    <x v="0"/>
    <m/>
    <x v="0"/>
    <n v="5"/>
    <s v="PCI/L"/>
  </r>
  <r>
    <x v="8"/>
    <x v="2"/>
    <s v="(none)"/>
    <x v="521"/>
    <x v="251"/>
    <n v="1330"/>
    <m/>
    <x v="2"/>
    <d v="2009-05-01T00:00:00"/>
    <x v="0"/>
    <x v="1"/>
    <n v="1"/>
    <x v="9"/>
    <n v="999766900"/>
    <s v="Eurofins Eaton Analytical, Inc. - Indiana"/>
    <n v="2"/>
    <m/>
    <s v="Iced / Wet"/>
    <n v="1927"/>
    <x v="1"/>
    <n v="410"/>
    <x v="1"/>
    <x v="387"/>
    <s v="MG/L"/>
    <x v="0"/>
    <m/>
    <x v="3"/>
    <m/>
    <s v="MG/L"/>
  </r>
  <r>
    <x v="8"/>
    <x v="2"/>
    <s v="(none)"/>
    <x v="521"/>
    <x v="251"/>
    <n v="1330"/>
    <m/>
    <x v="2"/>
    <d v="2009-05-01T00:00:00"/>
    <x v="0"/>
    <x v="1"/>
    <n v="1"/>
    <x v="9"/>
    <n v="999766900"/>
    <s v="Eurofins Eaton Analytical, Inc. - Indiana"/>
    <n v="2"/>
    <m/>
    <s v="Iced / Wet"/>
    <n v="2920"/>
    <x v="124"/>
    <n v="680"/>
    <x v="126"/>
    <x v="388"/>
    <s v="MG/L"/>
    <x v="0"/>
    <m/>
    <x v="2"/>
    <m/>
    <s v="MG/L"/>
  </r>
  <r>
    <x v="7"/>
    <x v="1"/>
    <s v="(none)"/>
    <x v="522"/>
    <x v="251"/>
    <n v="1330"/>
    <m/>
    <x v="0"/>
    <d v="2009-05-01T00:00:00"/>
    <x v="0"/>
    <x v="2"/>
    <n v="1"/>
    <x v="9"/>
    <n v="999766900"/>
    <s v="Eurofins Eaton Analytical, Inc. - Indiana"/>
    <n v="1"/>
    <m/>
    <s v="Iced / Wet"/>
    <n v="2920"/>
    <x v="124"/>
    <n v="680"/>
    <x v="126"/>
    <x v="377"/>
    <s v="MG/L"/>
    <x v="0"/>
    <m/>
    <x v="2"/>
    <m/>
    <s v="MG/L"/>
  </r>
  <r>
    <x v="3"/>
    <x v="0"/>
    <s v="(none)"/>
    <x v="523"/>
    <x v="251"/>
    <n v="1430"/>
    <m/>
    <x v="0"/>
    <d v="2009-05-05T00:00:00"/>
    <x v="0"/>
    <x v="0"/>
    <n v="1"/>
    <x v="9"/>
    <n v="999766900"/>
    <s v="Eurofins Eaton Analytical, Inc. - Indiana"/>
    <n v="5"/>
    <m/>
    <s v="Iced / Wet"/>
    <n v="2943"/>
    <x v="26"/>
    <n v="32101"/>
    <x v="26"/>
    <x v="58"/>
    <s v="UG/L"/>
    <x v="0"/>
    <m/>
    <x v="2"/>
    <n v="80"/>
    <s v="UG/L"/>
  </r>
  <r>
    <x v="3"/>
    <x v="0"/>
    <s v="(none)"/>
    <x v="523"/>
    <x v="251"/>
    <n v="1430"/>
    <m/>
    <x v="0"/>
    <d v="2009-05-05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523"/>
    <x v="251"/>
    <n v="1430"/>
    <m/>
    <x v="0"/>
    <d v="2009-05-05T00:00:00"/>
    <x v="0"/>
    <x v="0"/>
    <n v="1"/>
    <x v="9"/>
    <n v="999766900"/>
    <s v="Eurofins Eaton Analytical, Inc. - Indiana"/>
    <n v="5"/>
    <m/>
    <s v="Iced / Wet"/>
    <n v="2941"/>
    <x v="32"/>
    <n v="32106"/>
    <x v="32"/>
    <x v="199"/>
    <s v="UG/L"/>
    <x v="0"/>
    <m/>
    <x v="2"/>
    <n v="80"/>
    <s v="UG/L"/>
  </r>
  <r>
    <x v="3"/>
    <x v="0"/>
    <s v="(none)"/>
    <x v="523"/>
    <x v="251"/>
    <n v="1430"/>
    <m/>
    <x v="0"/>
    <d v="2009-05-05T00:00:00"/>
    <x v="0"/>
    <x v="0"/>
    <n v="1"/>
    <x v="9"/>
    <n v="999766900"/>
    <s v="Eurofins Eaton Analytical, Inc. - Indiana"/>
    <n v="5"/>
    <m/>
    <s v="Iced / Wet"/>
    <n v="2944"/>
    <x v="37"/>
    <n v="32105"/>
    <x v="37"/>
    <x v="84"/>
    <s v="UG/L"/>
    <x v="0"/>
    <m/>
    <x v="2"/>
    <n v="80"/>
    <s v="UG/L"/>
  </r>
  <r>
    <x v="3"/>
    <x v="0"/>
    <s v="(none)"/>
    <x v="523"/>
    <x v="251"/>
    <n v="1430"/>
    <m/>
    <x v="0"/>
    <d v="2009-05-05T00:00:00"/>
    <x v="0"/>
    <x v="0"/>
    <n v="1"/>
    <x v="9"/>
    <n v="999766900"/>
    <s v="Eurofins Eaton Analytical, Inc. - Indiana"/>
    <n v="5"/>
    <m/>
    <s v="Iced / Wet"/>
    <n v="2950"/>
    <x v="67"/>
    <n v="82080"/>
    <x v="67"/>
    <x v="389"/>
    <s v="UG/L"/>
    <x v="0"/>
    <m/>
    <x v="2"/>
    <n v="80"/>
    <s v="UG/L"/>
  </r>
  <r>
    <x v="9"/>
    <x v="0"/>
    <s v="(none)"/>
    <x v="524"/>
    <x v="251"/>
    <n v="1430"/>
    <m/>
    <x v="0"/>
    <d v="2009-05-05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524"/>
    <x v="251"/>
    <n v="1430"/>
    <m/>
    <x v="0"/>
    <d v="2009-05-05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167"/>
    <s v="UG/L"/>
    <x v="0"/>
    <m/>
    <x v="3"/>
    <m/>
    <s v="UG/L"/>
  </r>
  <r>
    <x v="9"/>
    <x v="0"/>
    <s v="(none)"/>
    <x v="524"/>
    <x v="251"/>
    <n v="1430"/>
    <m/>
    <x v="0"/>
    <d v="2009-05-05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524"/>
    <x v="251"/>
    <n v="1430"/>
    <m/>
    <x v="0"/>
    <d v="2009-05-05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524"/>
    <x v="251"/>
    <n v="1430"/>
    <m/>
    <x v="0"/>
    <d v="2009-05-05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80"/>
    <s v="UG/L"/>
    <x v="0"/>
    <m/>
    <x v="3"/>
    <m/>
    <s v="UG/L"/>
  </r>
  <r>
    <x v="9"/>
    <x v="0"/>
    <s v="(none)"/>
    <x v="524"/>
    <x v="251"/>
    <n v="1430"/>
    <m/>
    <x v="0"/>
    <d v="2009-05-05T00:00:00"/>
    <x v="0"/>
    <x v="0"/>
    <n v="1"/>
    <x v="9"/>
    <n v="999766900"/>
    <s v="Eurofins Eaton Analytical, Inc. - Indiana"/>
    <n v="6"/>
    <m/>
    <s v="Iced / Wet"/>
    <n v="2456"/>
    <x v="127"/>
    <n v="2456"/>
    <x v="129"/>
    <x v="251"/>
    <s v="UG/L"/>
    <x v="0"/>
    <m/>
    <x v="3"/>
    <n v="60"/>
    <s v="UG/L"/>
  </r>
  <r>
    <x v="6"/>
    <x v="0"/>
    <s v="(none)"/>
    <x v="525"/>
    <x v="251"/>
    <n v="1300"/>
    <m/>
    <x v="0"/>
    <d v="2009-05-08T00:00:00"/>
    <x v="0"/>
    <x v="0"/>
    <n v="1"/>
    <x v="9"/>
    <n v="113133790"/>
    <s v="Wisconsin State Laboratory of Hygiene"/>
    <n v="2"/>
    <m/>
    <m/>
    <n v="1025"/>
    <x v="7"/>
    <n v="99951"/>
    <x v="124"/>
    <x v="158"/>
    <s v="MG/L"/>
    <x v="4"/>
    <m/>
    <x v="0"/>
    <n v="4"/>
    <s v="MG/L"/>
  </r>
  <r>
    <x v="6"/>
    <x v="0"/>
    <s v="(none)"/>
    <x v="525"/>
    <x v="251"/>
    <n v="1300"/>
    <m/>
    <x v="0"/>
    <d v="2009-05-08T00:00:00"/>
    <x v="0"/>
    <x v="0"/>
    <n v="1"/>
    <x v="9"/>
    <n v="113133790"/>
    <s v="Wisconsin State Laboratory of Hygiene"/>
    <n v="2"/>
    <m/>
    <m/>
    <n v="1025"/>
    <x v="7"/>
    <n v="951"/>
    <x v="7"/>
    <x v="182"/>
    <s v="MG/L"/>
    <x v="0"/>
    <n v="3.1E-2"/>
    <x v="43"/>
    <n v="4"/>
    <s v="MG/L"/>
  </r>
  <r>
    <x v="8"/>
    <x v="2"/>
    <s v="(none)"/>
    <x v="526"/>
    <x v="252"/>
    <n v="1000"/>
    <m/>
    <x v="2"/>
    <d v="2009-06-03T00:00:00"/>
    <x v="0"/>
    <x v="1"/>
    <n v="1"/>
    <x v="18"/>
    <n v="999766900"/>
    <s v="Eurofins Eaton Analytical, Inc. - Indiana"/>
    <n v="2"/>
    <m/>
    <s v="Iced / Wet"/>
    <n v="1927"/>
    <x v="1"/>
    <n v="410"/>
    <x v="1"/>
    <x v="1"/>
    <s v="MG/L"/>
    <x v="0"/>
    <m/>
    <x v="3"/>
    <m/>
    <s v="MG/L"/>
  </r>
  <r>
    <x v="8"/>
    <x v="2"/>
    <s v="(none)"/>
    <x v="526"/>
    <x v="252"/>
    <n v="1000"/>
    <m/>
    <x v="2"/>
    <d v="2009-06-03T00:00:00"/>
    <x v="0"/>
    <x v="1"/>
    <n v="1"/>
    <x v="18"/>
    <n v="999766900"/>
    <s v="Eurofins Eaton Analytical, Inc. - Indiana"/>
    <n v="2"/>
    <m/>
    <s v="Iced / Wet"/>
    <n v="2920"/>
    <x v="124"/>
    <n v="680"/>
    <x v="126"/>
    <x v="299"/>
    <s v="MG/L"/>
    <x v="0"/>
    <m/>
    <x v="2"/>
    <m/>
    <s v="MG/L"/>
  </r>
  <r>
    <x v="7"/>
    <x v="1"/>
    <s v="(none)"/>
    <x v="527"/>
    <x v="252"/>
    <n v="1000"/>
    <m/>
    <x v="0"/>
    <d v="2009-06-03T00:00:00"/>
    <x v="0"/>
    <x v="2"/>
    <n v="1"/>
    <x v="9"/>
    <n v="999766900"/>
    <s v="Eurofins Eaton Analytical, Inc. - Indiana"/>
    <n v="1"/>
    <m/>
    <s v="Iced / Wet"/>
    <n v="2920"/>
    <x v="124"/>
    <n v="680"/>
    <x v="126"/>
    <x v="377"/>
    <s v="MG/L"/>
    <x v="0"/>
    <m/>
    <x v="2"/>
    <m/>
    <s v="MG/L"/>
  </r>
  <r>
    <x v="6"/>
    <x v="0"/>
    <s v="(none)"/>
    <x v="528"/>
    <x v="252"/>
    <n v="1000"/>
    <m/>
    <x v="0"/>
    <d v="2009-06-05T00:00:00"/>
    <x v="0"/>
    <x v="0"/>
    <n v="1"/>
    <x v="9"/>
    <n v="113133790"/>
    <s v="Wisconsin State Laboratory of Hygiene"/>
    <n v="2"/>
    <m/>
    <m/>
    <n v="1025"/>
    <x v="7"/>
    <n v="99951"/>
    <x v="124"/>
    <x v="126"/>
    <s v="MG/L"/>
    <x v="4"/>
    <m/>
    <x v="0"/>
    <n v="4"/>
    <s v="MG/L"/>
  </r>
  <r>
    <x v="6"/>
    <x v="0"/>
    <s v="(none)"/>
    <x v="528"/>
    <x v="252"/>
    <n v="1000"/>
    <m/>
    <x v="0"/>
    <d v="2009-06-05T00:00:00"/>
    <x v="0"/>
    <x v="0"/>
    <n v="1"/>
    <x v="9"/>
    <n v="113133790"/>
    <s v="Wisconsin State Laboratory of Hygiene"/>
    <n v="2"/>
    <m/>
    <m/>
    <n v="1025"/>
    <x v="7"/>
    <n v="951"/>
    <x v="7"/>
    <x v="123"/>
    <s v="MG/L"/>
    <x v="0"/>
    <n v="3.1E-2"/>
    <x v="43"/>
    <n v="4"/>
    <s v="MG/L"/>
  </r>
  <r>
    <x v="6"/>
    <x v="0"/>
    <s v="(none)"/>
    <x v="529"/>
    <x v="253"/>
    <n v="1030"/>
    <m/>
    <x v="0"/>
    <d v="2009-06-10T00:00:00"/>
    <x v="0"/>
    <x v="0"/>
    <n v="1"/>
    <x v="9"/>
    <n v="113133790"/>
    <s v="Wisconsin State Laboratory of Hygiene"/>
    <n v="2"/>
    <m/>
    <m/>
    <n v="1025"/>
    <x v="7"/>
    <n v="99951"/>
    <x v="124"/>
    <x v="128"/>
    <s v="MG/L"/>
    <x v="4"/>
    <m/>
    <x v="0"/>
    <n v="4"/>
    <s v="MG/L"/>
  </r>
  <r>
    <x v="6"/>
    <x v="0"/>
    <s v="(none)"/>
    <x v="529"/>
    <x v="253"/>
    <n v="1030"/>
    <m/>
    <x v="0"/>
    <d v="2009-06-10T00:00:00"/>
    <x v="0"/>
    <x v="0"/>
    <n v="1"/>
    <x v="9"/>
    <n v="113133790"/>
    <s v="Wisconsin State Laboratory of Hygiene"/>
    <n v="2"/>
    <m/>
    <m/>
    <n v="1025"/>
    <x v="7"/>
    <n v="951"/>
    <x v="7"/>
    <x v="155"/>
    <s v="MG/L"/>
    <x v="0"/>
    <n v="3.1E-2"/>
    <x v="43"/>
    <n v="4"/>
    <s v="MG/L"/>
  </r>
  <r>
    <x v="8"/>
    <x v="2"/>
    <s v="(none)"/>
    <x v="530"/>
    <x v="253"/>
    <n v="1145"/>
    <m/>
    <x v="2"/>
    <d v="2009-06-17T00:00:00"/>
    <x v="0"/>
    <x v="1"/>
    <n v="1"/>
    <x v="9"/>
    <n v="999766900"/>
    <s v="Eurofins Eaton Analytical, Inc. - Indiana"/>
    <n v="2"/>
    <m/>
    <s v="Iced / Wet"/>
    <n v="2920"/>
    <x v="124"/>
    <n v="680"/>
    <x v="126"/>
    <x v="20"/>
    <s v="MG/L"/>
    <x v="0"/>
    <m/>
    <x v="2"/>
    <m/>
    <s v="MG/L"/>
  </r>
  <r>
    <x v="8"/>
    <x v="2"/>
    <s v="(none)"/>
    <x v="530"/>
    <x v="253"/>
    <n v="1145"/>
    <m/>
    <x v="2"/>
    <d v="2009-06-17T00:00:00"/>
    <x v="0"/>
    <x v="1"/>
    <n v="1"/>
    <x v="9"/>
    <n v="999766900"/>
    <s v="Eurofins Eaton Analytical, Inc. - Indiana"/>
    <n v="2"/>
    <m/>
    <s v="Iced / Wet"/>
    <n v="1927"/>
    <x v="1"/>
    <n v="410"/>
    <x v="1"/>
    <x v="355"/>
    <s v="MG/L"/>
    <x v="0"/>
    <m/>
    <x v="3"/>
    <m/>
    <s v="MG/L"/>
  </r>
  <r>
    <x v="7"/>
    <x v="1"/>
    <s v="(none)"/>
    <x v="531"/>
    <x v="253"/>
    <n v="1145"/>
    <m/>
    <x v="0"/>
    <d v="2009-06-17T00:00:00"/>
    <x v="0"/>
    <x v="2"/>
    <n v="1"/>
    <x v="9"/>
    <n v="999766900"/>
    <s v="Eurofins Eaton Analytical, Inc. - Indiana"/>
    <n v="1"/>
    <m/>
    <s v="Iced / Wet"/>
    <n v="2920"/>
    <x v="124"/>
    <n v="680"/>
    <x v="126"/>
    <x v="320"/>
    <s v="MG/L"/>
    <x v="0"/>
    <m/>
    <x v="2"/>
    <m/>
    <s v="MG/L"/>
  </r>
  <r>
    <x v="3"/>
    <x v="0"/>
    <s v="(none)"/>
    <x v="532"/>
    <x v="254"/>
    <n v="1400"/>
    <m/>
    <x v="0"/>
    <d v="2009-07-21T00:00:00"/>
    <x v="0"/>
    <x v="0"/>
    <n v="1"/>
    <x v="9"/>
    <n v="999766900"/>
    <s v="Eurofins Eaton Analytical, Inc. - Indiana"/>
    <n v="5"/>
    <m/>
    <s v="Iced / Wet"/>
    <n v="2943"/>
    <x v="26"/>
    <n v="32101"/>
    <x v="26"/>
    <x v="199"/>
    <s v="UG/L"/>
    <x v="0"/>
    <m/>
    <x v="2"/>
    <n v="80"/>
    <s v="UG/L"/>
  </r>
  <r>
    <x v="3"/>
    <x v="0"/>
    <s v="(none)"/>
    <x v="532"/>
    <x v="254"/>
    <n v="1400"/>
    <m/>
    <x v="0"/>
    <d v="2009-07-21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532"/>
    <x v="254"/>
    <n v="1400"/>
    <m/>
    <x v="0"/>
    <d v="2009-07-21T00:00:00"/>
    <x v="0"/>
    <x v="0"/>
    <n v="1"/>
    <x v="9"/>
    <n v="999766900"/>
    <s v="Eurofins Eaton Analytical, Inc. - Indiana"/>
    <n v="5"/>
    <m/>
    <s v="Iced / Wet"/>
    <n v="2941"/>
    <x v="32"/>
    <n v="32106"/>
    <x v="32"/>
    <x v="109"/>
    <s v="UG/L"/>
    <x v="0"/>
    <m/>
    <x v="2"/>
    <n v="80"/>
    <s v="UG/L"/>
  </r>
  <r>
    <x v="3"/>
    <x v="0"/>
    <s v="(none)"/>
    <x v="532"/>
    <x v="254"/>
    <n v="1400"/>
    <m/>
    <x v="0"/>
    <d v="2009-07-21T00:00:00"/>
    <x v="0"/>
    <x v="0"/>
    <n v="1"/>
    <x v="9"/>
    <n v="999766900"/>
    <s v="Eurofins Eaton Analytical, Inc. - Indiana"/>
    <n v="5"/>
    <m/>
    <s v="Iced / Wet"/>
    <n v="2944"/>
    <x v="37"/>
    <n v="32105"/>
    <x v="37"/>
    <x v="37"/>
    <s v="UG/L"/>
    <x v="0"/>
    <m/>
    <x v="2"/>
    <n v="80"/>
    <s v="UG/L"/>
  </r>
  <r>
    <x v="3"/>
    <x v="0"/>
    <s v="(none)"/>
    <x v="532"/>
    <x v="254"/>
    <n v="1400"/>
    <m/>
    <x v="0"/>
    <d v="2009-07-21T00:00:00"/>
    <x v="0"/>
    <x v="0"/>
    <n v="1"/>
    <x v="9"/>
    <n v="999766900"/>
    <s v="Eurofins Eaton Analytical, Inc. - Indiana"/>
    <n v="5"/>
    <m/>
    <s v="Iced / Wet"/>
    <n v="2950"/>
    <x v="67"/>
    <n v="82080"/>
    <x v="67"/>
    <x v="184"/>
    <s v="UG/L"/>
    <x v="0"/>
    <m/>
    <x v="2"/>
    <n v="80"/>
    <s v="UG/L"/>
  </r>
  <r>
    <x v="9"/>
    <x v="0"/>
    <s v="(none)"/>
    <x v="533"/>
    <x v="254"/>
    <n v="1400"/>
    <m/>
    <x v="0"/>
    <d v="2009-07-21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533"/>
    <x v="254"/>
    <n v="1400"/>
    <m/>
    <x v="0"/>
    <d v="2009-07-21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36"/>
    <s v="UG/L"/>
    <x v="0"/>
    <m/>
    <x v="3"/>
    <m/>
    <s v="UG/L"/>
  </r>
  <r>
    <x v="9"/>
    <x v="0"/>
    <s v="(none)"/>
    <x v="533"/>
    <x v="254"/>
    <n v="1400"/>
    <m/>
    <x v="0"/>
    <d v="2009-07-21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533"/>
    <x v="254"/>
    <n v="1400"/>
    <m/>
    <x v="0"/>
    <d v="2009-07-21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59"/>
    <s v="UG/L"/>
    <x v="0"/>
    <m/>
    <x v="42"/>
    <m/>
    <s v="UG/L"/>
  </r>
  <r>
    <x v="9"/>
    <x v="0"/>
    <s v="(none)"/>
    <x v="533"/>
    <x v="254"/>
    <n v="1400"/>
    <m/>
    <x v="0"/>
    <d v="2009-07-21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214"/>
    <s v="UG/L"/>
    <x v="0"/>
    <m/>
    <x v="3"/>
    <m/>
    <s v="UG/L"/>
  </r>
  <r>
    <x v="9"/>
    <x v="0"/>
    <s v="(none)"/>
    <x v="533"/>
    <x v="254"/>
    <n v="1400"/>
    <m/>
    <x v="0"/>
    <d v="2009-07-21T00:00:00"/>
    <x v="0"/>
    <x v="0"/>
    <n v="1"/>
    <x v="9"/>
    <n v="999766900"/>
    <s v="Eurofins Eaton Analytical, Inc. - Indiana"/>
    <n v="6"/>
    <m/>
    <s v="Iced / Wet"/>
    <n v="2456"/>
    <x v="127"/>
    <n v="2456"/>
    <x v="129"/>
    <x v="323"/>
    <s v="UG/L"/>
    <x v="0"/>
    <m/>
    <x v="3"/>
    <n v="60"/>
    <s v="UG/L"/>
  </r>
  <r>
    <x v="8"/>
    <x v="2"/>
    <s v="(none)"/>
    <x v="534"/>
    <x v="254"/>
    <n v="1345"/>
    <m/>
    <x v="2"/>
    <d v="2009-07-24T00:00:00"/>
    <x v="0"/>
    <x v="1"/>
    <n v="1"/>
    <x v="9"/>
    <n v="999766900"/>
    <s v="Eurofins Eaton Analytical, Inc. - Indiana"/>
    <n v="2"/>
    <m/>
    <s v="Iced / Wet"/>
    <n v="2920"/>
    <x v="124"/>
    <n v="680"/>
    <x v="126"/>
    <x v="25"/>
    <s v="MG/L"/>
    <x v="0"/>
    <m/>
    <x v="2"/>
    <m/>
    <s v="MG/L"/>
  </r>
  <r>
    <x v="8"/>
    <x v="2"/>
    <s v="(none)"/>
    <x v="534"/>
    <x v="254"/>
    <n v="1345"/>
    <m/>
    <x v="2"/>
    <d v="2009-07-24T00:00:00"/>
    <x v="0"/>
    <x v="1"/>
    <n v="1"/>
    <x v="9"/>
    <n v="999766900"/>
    <s v="Eurofins Eaton Analytical, Inc. - Indiana"/>
    <n v="2"/>
    <m/>
    <s v="Iced / Wet"/>
    <n v="1927"/>
    <x v="1"/>
    <n v="410"/>
    <x v="1"/>
    <x v="342"/>
    <s v="MG/L"/>
    <x v="0"/>
    <m/>
    <x v="3"/>
    <m/>
    <s v="MG/L"/>
  </r>
  <r>
    <x v="7"/>
    <x v="1"/>
    <s v="(none)"/>
    <x v="535"/>
    <x v="254"/>
    <n v="1345"/>
    <m/>
    <x v="0"/>
    <d v="2009-07-24T00:00:00"/>
    <x v="0"/>
    <x v="2"/>
    <n v="1"/>
    <x v="9"/>
    <n v="999766900"/>
    <s v="Eurofins Eaton Analytical, Inc. - Indiana"/>
    <n v="1"/>
    <m/>
    <s v="Iced / Wet"/>
    <n v="2920"/>
    <x v="124"/>
    <n v="680"/>
    <x v="126"/>
    <x v="373"/>
    <s v="MG/L"/>
    <x v="0"/>
    <m/>
    <x v="2"/>
    <m/>
    <s v="MG/L"/>
  </r>
  <r>
    <x v="6"/>
    <x v="0"/>
    <s v="(none)"/>
    <x v="536"/>
    <x v="254"/>
    <n v="1300"/>
    <m/>
    <x v="0"/>
    <d v="2009-07-30T00:00:00"/>
    <x v="0"/>
    <x v="0"/>
    <n v="1"/>
    <x v="9"/>
    <n v="113133790"/>
    <s v="Wisconsin State Laboratory of Hygiene"/>
    <n v="2"/>
    <m/>
    <m/>
    <n v="1025"/>
    <x v="7"/>
    <n v="99951"/>
    <x v="124"/>
    <x v="158"/>
    <s v="MG/L"/>
    <x v="4"/>
    <m/>
    <x v="0"/>
    <n v="4"/>
    <s v="MG/L"/>
  </r>
  <r>
    <x v="6"/>
    <x v="0"/>
    <s v="(none)"/>
    <x v="536"/>
    <x v="254"/>
    <n v="1300"/>
    <m/>
    <x v="0"/>
    <d v="2009-07-30T00:00:00"/>
    <x v="0"/>
    <x v="0"/>
    <n v="1"/>
    <x v="9"/>
    <n v="113133790"/>
    <s v="Wisconsin State Laboratory of Hygiene"/>
    <n v="2"/>
    <m/>
    <m/>
    <n v="1025"/>
    <x v="7"/>
    <n v="951"/>
    <x v="7"/>
    <x v="217"/>
    <s v="MG/L"/>
    <x v="0"/>
    <n v="3.1E-2"/>
    <x v="43"/>
    <n v="4"/>
    <s v="MG/L"/>
  </r>
  <r>
    <x v="6"/>
    <x v="0"/>
    <s v="(none)"/>
    <x v="537"/>
    <x v="255"/>
    <n v="1000"/>
    <m/>
    <x v="0"/>
    <d v="2009-08-27T00:00:00"/>
    <x v="0"/>
    <x v="0"/>
    <n v="1"/>
    <x v="9"/>
    <n v="113133790"/>
    <s v="Wisconsin State Laboratory of Hygiene"/>
    <n v="2"/>
    <m/>
    <m/>
    <n v="1025"/>
    <x v="7"/>
    <n v="99951"/>
    <x v="124"/>
    <x v="122"/>
    <s v="MG/L"/>
    <x v="4"/>
    <m/>
    <x v="0"/>
    <n v="4"/>
    <s v="MG/L"/>
  </r>
  <r>
    <x v="6"/>
    <x v="0"/>
    <s v="(none)"/>
    <x v="537"/>
    <x v="255"/>
    <n v="1000"/>
    <m/>
    <x v="0"/>
    <d v="2009-08-27T00:00:00"/>
    <x v="0"/>
    <x v="0"/>
    <n v="1"/>
    <x v="9"/>
    <n v="113133790"/>
    <s v="Wisconsin State Laboratory of Hygiene"/>
    <n v="2"/>
    <m/>
    <m/>
    <n v="1025"/>
    <x v="7"/>
    <n v="951"/>
    <x v="7"/>
    <x v="197"/>
    <s v="MG/L"/>
    <x v="0"/>
    <n v="3.1E-2"/>
    <x v="43"/>
    <n v="4"/>
    <s v="MG/L"/>
  </r>
  <r>
    <x v="8"/>
    <x v="2"/>
    <s v="(none)"/>
    <x v="538"/>
    <x v="255"/>
    <n v="1300"/>
    <m/>
    <x v="2"/>
    <d v="2009-08-28T00:00:00"/>
    <x v="0"/>
    <x v="1"/>
    <n v="1"/>
    <x v="9"/>
    <n v="999766900"/>
    <s v="Eurofins Eaton Analytical, Inc. - Indiana"/>
    <n v="2"/>
    <m/>
    <s v="Iced / Wet"/>
    <n v="2920"/>
    <x v="124"/>
    <n v="680"/>
    <x v="126"/>
    <x v="390"/>
    <s v="MG/L"/>
    <x v="0"/>
    <m/>
    <x v="2"/>
    <m/>
    <s v="MG/L"/>
  </r>
  <r>
    <x v="8"/>
    <x v="2"/>
    <s v="(none)"/>
    <x v="538"/>
    <x v="255"/>
    <n v="1300"/>
    <m/>
    <x v="2"/>
    <d v="2009-08-28T00:00:00"/>
    <x v="0"/>
    <x v="1"/>
    <n v="1"/>
    <x v="9"/>
    <n v="999766900"/>
    <s v="Eurofins Eaton Analytical, Inc. - Indiana"/>
    <n v="2"/>
    <m/>
    <s v="Iced / Wet"/>
    <n v="1927"/>
    <x v="1"/>
    <n v="410"/>
    <x v="1"/>
    <x v="391"/>
    <s v="MG/L"/>
    <x v="0"/>
    <m/>
    <x v="3"/>
    <m/>
    <s v="MG/L"/>
  </r>
  <r>
    <x v="7"/>
    <x v="1"/>
    <s v="(none)"/>
    <x v="539"/>
    <x v="255"/>
    <n v="1300"/>
    <m/>
    <x v="0"/>
    <d v="2009-08-28T00:00:00"/>
    <x v="0"/>
    <x v="2"/>
    <n v="1"/>
    <x v="9"/>
    <n v="999766900"/>
    <s v="Eurofins Eaton Analytical, Inc. - Indiana"/>
    <n v="1"/>
    <m/>
    <s v="Iced / Wet"/>
    <n v="2920"/>
    <x v="124"/>
    <n v="680"/>
    <x v="126"/>
    <x v="377"/>
    <s v="MG/L"/>
    <x v="0"/>
    <m/>
    <x v="2"/>
    <m/>
    <s v="MG/L"/>
  </r>
  <r>
    <x v="6"/>
    <x v="0"/>
    <s v="(none)"/>
    <x v="540"/>
    <x v="256"/>
    <n v="1015"/>
    <m/>
    <x v="0"/>
    <d v="2009-09-22T00:00:00"/>
    <x v="0"/>
    <x v="0"/>
    <n v="1"/>
    <x v="9"/>
    <n v="113133790"/>
    <s v="Wisconsin State Laboratory of Hygiene"/>
    <n v="2"/>
    <m/>
    <m/>
    <n v="1025"/>
    <x v="7"/>
    <n v="99951"/>
    <x v="124"/>
    <x v="217"/>
    <s v="MG/L"/>
    <x v="4"/>
    <m/>
    <x v="0"/>
    <n v="4"/>
    <s v="MG/L"/>
  </r>
  <r>
    <x v="6"/>
    <x v="0"/>
    <s v="(none)"/>
    <x v="540"/>
    <x v="256"/>
    <n v="1015"/>
    <m/>
    <x v="0"/>
    <d v="2009-09-22T00:00:00"/>
    <x v="0"/>
    <x v="0"/>
    <n v="1"/>
    <x v="9"/>
    <n v="113133790"/>
    <s v="Wisconsin State Laboratory of Hygiene"/>
    <n v="2"/>
    <m/>
    <m/>
    <n v="1025"/>
    <x v="7"/>
    <n v="951"/>
    <x v="7"/>
    <x v="122"/>
    <s v="MG/L"/>
    <x v="0"/>
    <n v="3.1E-2"/>
    <x v="43"/>
    <n v="4"/>
    <s v="MG/L"/>
  </r>
  <r>
    <x v="8"/>
    <x v="2"/>
    <s v="(none)"/>
    <x v="541"/>
    <x v="256"/>
    <n v="1030"/>
    <m/>
    <x v="2"/>
    <d v="2009-09-29T00:00:00"/>
    <x v="0"/>
    <x v="1"/>
    <n v="1"/>
    <x v="9"/>
    <n v="999766900"/>
    <s v="Eurofins Eaton Analytical, Inc. - Indiana"/>
    <n v="2"/>
    <m/>
    <s v="Iced / Wet"/>
    <n v="2920"/>
    <x v="124"/>
    <n v="680"/>
    <x v="126"/>
    <x v="363"/>
    <s v="MG/L"/>
    <x v="0"/>
    <m/>
    <x v="2"/>
    <m/>
    <s v="MG/L"/>
  </r>
  <r>
    <x v="8"/>
    <x v="2"/>
    <s v="(none)"/>
    <x v="541"/>
    <x v="256"/>
    <n v="1030"/>
    <m/>
    <x v="2"/>
    <d v="2009-09-29T00:00:00"/>
    <x v="0"/>
    <x v="1"/>
    <n v="1"/>
    <x v="9"/>
    <n v="999766900"/>
    <s v="Eurofins Eaton Analytical, Inc. - Indiana"/>
    <n v="2"/>
    <m/>
    <s v="Iced / Wet"/>
    <n v="1927"/>
    <x v="1"/>
    <n v="410"/>
    <x v="1"/>
    <x v="392"/>
    <s v="MG/L"/>
    <x v="0"/>
    <m/>
    <x v="3"/>
    <m/>
    <s v="MG/L"/>
  </r>
  <r>
    <x v="7"/>
    <x v="1"/>
    <s v="(none)"/>
    <x v="542"/>
    <x v="256"/>
    <n v="1030"/>
    <m/>
    <x v="0"/>
    <d v="2009-09-29T00:00:00"/>
    <x v="0"/>
    <x v="2"/>
    <n v="1"/>
    <x v="9"/>
    <n v="999766900"/>
    <s v="Eurofins Eaton Analytical, Inc. - Indiana"/>
    <n v="1"/>
    <m/>
    <s v="Iced / Wet"/>
    <n v="2920"/>
    <x v="124"/>
    <n v="680"/>
    <x v="126"/>
    <x v="338"/>
    <s v="MG/L"/>
    <x v="0"/>
    <m/>
    <x v="2"/>
    <m/>
    <s v="MG/L"/>
  </r>
  <r>
    <x v="6"/>
    <x v="0"/>
    <s v="(none)"/>
    <x v="543"/>
    <x v="257"/>
    <n v="800"/>
    <m/>
    <x v="0"/>
    <d v="2009-10-30T00:00:00"/>
    <x v="0"/>
    <x v="0"/>
    <n v="1"/>
    <x v="14"/>
    <n v="113133790"/>
    <s v="Wisconsin State Laboratory of Hygiene"/>
    <n v="2"/>
    <m/>
    <m/>
    <n v="1025"/>
    <x v="7"/>
    <n v="99951"/>
    <x v="124"/>
    <x v="128"/>
    <s v="MG/L"/>
    <x v="4"/>
    <m/>
    <x v="0"/>
    <n v="4"/>
    <s v="MG/L"/>
  </r>
  <r>
    <x v="6"/>
    <x v="0"/>
    <s v="(none)"/>
    <x v="543"/>
    <x v="257"/>
    <n v="800"/>
    <m/>
    <x v="0"/>
    <d v="2009-10-30T00:00:00"/>
    <x v="0"/>
    <x v="0"/>
    <n v="1"/>
    <x v="14"/>
    <n v="113133790"/>
    <s v="Wisconsin State Laboratory of Hygiene"/>
    <n v="2"/>
    <m/>
    <m/>
    <n v="1025"/>
    <x v="7"/>
    <n v="951"/>
    <x v="7"/>
    <x v="169"/>
    <s v="MG/L"/>
    <x v="0"/>
    <n v="3.1E-2"/>
    <x v="43"/>
    <n v="4"/>
    <s v="MG/L"/>
  </r>
  <r>
    <x v="8"/>
    <x v="2"/>
    <s v="(none)"/>
    <x v="544"/>
    <x v="257"/>
    <n v="1300"/>
    <m/>
    <x v="2"/>
    <d v="2009-11-04T00:00:00"/>
    <x v="0"/>
    <x v="1"/>
    <n v="1"/>
    <x v="14"/>
    <n v="999766900"/>
    <s v="Eurofins Eaton Analytical, Inc. - Indiana"/>
    <n v="2"/>
    <m/>
    <s v="Iced / Wet"/>
    <n v="2920"/>
    <x v="124"/>
    <n v="680"/>
    <x v="126"/>
    <x v="372"/>
    <s v="MG/L"/>
    <x v="0"/>
    <m/>
    <x v="2"/>
    <m/>
    <s v="MG/L"/>
  </r>
  <r>
    <x v="8"/>
    <x v="2"/>
    <s v="(none)"/>
    <x v="544"/>
    <x v="257"/>
    <n v="1300"/>
    <m/>
    <x v="2"/>
    <d v="2009-11-04T00:00:00"/>
    <x v="0"/>
    <x v="1"/>
    <n v="1"/>
    <x v="14"/>
    <n v="999766900"/>
    <s v="Eurofins Eaton Analytical, Inc. - Indiana"/>
    <n v="2"/>
    <m/>
    <s v="Iced / Wet"/>
    <n v="1927"/>
    <x v="1"/>
    <n v="410"/>
    <x v="1"/>
    <x v="342"/>
    <s v="MG/L"/>
    <x v="0"/>
    <m/>
    <x v="3"/>
    <m/>
    <s v="MG/L"/>
  </r>
  <r>
    <x v="7"/>
    <x v="1"/>
    <s v="(none)"/>
    <x v="545"/>
    <x v="257"/>
    <n v="1300"/>
    <m/>
    <x v="0"/>
    <d v="2009-11-04T00:00:00"/>
    <x v="0"/>
    <x v="2"/>
    <n v="1"/>
    <x v="14"/>
    <n v="999766900"/>
    <s v="Eurofins Eaton Analytical, Inc. - Indiana"/>
    <n v="1"/>
    <m/>
    <s v="Iced / Wet"/>
    <n v="2920"/>
    <x v="124"/>
    <n v="680"/>
    <x v="126"/>
    <x v="361"/>
    <s v="MG/L"/>
    <x v="0"/>
    <m/>
    <x v="2"/>
    <m/>
    <s v="MG/L"/>
  </r>
  <r>
    <x v="3"/>
    <x v="0"/>
    <s v="(none)"/>
    <x v="546"/>
    <x v="257"/>
    <n v="1100"/>
    <m/>
    <x v="0"/>
    <d v="2009-11-03T00:00:00"/>
    <x v="0"/>
    <x v="0"/>
    <n v="1"/>
    <x v="14"/>
    <n v="999766900"/>
    <s v="Eurofins Eaton Analytical, Inc. - Indiana"/>
    <n v="5"/>
    <m/>
    <s v="Iced / Wet"/>
    <n v="2943"/>
    <x v="26"/>
    <n v="32101"/>
    <x v="26"/>
    <x v="274"/>
    <s v="UG/L"/>
    <x v="0"/>
    <m/>
    <x v="2"/>
    <n v="80"/>
    <s v="UG/L"/>
  </r>
  <r>
    <x v="3"/>
    <x v="0"/>
    <s v="(none)"/>
    <x v="546"/>
    <x v="257"/>
    <n v="1100"/>
    <m/>
    <x v="0"/>
    <d v="2009-11-03T00:00:00"/>
    <x v="0"/>
    <x v="0"/>
    <n v="1"/>
    <x v="14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3"/>
    <x v="0"/>
    <s v="(none)"/>
    <x v="546"/>
    <x v="257"/>
    <n v="1100"/>
    <m/>
    <x v="0"/>
    <d v="2009-11-03T00:00:00"/>
    <x v="0"/>
    <x v="0"/>
    <n v="1"/>
    <x v="14"/>
    <n v="999766900"/>
    <s v="Eurofins Eaton Analytical, Inc. - Indiana"/>
    <n v="5"/>
    <m/>
    <s v="Iced / Wet"/>
    <n v="2941"/>
    <x v="32"/>
    <n v="32106"/>
    <x v="32"/>
    <x v="100"/>
    <s v="UG/L"/>
    <x v="0"/>
    <m/>
    <x v="2"/>
    <n v="80"/>
    <s v="UG/L"/>
  </r>
  <r>
    <x v="3"/>
    <x v="0"/>
    <s v="(none)"/>
    <x v="546"/>
    <x v="257"/>
    <n v="1100"/>
    <m/>
    <x v="0"/>
    <d v="2009-11-03T00:00:00"/>
    <x v="0"/>
    <x v="0"/>
    <n v="1"/>
    <x v="14"/>
    <n v="999766900"/>
    <s v="Eurofins Eaton Analytical, Inc. - Indiana"/>
    <n v="5"/>
    <m/>
    <s v="Iced / Wet"/>
    <n v="2944"/>
    <x v="37"/>
    <n v="32105"/>
    <x v="37"/>
    <x v="239"/>
    <s v="UG/L"/>
    <x v="0"/>
    <m/>
    <x v="2"/>
    <n v="80"/>
    <s v="UG/L"/>
  </r>
  <r>
    <x v="3"/>
    <x v="0"/>
    <s v="(none)"/>
    <x v="546"/>
    <x v="257"/>
    <n v="1100"/>
    <m/>
    <x v="0"/>
    <d v="2009-11-03T00:00:00"/>
    <x v="0"/>
    <x v="0"/>
    <n v="1"/>
    <x v="14"/>
    <n v="999766900"/>
    <s v="Eurofins Eaton Analytical, Inc. - Indiana"/>
    <n v="5"/>
    <m/>
    <s v="Iced / Wet"/>
    <n v="2950"/>
    <x v="67"/>
    <n v="82080"/>
    <x v="67"/>
    <x v="76"/>
    <s v="UG/L"/>
    <x v="0"/>
    <m/>
    <x v="2"/>
    <n v="80"/>
    <s v="UG/L"/>
  </r>
  <r>
    <x v="9"/>
    <x v="0"/>
    <s v="(none)"/>
    <x v="547"/>
    <x v="257"/>
    <n v="1100"/>
    <m/>
    <x v="0"/>
    <d v="2009-11-03T00:00:00"/>
    <x v="0"/>
    <x v="0"/>
    <n v="1"/>
    <x v="14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9"/>
    <x v="0"/>
    <s v="(none)"/>
    <x v="547"/>
    <x v="257"/>
    <n v="1100"/>
    <m/>
    <x v="0"/>
    <d v="2009-11-03T00:00:00"/>
    <x v="0"/>
    <x v="0"/>
    <n v="1"/>
    <x v="14"/>
    <n v="999766900"/>
    <s v="Eurofins Eaton Analytical, Inc. - Indiana"/>
    <n v="6"/>
    <m/>
    <s v="Iced / Wet"/>
    <n v="2451"/>
    <x v="125"/>
    <n v="77288"/>
    <x v="127"/>
    <x v="101"/>
    <s v="UG/L"/>
    <x v="0"/>
    <m/>
    <x v="3"/>
    <m/>
    <s v="UG/L"/>
  </r>
  <r>
    <x v="9"/>
    <x v="0"/>
    <s v="(none)"/>
    <x v="547"/>
    <x v="257"/>
    <n v="1100"/>
    <m/>
    <x v="0"/>
    <d v="2009-11-03T00:00:00"/>
    <x v="0"/>
    <x v="0"/>
    <n v="1"/>
    <x v="14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9"/>
    <x v="0"/>
    <s v="(none)"/>
    <x v="547"/>
    <x v="257"/>
    <n v="1100"/>
    <m/>
    <x v="0"/>
    <d v="2009-11-03T00:00:00"/>
    <x v="0"/>
    <x v="0"/>
    <n v="1"/>
    <x v="14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9"/>
    <x v="0"/>
    <s v="(none)"/>
    <x v="547"/>
    <x v="257"/>
    <n v="1100"/>
    <m/>
    <x v="0"/>
    <d v="2009-11-03T00:00:00"/>
    <x v="0"/>
    <x v="0"/>
    <n v="1"/>
    <x v="14"/>
    <n v="999766900"/>
    <s v="Eurofins Eaton Analytical, Inc. - Indiana"/>
    <n v="6"/>
    <m/>
    <s v="Iced / Wet"/>
    <n v="2452"/>
    <x v="130"/>
    <n v="82723"/>
    <x v="132"/>
    <x v="60"/>
    <s v="UG/L"/>
    <x v="0"/>
    <m/>
    <x v="3"/>
    <m/>
    <s v="UG/L"/>
  </r>
  <r>
    <x v="9"/>
    <x v="0"/>
    <s v="(none)"/>
    <x v="547"/>
    <x v="257"/>
    <n v="1100"/>
    <m/>
    <x v="0"/>
    <d v="2009-11-03T00:00:00"/>
    <x v="0"/>
    <x v="0"/>
    <n v="1"/>
    <x v="14"/>
    <n v="999766900"/>
    <s v="Eurofins Eaton Analytical, Inc. - Indiana"/>
    <n v="6"/>
    <m/>
    <s v="Iced / Wet"/>
    <n v="2456"/>
    <x v="127"/>
    <n v="2456"/>
    <x v="129"/>
    <x v="27"/>
    <s v="UG/L"/>
    <x v="0"/>
    <m/>
    <x v="3"/>
    <n v="60"/>
    <s v="UG/L"/>
  </r>
  <r>
    <x v="6"/>
    <x v="0"/>
    <s v="(none)"/>
    <x v="548"/>
    <x v="258"/>
    <n v="1100"/>
    <m/>
    <x v="0"/>
    <d v="2009-11-24T00:00:00"/>
    <x v="0"/>
    <x v="0"/>
    <n v="1"/>
    <x v="9"/>
    <n v="113133790"/>
    <s v="Wisconsin State Laboratory of Hygiene"/>
    <n v="2"/>
    <m/>
    <m/>
    <n v="1025"/>
    <x v="7"/>
    <n v="99951"/>
    <x v="124"/>
    <x v="222"/>
    <s v="MG/L"/>
    <x v="4"/>
    <m/>
    <x v="0"/>
    <n v="4"/>
    <s v="MG/L"/>
  </r>
  <r>
    <x v="6"/>
    <x v="0"/>
    <s v="(none)"/>
    <x v="548"/>
    <x v="258"/>
    <n v="1100"/>
    <m/>
    <x v="0"/>
    <d v="2009-11-24T00:00:00"/>
    <x v="0"/>
    <x v="0"/>
    <n v="1"/>
    <x v="9"/>
    <n v="113133790"/>
    <s v="Wisconsin State Laboratory of Hygiene"/>
    <n v="2"/>
    <m/>
    <m/>
    <n v="1025"/>
    <x v="7"/>
    <n v="951"/>
    <x v="7"/>
    <x v="222"/>
    <s v="MG/L"/>
    <x v="0"/>
    <n v="3.1E-2"/>
    <x v="43"/>
    <n v="4"/>
    <s v="MG/L"/>
  </r>
  <r>
    <x v="8"/>
    <x v="2"/>
    <s v="(none)"/>
    <x v="549"/>
    <x v="258"/>
    <n v="1130"/>
    <m/>
    <x v="2"/>
    <d v="2009-12-01T00:00:00"/>
    <x v="0"/>
    <x v="1"/>
    <n v="1"/>
    <x v="9"/>
    <n v="999766900"/>
    <s v="Eurofins Eaton Analytical, Inc. - Indiana"/>
    <n v="2"/>
    <m/>
    <s v="Iced / Wet"/>
    <n v="2920"/>
    <x v="124"/>
    <n v="680"/>
    <x v="126"/>
    <x v="341"/>
    <s v="MG/L"/>
    <x v="0"/>
    <m/>
    <x v="2"/>
    <m/>
    <s v="MG/L"/>
  </r>
  <r>
    <x v="8"/>
    <x v="2"/>
    <s v="(none)"/>
    <x v="549"/>
    <x v="258"/>
    <n v="1130"/>
    <m/>
    <x v="2"/>
    <d v="2009-12-01T00:00:00"/>
    <x v="0"/>
    <x v="1"/>
    <n v="1"/>
    <x v="9"/>
    <n v="999766900"/>
    <s v="Eurofins Eaton Analytical, Inc. - Indiana"/>
    <n v="2"/>
    <m/>
    <s v="Iced / Wet"/>
    <n v="1927"/>
    <x v="1"/>
    <n v="410"/>
    <x v="1"/>
    <x v="355"/>
    <s v="MG/L"/>
    <x v="0"/>
    <m/>
    <x v="3"/>
    <m/>
    <s v="MG/L"/>
  </r>
  <r>
    <x v="7"/>
    <x v="1"/>
    <s v="(none)"/>
    <x v="550"/>
    <x v="258"/>
    <n v="1130"/>
    <m/>
    <x v="0"/>
    <d v="2009-12-01T00:00:00"/>
    <x v="0"/>
    <x v="2"/>
    <n v="1"/>
    <x v="9"/>
    <n v="999766900"/>
    <s v="Eurofins Eaton Analytical, Inc. - Indiana"/>
    <n v="1"/>
    <m/>
    <s v="Iced / Wet"/>
    <n v="2920"/>
    <x v="124"/>
    <n v="680"/>
    <x v="126"/>
    <x v="393"/>
    <s v="MG/L"/>
    <x v="0"/>
    <m/>
    <x v="2"/>
    <m/>
    <s v="MG/L"/>
  </r>
  <r>
    <x v="8"/>
    <x v="2"/>
    <s v="(none)"/>
    <x v="551"/>
    <x v="259"/>
    <n v="1100"/>
    <m/>
    <x v="2"/>
    <d v="2009-12-18T00:00:00"/>
    <x v="0"/>
    <x v="1"/>
    <n v="1"/>
    <x v="9"/>
    <n v="999766900"/>
    <s v="Eurofins Eaton Analytical, Inc. - Indiana"/>
    <n v="2"/>
    <m/>
    <s v="Iced / Wet"/>
    <n v="2920"/>
    <x v="124"/>
    <n v="680"/>
    <x v="126"/>
    <x v="394"/>
    <s v="MG/L"/>
    <x v="0"/>
    <m/>
    <x v="2"/>
    <m/>
    <s v="MG/L"/>
  </r>
  <r>
    <x v="8"/>
    <x v="2"/>
    <s v="(none)"/>
    <x v="551"/>
    <x v="259"/>
    <n v="1100"/>
    <m/>
    <x v="2"/>
    <d v="2009-12-18T00:00:00"/>
    <x v="0"/>
    <x v="1"/>
    <n v="1"/>
    <x v="9"/>
    <n v="999766900"/>
    <s v="Eurofins Eaton Analytical, Inc. - Indiana"/>
    <n v="2"/>
    <m/>
    <s v="Iced / Wet"/>
    <n v="1927"/>
    <x v="1"/>
    <n v="410"/>
    <x v="1"/>
    <x v="395"/>
    <s v="MG/L"/>
    <x v="0"/>
    <m/>
    <x v="3"/>
    <m/>
    <s v="MG/L"/>
  </r>
  <r>
    <x v="7"/>
    <x v="1"/>
    <s v="(none)"/>
    <x v="552"/>
    <x v="259"/>
    <n v="1100"/>
    <m/>
    <x v="0"/>
    <d v="2009-12-18T00:00:00"/>
    <x v="0"/>
    <x v="2"/>
    <n v="1"/>
    <x v="9"/>
    <n v="999766900"/>
    <s v="Eurofins Eaton Analytical, Inc. - Indiana"/>
    <n v="1"/>
    <m/>
    <s v="Iced / Wet"/>
    <n v="2920"/>
    <x v="124"/>
    <n v="680"/>
    <x v="126"/>
    <x v="338"/>
    <s v="MG/L"/>
    <x v="0"/>
    <m/>
    <x v="2"/>
    <m/>
    <s v="MG/L"/>
  </r>
  <r>
    <x v="6"/>
    <x v="0"/>
    <s v="(none)"/>
    <x v="553"/>
    <x v="259"/>
    <n v="1000"/>
    <m/>
    <x v="0"/>
    <d v="2009-12-22T00:00:00"/>
    <x v="0"/>
    <x v="0"/>
    <n v="1"/>
    <x v="9"/>
    <n v="113133790"/>
    <s v="Wisconsin State Laboratory of Hygiene"/>
    <n v="2"/>
    <m/>
    <m/>
    <n v="1025"/>
    <x v="7"/>
    <n v="99951"/>
    <x v="124"/>
    <x v="217"/>
    <s v="MG/L"/>
    <x v="4"/>
    <m/>
    <x v="0"/>
    <n v="4"/>
    <s v="MG/L"/>
  </r>
  <r>
    <x v="6"/>
    <x v="0"/>
    <s v="(none)"/>
    <x v="553"/>
    <x v="259"/>
    <n v="1000"/>
    <m/>
    <x v="0"/>
    <d v="2009-12-22T00:00:00"/>
    <x v="0"/>
    <x v="0"/>
    <n v="1"/>
    <x v="9"/>
    <n v="113133790"/>
    <s v="Wisconsin State Laboratory of Hygiene"/>
    <n v="2"/>
    <m/>
    <m/>
    <n v="1025"/>
    <x v="7"/>
    <n v="951"/>
    <x v="7"/>
    <x v="168"/>
    <s v="MG/L"/>
    <x v="0"/>
    <n v="3.1E-2"/>
    <x v="43"/>
    <n v="4"/>
    <s v="MG/L"/>
  </r>
  <r>
    <x v="8"/>
    <x v="2"/>
    <s v="(none)"/>
    <x v="554"/>
    <x v="260"/>
    <n v="1100"/>
    <m/>
    <x v="2"/>
    <d v="2010-02-03T00:00:00"/>
    <x v="0"/>
    <x v="1"/>
    <n v="1"/>
    <x v="9"/>
    <n v="999766900"/>
    <s v="Eurofins Eaton Analytical, Inc. - Indiana"/>
    <n v="2"/>
    <m/>
    <s v="Iced / Wet"/>
    <n v="1927"/>
    <x v="1"/>
    <n v="410"/>
    <x v="1"/>
    <x v="45"/>
    <s v="MG/L"/>
    <x v="0"/>
    <m/>
    <x v="3"/>
    <m/>
    <s v="MG/L"/>
  </r>
  <r>
    <x v="8"/>
    <x v="2"/>
    <s v="(none)"/>
    <x v="554"/>
    <x v="260"/>
    <n v="1100"/>
    <m/>
    <x v="2"/>
    <d v="2010-02-03T00:00:00"/>
    <x v="0"/>
    <x v="1"/>
    <n v="1"/>
    <x v="9"/>
    <n v="999766900"/>
    <s v="Eurofins Eaton Analytical, Inc. - Indiana"/>
    <n v="2"/>
    <m/>
    <s v="Iced / Wet"/>
    <n v="2920"/>
    <x v="124"/>
    <n v="680"/>
    <x v="126"/>
    <x v="321"/>
    <s v="MG/L"/>
    <x v="0"/>
    <m/>
    <x v="2"/>
    <m/>
    <s v="MG/L"/>
  </r>
  <r>
    <x v="7"/>
    <x v="1"/>
    <s v="(none)"/>
    <x v="555"/>
    <x v="260"/>
    <n v="1100"/>
    <m/>
    <x v="0"/>
    <d v="2010-02-03T00:00:00"/>
    <x v="0"/>
    <x v="2"/>
    <n v="1"/>
    <x v="9"/>
    <n v="999766900"/>
    <s v="Eurofins Eaton Analytical, Inc. - Indiana"/>
    <n v="1"/>
    <m/>
    <s v="Iced / Wet"/>
    <n v="2920"/>
    <x v="124"/>
    <n v="680"/>
    <x v="126"/>
    <x v="209"/>
    <s v="MG/L"/>
    <x v="0"/>
    <m/>
    <x v="2"/>
    <m/>
    <s v="MG/L"/>
  </r>
  <r>
    <x v="6"/>
    <x v="0"/>
    <s v="(none)"/>
    <x v="556"/>
    <x v="260"/>
    <n v="1115"/>
    <m/>
    <x v="0"/>
    <d v="2010-02-03T00:00:00"/>
    <x v="0"/>
    <x v="0"/>
    <n v="1"/>
    <x v="9"/>
    <n v="113133790"/>
    <s v="Wisconsin State Laboratory of Hygiene"/>
    <n v="2"/>
    <m/>
    <m/>
    <n v="1025"/>
    <x v="7"/>
    <n v="99951"/>
    <x v="124"/>
    <x v="223"/>
    <s v="MG/L"/>
    <x v="4"/>
    <m/>
    <x v="0"/>
    <n v="4"/>
    <s v="MG/L"/>
  </r>
  <r>
    <x v="6"/>
    <x v="0"/>
    <s v="(none)"/>
    <x v="556"/>
    <x v="260"/>
    <n v="1115"/>
    <m/>
    <x v="0"/>
    <d v="2010-02-03T00:00:00"/>
    <x v="0"/>
    <x v="0"/>
    <n v="1"/>
    <x v="9"/>
    <n v="113133790"/>
    <s v="Wisconsin State Laboratory of Hygiene"/>
    <n v="2"/>
    <m/>
    <m/>
    <n v="1025"/>
    <x v="7"/>
    <n v="951"/>
    <x v="7"/>
    <x v="158"/>
    <s v="MG/L"/>
    <x v="0"/>
    <n v="3.1E-2"/>
    <x v="43"/>
    <n v="4"/>
    <s v="MG/L"/>
  </r>
  <r>
    <x v="8"/>
    <x v="2"/>
    <s v="(none)"/>
    <x v="557"/>
    <x v="261"/>
    <n v="1300"/>
    <m/>
    <x v="2"/>
    <d v="2010-02-25T00:00:00"/>
    <x v="0"/>
    <x v="1"/>
    <n v="1"/>
    <x v="9"/>
    <n v="999766900"/>
    <s v="Eurofins Eaton Analytical, Inc. - Indiana"/>
    <n v="2"/>
    <m/>
    <s v="Iced / Wet"/>
    <n v="1927"/>
    <x v="1"/>
    <n v="410"/>
    <x v="1"/>
    <x v="359"/>
    <s v="MG/L"/>
    <x v="0"/>
    <m/>
    <x v="3"/>
    <m/>
    <s v="MG/L"/>
  </r>
  <r>
    <x v="8"/>
    <x v="2"/>
    <s v="(none)"/>
    <x v="557"/>
    <x v="261"/>
    <n v="1300"/>
    <m/>
    <x v="2"/>
    <d v="2010-02-25T00:00:00"/>
    <x v="0"/>
    <x v="1"/>
    <n v="1"/>
    <x v="9"/>
    <n v="999766900"/>
    <s v="Eurofins Eaton Analytical, Inc. - Indiana"/>
    <n v="2"/>
    <m/>
    <s v="Iced / Wet"/>
    <n v="2920"/>
    <x v="124"/>
    <n v="680"/>
    <x v="126"/>
    <x v="396"/>
    <s v="MG/L"/>
    <x v="0"/>
    <m/>
    <x v="2"/>
    <m/>
    <s v="MG/L"/>
  </r>
  <r>
    <x v="7"/>
    <x v="1"/>
    <s v="(none)"/>
    <x v="558"/>
    <x v="261"/>
    <n v="1300"/>
    <m/>
    <x v="0"/>
    <d v="2010-02-25T00:00:00"/>
    <x v="0"/>
    <x v="2"/>
    <n v="1"/>
    <x v="9"/>
    <n v="999766900"/>
    <s v="Eurofins Eaton Analytical, Inc. - Indiana"/>
    <n v="1"/>
    <m/>
    <s v="Iced / Wet"/>
    <n v="2920"/>
    <x v="124"/>
    <n v="680"/>
    <x v="126"/>
    <x v="351"/>
    <s v="MG/L"/>
    <x v="0"/>
    <m/>
    <x v="2"/>
    <m/>
    <s v="MG/L"/>
  </r>
  <r>
    <x v="6"/>
    <x v="0"/>
    <s v="(none)"/>
    <x v="559"/>
    <x v="261"/>
    <n v="1315"/>
    <m/>
    <x v="0"/>
    <d v="2010-03-01T00:00:00"/>
    <x v="0"/>
    <x v="0"/>
    <n v="1"/>
    <x v="20"/>
    <n v="113133790"/>
    <s v="Wisconsin State Laboratory of Hygiene"/>
    <n v="2"/>
    <m/>
    <m/>
    <n v="1025"/>
    <x v="7"/>
    <n v="99951"/>
    <x v="124"/>
    <x v="230"/>
    <s v="MG/L"/>
    <x v="4"/>
    <m/>
    <x v="0"/>
    <n v="4"/>
    <s v="MG/L"/>
  </r>
  <r>
    <x v="6"/>
    <x v="0"/>
    <s v="(none)"/>
    <x v="559"/>
    <x v="261"/>
    <n v="1315"/>
    <m/>
    <x v="0"/>
    <d v="2010-03-01T00:00:00"/>
    <x v="0"/>
    <x v="0"/>
    <n v="1"/>
    <x v="20"/>
    <n v="113133790"/>
    <s v="Wisconsin State Laboratory of Hygiene"/>
    <n v="2"/>
    <m/>
    <m/>
    <n v="1025"/>
    <x v="7"/>
    <n v="951"/>
    <x v="7"/>
    <x v="122"/>
    <s v="MG/L"/>
    <x v="0"/>
    <n v="3.1E-2"/>
    <x v="43"/>
    <n v="4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41"/>
    <x v="80"/>
    <n v="615"/>
    <x v="134"/>
    <x v="286"/>
    <s v="MG/L"/>
    <x v="0"/>
    <m/>
    <x v="103"/>
    <n v="1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38"/>
    <x v="23"/>
    <n v="630"/>
    <x v="23"/>
    <x v="303"/>
    <s v="MG/L"/>
    <x v="0"/>
    <m/>
    <x v="43"/>
    <n v="10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40"/>
    <x v="79"/>
    <n v="620"/>
    <x v="133"/>
    <x v="32"/>
    <s v="MG/L"/>
    <x v="0"/>
    <m/>
    <x v="43"/>
    <n v="10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55"/>
    <x v="21"/>
    <n v="945"/>
    <x v="21"/>
    <x v="381"/>
    <s v="MG/L"/>
    <x v="0"/>
    <m/>
    <x v="50"/>
    <m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52"/>
    <x v="14"/>
    <n v="929"/>
    <x v="14"/>
    <x v="195"/>
    <s v="MG/L"/>
    <x v="0"/>
    <m/>
    <x v="43"/>
    <m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75"/>
    <x v="83"/>
    <n v="1012"/>
    <x v="83"/>
    <x v="16"/>
    <s v="MG/L"/>
    <x v="0"/>
    <m/>
    <x v="104"/>
    <n v="4.0000000000000001E-3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15"/>
    <x v="3"/>
    <n v="1027"/>
    <x v="3"/>
    <x v="16"/>
    <s v="MG/L"/>
    <x v="0"/>
    <m/>
    <x v="105"/>
    <n v="5.0000000000000001E-3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20"/>
    <x v="5"/>
    <n v="1034"/>
    <x v="5"/>
    <x v="16"/>
    <s v="MG/L"/>
    <x v="0"/>
    <m/>
    <x v="106"/>
    <n v="0.1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36"/>
    <x v="78"/>
    <n v="1067"/>
    <x v="78"/>
    <x v="16"/>
    <s v="MG/L"/>
    <x v="0"/>
    <m/>
    <x v="105"/>
    <n v="0.1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45"/>
    <x v="19"/>
    <n v="1147"/>
    <x v="19"/>
    <x v="16"/>
    <s v="MG/L"/>
    <x v="0"/>
    <m/>
    <x v="106"/>
    <n v="0.05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85"/>
    <x v="81"/>
    <n v="1059"/>
    <x v="81"/>
    <x v="16"/>
    <s v="MG/L"/>
    <x v="0"/>
    <m/>
    <x v="107"/>
    <n v="2E-3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74"/>
    <x v="82"/>
    <n v="1097"/>
    <x v="82"/>
    <x v="16"/>
    <s v="MG/L"/>
    <x v="0"/>
    <m/>
    <x v="105"/>
    <n v="6.0000000000000001E-3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05"/>
    <x v="2"/>
    <n v="1002"/>
    <x v="2"/>
    <x v="16"/>
    <s v="MG/L"/>
    <x v="0"/>
    <m/>
    <x v="106"/>
    <n v="0.01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10"/>
    <x v="8"/>
    <n v="1007"/>
    <x v="8"/>
    <x v="192"/>
    <s v="MG/L"/>
    <x v="0"/>
    <m/>
    <x v="106"/>
    <n v="2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35"/>
    <x v="18"/>
    <n v="71900"/>
    <x v="18"/>
    <x v="16"/>
    <s v="MG/L"/>
    <x v="0"/>
    <m/>
    <x v="108"/>
    <n v="2E-3"/>
    <s v="MG/L"/>
  </r>
  <r>
    <x v="0"/>
    <x v="1"/>
    <s v="(none)"/>
    <x v="560"/>
    <x v="261"/>
    <n v="1330"/>
    <m/>
    <x v="0"/>
    <d v="2010-02-26T00:00:00"/>
    <x v="0"/>
    <x v="2"/>
    <n v="1"/>
    <x v="9"/>
    <n v="999766900"/>
    <s v="Eurofins Eaton Analytical, Inc. - Indiana"/>
    <n v="16"/>
    <m/>
    <s v="Iced / Wet"/>
    <n v="1025"/>
    <x v="7"/>
    <n v="951"/>
    <x v="7"/>
    <x v="129"/>
    <s v="MG/L"/>
    <x v="0"/>
    <m/>
    <x v="43"/>
    <n v="4"/>
    <s v="MG/L"/>
  </r>
  <r>
    <x v="10"/>
    <x v="0"/>
    <s v="(none)"/>
    <x v="561"/>
    <x v="261"/>
    <n v="1405"/>
    <m/>
    <x v="0"/>
    <d v="2010-03-02T00:00:00"/>
    <x v="0"/>
    <x v="0"/>
    <n v="1"/>
    <x v="9"/>
    <n v="999766900"/>
    <s v="Eurofins Eaton Analytical, Inc. - Indiana"/>
    <n v="5"/>
    <m/>
    <s v="Iced / Wet"/>
    <n v="2941"/>
    <x v="32"/>
    <n v="32106"/>
    <x v="32"/>
    <x v="50"/>
    <s v="UG/L"/>
    <x v="0"/>
    <m/>
    <x v="2"/>
    <n v="80"/>
    <s v="UG/L"/>
  </r>
  <r>
    <x v="10"/>
    <x v="0"/>
    <s v="(none)"/>
    <x v="561"/>
    <x v="261"/>
    <n v="1405"/>
    <m/>
    <x v="0"/>
    <d v="2010-03-02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10"/>
    <x v="0"/>
    <s v="(none)"/>
    <x v="561"/>
    <x v="261"/>
    <n v="1405"/>
    <m/>
    <x v="0"/>
    <d v="2010-03-02T00:00:00"/>
    <x v="0"/>
    <x v="0"/>
    <n v="1"/>
    <x v="9"/>
    <n v="999766900"/>
    <s v="Eurofins Eaton Analytical, Inc. - Indiana"/>
    <n v="5"/>
    <m/>
    <s v="Iced / Wet"/>
    <n v="2943"/>
    <x v="26"/>
    <n v="32101"/>
    <x v="26"/>
    <x v="224"/>
    <s v="UG/L"/>
    <x v="0"/>
    <m/>
    <x v="2"/>
    <n v="80"/>
    <s v="UG/L"/>
  </r>
  <r>
    <x v="10"/>
    <x v="0"/>
    <s v="(none)"/>
    <x v="561"/>
    <x v="261"/>
    <n v="1405"/>
    <m/>
    <x v="0"/>
    <d v="2010-03-02T00:00:00"/>
    <x v="0"/>
    <x v="0"/>
    <n v="1"/>
    <x v="9"/>
    <n v="999766900"/>
    <s v="Eurofins Eaton Analytical, Inc. - Indiana"/>
    <n v="5"/>
    <m/>
    <s v="Iced / Wet"/>
    <n v="2944"/>
    <x v="37"/>
    <n v="32105"/>
    <x v="37"/>
    <x v="84"/>
    <s v="UG/L"/>
    <x v="0"/>
    <m/>
    <x v="2"/>
    <n v="80"/>
    <s v="UG/L"/>
  </r>
  <r>
    <x v="10"/>
    <x v="0"/>
    <s v="(none)"/>
    <x v="561"/>
    <x v="261"/>
    <n v="1405"/>
    <m/>
    <x v="0"/>
    <d v="2010-03-02T00:00:00"/>
    <x v="0"/>
    <x v="0"/>
    <n v="1"/>
    <x v="9"/>
    <n v="999766900"/>
    <s v="Eurofins Eaton Analytical, Inc. - Indiana"/>
    <n v="5"/>
    <m/>
    <s v="Iced / Wet"/>
    <n v="2950"/>
    <x v="67"/>
    <n v="82080"/>
    <x v="67"/>
    <x v="397"/>
    <s v="UG/L"/>
    <x v="0"/>
    <m/>
    <x v="2"/>
    <n v="80"/>
    <s v="UG/L"/>
  </r>
  <r>
    <x v="10"/>
    <x v="0"/>
    <s v="(none)"/>
    <x v="562"/>
    <x v="261"/>
    <n v="1405"/>
    <m/>
    <x v="0"/>
    <d v="2010-03-02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10"/>
    <x v="0"/>
    <s v="(none)"/>
    <x v="562"/>
    <x v="261"/>
    <n v="1405"/>
    <m/>
    <x v="0"/>
    <d v="2010-03-02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84"/>
    <s v="UG/L"/>
    <x v="0"/>
    <m/>
    <x v="3"/>
    <m/>
    <s v="UG/L"/>
  </r>
  <r>
    <x v="10"/>
    <x v="0"/>
    <s v="(none)"/>
    <x v="562"/>
    <x v="261"/>
    <n v="1405"/>
    <m/>
    <x v="0"/>
    <d v="2010-03-02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94"/>
    <s v="UG/L"/>
    <x v="0"/>
    <m/>
    <x v="3"/>
    <m/>
    <s v="UG/L"/>
  </r>
  <r>
    <x v="10"/>
    <x v="0"/>
    <s v="(none)"/>
    <x v="562"/>
    <x v="261"/>
    <n v="1405"/>
    <m/>
    <x v="0"/>
    <d v="2010-03-02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10"/>
    <x v="0"/>
    <s v="(none)"/>
    <x v="562"/>
    <x v="261"/>
    <n v="1405"/>
    <m/>
    <x v="0"/>
    <d v="2010-03-02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10"/>
    <x v="0"/>
    <s v="(none)"/>
    <x v="562"/>
    <x v="261"/>
    <n v="1405"/>
    <m/>
    <x v="0"/>
    <d v="2010-03-02T00:00:00"/>
    <x v="0"/>
    <x v="0"/>
    <n v="1"/>
    <x v="9"/>
    <n v="999766900"/>
    <s v="Eurofins Eaton Analytical, Inc. - Indiana"/>
    <n v="6"/>
    <m/>
    <s v="Iced / Wet"/>
    <n v="2456"/>
    <x v="127"/>
    <n v="2456"/>
    <x v="129"/>
    <x v="261"/>
    <s v="UG/L"/>
    <x v="0"/>
    <m/>
    <x v="42"/>
    <n v="60"/>
    <s v="UG/L"/>
  </r>
  <r>
    <x v="6"/>
    <x v="0"/>
    <s v="(none)"/>
    <x v="563"/>
    <x v="262"/>
    <n v="830"/>
    <m/>
    <x v="0"/>
    <d v="2010-03-18T00:00:00"/>
    <x v="0"/>
    <x v="0"/>
    <n v="1"/>
    <x v="9"/>
    <n v="113133790"/>
    <s v="Wisconsin State Laboratory of Hygiene"/>
    <n v="2"/>
    <m/>
    <m/>
    <n v="1025"/>
    <x v="7"/>
    <n v="99951"/>
    <x v="124"/>
    <x v="143"/>
    <s v="MG/L"/>
    <x v="4"/>
    <m/>
    <x v="0"/>
    <n v="4"/>
    <s v="MG/L"/>
  </r>
  <r>
    <x v="6"/>
    <x v="0"/>
    <s v="(none)"/>
    <x v="563"/>
    <x v="262"/>
    <n v="830"/>
    <m/>
    <x v="0"/>
    <d v="2010-03-18T00:00:00"/>
    <x v="0"/>
    <x v="0"/>
    <n v="1"/>
    <x v="9"/>
    <n v="113133790"/>
    <s v="Wisconsin State Laboratory of Hygiene"/>
    <n v="2"/>
    <m/>
    <m/>
    <n v="1025"/>
    <x v="7"/>
    <n v="951"/>
    <x v="7"/>
    <x v="182"/>
    <s v="MG/L"/>
    <x v="0"/>
    <n v="3.1E-2"/>
    <x v="43"/>
    <n v="4"/>
    <s v="MG/L"/>
  </r>
  <r>
    <x v="8"/>
    <x v="2"/>
    <s v="(none)"/>
    <x v="564"/>
    <x v="262"/>
    <n v="1245"/>
    <m/>
    <x v="2"/>
    <d v="2010-03-29T00:00:00"/>
    <x v="0"/>
    <x v="1"/>
    <n v="1"/>
    <x v="9"/>
    <n v="999766900"/>
    <s v="Eurofins Eaton Analytical, Inc. - Indiana"/>
    <n v="2"/>
    <m/>
    <s v="Iced / Wet"/>
    <n v="2920"/>
    <x v="124"/>
    <n v="680"/>
    <x v="126"/>
    <x v="398"/>
    <s v="MG/L"/>
    <x v="0"/>
    <m/>
    <x v="2"/>
    <m/>
    <s v="MG/L"/>
  </r>
  <r>
    <x v="8"/>
    <x v="2"/>
    <s v="(none)"/>
    <x v="564"/>
    <x v="262"/>
    <n v="1245"/>
    <m/>
    <x v="2"/>
    <d v="2010-03-29T00:00:00"/>
    <x v="0"/>
    <x v="1"/>
    <n v="1"/>
    <x v="9"/>
    <n v="999766900"/>
    <s v="Eurofins Eaton Analytical, Inc. - Indiana"/>
    <n v="2"/>
    <m/>
    <s v="Iced / Wet"/>
    <n v="1927"/>
    <x v="1"/>
    <n v="410"/>
    <x v="1"/>
    <x v="45"/>
    <s v="MG/L"/>
    <x v="0"/>
    <m/>
    <x v="3"/>
    <m/>
    <s v="MG/L"/>
  </r>
  <r>
    <x v="7"/>
    <x v="1"/>
    <s v="(none)"/>
    <x v="565"/>
    <x v="262"/>
    <n v="1245"/>
    <m/>
    <x v="0"/>
    <d v="2010-03-29T00:00:00"/>
    <x v="0"/>
    <x v="2"/>
    <n v="1"/>
    <x v="9"/>
    <n v="999766900"/>
    <s v="Eurofins Eaton Analytical, Inc. - Indiana"/>
    <n v="1"/>
    <m/>
    <s v="Iced / Wet"/>
    <n v="2920"/>
    <x v="124"/>
    <n v="680"/>
    <x v="126"/>
    <x v="390"/>
    <s v="MG/L"/>
    <x v="0"/>
    <m/>
    <x v="2"/>
    <m/>
    <s v="MG/L"/>
  </r>
  <r>
    <x v="6"/>
    <x v="0"/>
    <s v="(none)"/>
    <x v="566"/>
    <x v="263"/>
    <n v="900"/>
    <m/>
    <x v="0"/>
    <d v="2010-04-13T00:00:00"/>
    <x v="0"/>
    <x v="0"/>
    <n v="1"/>
    <x v="9"/>
    <n v="113133790"/>
    <s v="Wisconsin State Laboratory of Hygiene"/>
    <n v="2"/>
    <m/>
    <m/>
    <n v="1025"/>
    <x v="7"/>
    <n v="99951"/>
    <x v="124"/>
    <x v="222"/>
    <s v="MG/L"/>
    <x v="4"/>
    <m/>
    <x v="0"/>
    <n v="4"/>
    <s v="MG/L"/>
  </r>
  <r>
    <x v="6"/>
    <x v="0"/>
    <s v="(none)"/>
    <x v="566"/>
    <x v="263"/>
    <n v="900"/>
    <m/>
    <x v="0"/>
    <d v="2010-04-13T00:00:00"/>
    <x v="0"/>
    <x v="0"/>
    <n v="1"/>
    <x v="9"/>
    <n v="113133790"/>
    <s v="Wisconsin State Laboratory of Hygiene"/>
    <n v="2"/>
    <m/>
    <m/>
    <n v="1025"/>
    <x v="7"/>
    <n v="951"/>
    <x v="7"/>
    <x v="197"/>
    <s v="MG/L"/>
    <x v="0"/>
    <n v="3.1E-2"/>
    <x v="43"/>
    <n v="4"/>
    <s v="MG/L"/>
  </r>
  <r>
    <x v="7"/>
    <x v="1"/>
    <s v="(none)"/>
    <x v="567"/>
    <x v="263"/>
    <n v="1345"/>
    <m/>
    <x v="0"/>
    <d v="2010-04-16T00:00:00"/>
    <x v="0"/>
    <x v="2"/>
    <n v="1"/>
    <x v="9"/>
    <n v="999766900"/>
    <s v="Eurofins Eaton Analytical, Inc. - Indiana"/>
    <n v="1"/>
    <m/>
    <s v="Iced / Wet"/>
    <n v="2920"/>
    <x v="124"/>
    <n v="680"/>
    <x v="126"/>
    <x v="396"/>
    <s v="MG/L"/>
    <x v="0"/>
    <m/>
    <x v="2"/>
    <m/>
    <s v="MG/L"/>
  </r>
  <r>
    <x v="8"/>
    <x v="2"/>
    <s v="(none)"/>
    <x v="568"/>
    <x v="263"/>
    <n v="1345"/>
    <m/>
    <x v="2"/>
    <d v="2010-04-16T00:00:00"/>
    <x v="0"/>
    <x v="1"/>
    <n v="1"/>
    <x v="9"/>
    <n v="999766900"/>
    <s v="Eurofins Eaton Analytical, Inc. - Indiana"/>
    <n v="2"/>
    <m/>
    <s v="Iced / Wet"/>
    <n v="2920"/>
    <x v="124"/>
    <n v="680"/>
    <x v="126"/>
    <x v="399"/>
    <s v="MG/L"/>
    <x v="0"/>
    <m/>
    <x v="2"/>
    <m/>
    <s v="MG/L"/>
  </r>
  <r>
    <x v="8"/>
    <x v="2"/>
    <s v="(none)"/>
    <x v="568"/>
    <x v="263"/>
    <n v="1345"/>
    <m/>
    <x v="2"/>
    <d v="2010-04-16T00:00:00"/>
    <x v="0"/>
    <x v="1"/>
    <n v="1"/>
    <x v="9"/>
    <n v="999766900"/>
    <s v="Eurofins Eaton Analytical, Inc. - Indiana"/>
    <n v="2"/>
    <m/>
    <s v="Iced / Wet"/>
    <n v="1927"/>
    <x v="1"/>
    <n v="410"/>
    <x v="1"/>
    <x v="355"/>
    <s v="MG/L"/>
    <x v="0"/>
    <m/>
    <x v="3"/>
    <m/>
    <s v="MG/L"/>
  </r>
  <r>
    <x v="10"/>
    <x v="0"/>
    <s v="(none)"/>
    <x v="569"/>
    <x v="263"/>
    <n v="1400"/>
    <m/>
    <x v="0"/>
    <d v="2010-04-20T00:00:00"/>
    <x v="0"/>
    <x v="0"/>
    <n v="1"/>
    <x v="9"/>
    <n v="999766900"/>
    <s v="Eurofins Eaton Analytical, Inc. - Indiana"/>
    <n v="5"/>
    <m/>
    <s v="Iced / Wet"/>
    <n v="2941"/>
    <x v="32"/>
    <n v="32106"/>
    <x v="32"/>
    <x v="114"/>
    <s v="UG/L"/>
    <x v="0"/>
    <m/>
    <x v="2"/>
    <n v="80"/>
    <s v="UG/L"/>
  </r>
  <r>
    <x v="10"/>
    <x v="0"/>
    <s v="(none)"/>
    <x v="569"/>
    <x v="263"/>
    <n v="1400"/>
    <m/>
    <x v="0"/>
    <d v="2010-04-20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10"/>
    <x v="0"/>
    <s v="(none)"/>
    <x v="569"/>
    <x v="263"/>
    <n v="1400"/>
    <m/>
    <x v="0"/>
    <d v="2010-04-20T00:00:00"/>
    <x v="0"/>
    <x v="0"/>
    <n v="1"/>
    <x v="9"/>
    <n v="999766900"/>
    <s v="Eurofins Eaton Analytical, Inc. - Indiana"/>
    <n v="5"/>
    <m/>
    <s v="Iced / Wet"/>
    <n v="2943"/>
    <x v="26"/>
    <n v="32101"/>
    <x v="26"/>
    <x v="154"/>
    <s v="UG/L"/>
    <x v="0"/>
    <m/>
    <x v="2"/>
    <n v="80"/>
    <s v="UG/L"/>
  </r>
  <r>
    <x v="10"/>
    <x v="0"/>
    <s v="(none)"/>
    <x v="569"/>
    <x v="263"/>
    <n v="1400"/>
    <m/>
    <x v="0"/>
    <d v="2010-04-20T00:00:00"/>
    <x v="0"/>
    <x v="0"/>
    <n v="1"/>
    <x v="9"/>
    <n v="999766900"/>
    <s v="Eurofins Eaton Analytical, Inc. - Indiana"/>
    <n v="5"/>
    <m/>
    <s v="Iced / Wet"/>
    <n v="2944"/>
    <x v="37"/>
    <n v="32105"/>
    <x v="37"/>
    <x v="50"/>
    <s v="UG/L"/>
    <x v="0"/>
    <m/>
    <x v="2"/>
    <n v="80"/>
    <s v="UG/L"/>
  </r>
  <r>
    <x v="10"/>
    <x v="0"/>
    <s v="(none)"/>
    <x v="569"/>
    <x v="263"/>
    <n v="1400"/>
    <m/>
    <x v="0"/>
    <d v="2010-04-20T00:00:00"/>
    <x v="0"/>
    <x v="0"/>
    <n v="1"/>
    <x v="9"/>
    <n v="999766900"/>
    <s v="Eurofins Eaton Analytical, Inc. - Indiana"/>
    <n v="5"/>
    <m/>
    <s v="Iced / Wet"/>
    <n v="2950"/>
    <x v="67"/>
    <n v="82080"/>
    <x v="67"/>
    <x v="400"/>
    <s v="UG/L"/>
    <x v="0"/>
    <m/>
    <x v="2"/>
    <n v="80"/>
    <s v="UG/L"/>
  </r>
  <r>
    <x v="10"/>
    <x v="0"/>
    <s v="(none)"/>
    <x v="570"/>
    <x v="263"/>
    <n v="1400"/>
    <m/>
    <x v="0"/>
    <d v="2010-04-20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10"/>
    <x v="0"/>
    <s v="(none)"/>
    <x v="570"/>
    <x v="263"/>
    <n v="1400"/>
    <m/>
    <x v="0"/>
    <d v="2010-04-20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58"/>
    <s v="UG/L"/>
    <x v="0"/>
    <m/>
    <x v="3"/>
    <m/>
    <s v="UG/L"/>
  </r>
  <r>
    <x v="10"/>
    <x v="0"/>
    <s v="(none)"/>
    <x v="570"/>
    <x v="263"/>
    <n v="1400"/>
    <m/>
    <x v="0"/>
    <d v="2010-04-20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36"/>
    <s v="UG/L"/>
    <x v="0"/>
    <m/>
    <x v="3"/>
    <m/>
    <s v="UG/L"/>
  </r>
  <r>
    <x v="10"/>
    <x v="0"/>
    <s v="(none)"/>
    <x v="570"/>
    <x v="263"/>
    <n v="1400"/>
    <m/>
    <x v="0"/>
    <d v="2010-04-20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10"/>
    <x v="0"/>
    <s v="(none)"/>
    <x v="570"/>
    <x v="263"/>
    <n v="1400"/>
    <m/>
    <x v="0"/>
    <d v="2010-04-20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10"/>
    <x v="0"/>
    <s v="(none)"/>
    <x v="570"/>
    <x v="263"/>
    <n v="1400"/>
    <m/>
    <x v="0"/>
    <d v="2010-04-20T00:00:00"/>
    <x v="0"/>
    <x v="0"/>
    <n v="1"/>
    <x v="9"/>
    <n v="999766900"/>
    <s v="Eurofins Eaton Analytical, Inc. - Indiana"/>
    <n v="6"/>
    <m/>
    <s v="Iced / Wet"/>
    <n v="2456"/>
    <x v="127"/>
    <n v="2456"/>
    <x v="129"/>
    <x v="218"/>
    <s v="UG/L"/>
    <x v="0"/>
    <m/>
    <x v="3"/>
    <n v="60"/>
    <s v="UG/L"/>
  </r>
  <r>
    <x v="6"/>
    <x v="0"/>
    <s v="(none)"/>
    <x v="571"/>
    <x v="264"/>
    <n v="1235"/>
    <m/>
    <x v="0"/>
    <d v="2010-05-26T00:00:00"/>
    <x v="0"/>
    <x v="0"/>
    <n v="1"/>
    <x v="9"/>
    <n v="113133790"/>
    <s v="Wisconsin State Laboratory of Hygiene"/>
    <n v="2"/>
    <m/>
    <m/>
    <n v="1025"/>
    <x v="7"/>
    <n v="99951"/>
    <x v="124"/>
    <x v="140"/>
    <s v="MG/L"/>
    <x v="4"/>
    <m/>
    <x v="0"/>
    <n v="4"/>
    <s v="MG/L"/>
  </r>
  <r>
    <x v="6"/>
    <x v="0"/>
    <s v="(none)"/>
    <x v="571"/>
    <x v="264"/>
    <n v="1235"/>
    <m/>
    <x v="0"/>
    <d v="2010-05-26T00:00:00"/>
    <x v="0"/>
    <x v="0"/>
    <n v="1"/>
    <x v="9"/>
    <n v="113133790"/>
    <s v="Wisconsin State Laboratory of Hygiene"/>
    <n v="2"/>
    <m/>
    <m/>
    <n v="1025"/>
    <x v="7"/>
    <n v="951"/>
    <x v="7"/>
    <x v="128"/>
    <s v="MG/L"/>
    <x v="0"/>
    <n v="3.1E-2"/>
    <x v="43"/>
    <n v="4"/>
    <s v="MG/L"/>
  </r>
  <r>
    <x v="8"/>
    <x v="2"/>
    <s v="(none)"/>
    <x v="572"/>
    <x v="264"/>
    <n v="1300"/>
    <m/>
    <x v="2"/>
    <d v="2010-05-27T00:00:00"/>
    <x v="0"/>
    <x v="1"/>
    <n v="1"/>
    <x v="9"/>
    <n v="999766900"/>
    <s v="Eurofins Eaton Analytical, Inc. - Indiana"/>
    <n v="2"/>
    <m/>
    <s v="Iced / Wet"/>
    <n v="2920"/>
    <x v="124"/>
    <n v="680"/>
    <x v="126"/>
    <x v="370"/>
    <s v="MG/L"/>
    <x v="0"/>
    <m/>
    <x v="2"/>
    <m/>
    <s v="MG/L"/>
  </r>
  <r>
    <x v="8"/>
    <x v="2"/>
    <s v="(none)"/>
    <x v="572"/>
    <x v="264"/>
    <n v="1300"/>
    <m/>
    <x v="2"/>
    <d v="2010-05-27T00:00:00"/>
    <x v="0"/>
    <x v="1"/>
    <n v="1"/>
    <x v="9"/>
    <n v="999766900"/>
    <s v="Eurofins Eaton Analytical, Inc. - Indiana"/>
    <n v="2"/>
    <m/>
    <s v="Iced / Wet"/>
    <n v="1927"/>
    <x v="1"/>
    <n v="410"/>
    <x v="1"/>
    <x v="1"/>
    <s v="MG/L"/>
    <x v="0"/>
    <m/>
    <x v="3"/>
    <m/>
    <s v="MG/L"/>
  </r>
  <r>
    <x v="7"/>
    <x v="1"/>
    <s v="(none)"/>
    <x v="573"/>
    <x v="264"/>
    <n v="1300"/>
    <m/>
    <x v="0"/>
    <d v="2010-05-27T00:00:00"/>
    <x v="0"/>
    <x v="2"/>
    <n v="1"/>
    <x v="9"/>
    <n v="999766900"/>
    <s v="Eurofins Eaton Analytical, Inc. - Indiana"/>
    <n v="1"/>
    <m/>
    <s v="Iced / Wet"/>
    <n v="2920"/>
    <x v="124"/>
    <n v="680"/>
    <x v="126"/>
    <x v="372"/>
    <s v="MG/L"/>
    <x v="0"/>
    <m/>
    <x v="2"/>
    <m/>
    <s v="MG/L"/>
  </r>
  <r>
    <x v="7"/>
    <x v="1"/>
    <s v="(none)"/>
    <x v="574"/>
    <x v="265"/>
    <n v="1500"/>
    <m/>
    <x v="0"/>
    <d v="2010-06-24T00:00:00"/>
    <x v="0"/>
    <x v="2"/>
    <n v="1"/>
    <x v="9"/>
    <n v="999766900"/>
    <s v="Eurofins Eaton Analytical, Inc. - Indiana"/>
    <n v="1"/>
    <m/>
    <s v="Iced / Wet"/>
    <n v="2920"/>
    <x v="124"/>
    <n v="680"/>
    <x v="126"/>
    <x v="351"/>
    <s v="MG/L"/>
    <x v="0"/>
    <m/>
    <x v="2"/>
    <m/>
    <s v="MG/L"/>
  </r>
  <r>
    <x v="8"/>
    <x v="2"/>
    <s v="(none)"/>
    <x v="575"/>
    <x v="265"/>
    <n v="1500"/>
    <m/>
    <x v="2"/>
    <d v="2010-06-24T00:00:00"/>
    <x v="0"/>
    <x v="1"/>
    <n v="1"/>
    <x v="9"/>
    <n v="999766900"/>
    <s v="Eurofins Eaton Analytical, Inc. - Indiana"/>
    <n v="2"/>
    <m/>
    <s v="Iced / Wet"/>
    <n v="1927"/>
    <x v="1"/>
    <n v="410"/>
    <x v="1"/>
    <x v="1"/>
    <s v="MG/L"/>
    <x v="0"/>
    <m/>
    <x v="3"/>
    <m/>
    <s v="MG/L"/>
  </r>
  <r>
    <x v="8"/>
    <x v="2"/>
    <s v="(none)"/>
    <x v="575"/>
    <x v="265"/>
    <n v="1500"/>
    <m/>
    <x v="2"/>
    <d v="2010-06-24T00:00:00"/>
    <x v="0"/>
    <x v="1"/>
    <n v="1"/>
    <x v="9"/>
    <n v="999766900"/>
    <s v="Eurofins Eaton Analytical, Inc. - Indiana"/>
    <n v="2"/>
    <m/>
    <s v="Iced / Wet"/>
    <n v="2920"/>
    <x v="124"/>
    <n v="680"/>
    <x v="126"/>
    <x v="299"/>
    <s v="MG/L"/>
    <x v="0"/>
    <m/>
    <x v="2"/>
    <m/>
    <s v="MG/L"/>
  </r>
  <r>
    <x v="6"/>
    <x v="0"/>
    <s v="(none)"/>
    <x v="576"/>
    <x v="265"/>
    <n v="830"/>
    <m/>
    <x v="0"/>
    <d v="2010-06-24T00:00:00"/>
    <x v="0"/>
    <x v="0"/>
    <n v="1"/>
    <x v="9"/>
    <n v="113133790"/>
    <s v="Wisconsin State Laboratory of Hygiene"/>
    <n v="2"/>
    <m/>
    <m/>
    <n v="1025"/>
    <x v="7"/>
    <n v="99951"/>
    <x v="124"/>
    <x v="158"/>
    <s v="MG/L"/>
    <x v="4"/>
    <m/>
    <x v="0"/>
    <n v="4"/>
    <s v="MG/L"/>
  </r>
  <r>
    <x v="6"/>
    <x v="0"/>
    <s v="(none)"/>
    <x v="576"/>
    <x v="265"/>
    <n v="830"/>
    <m/>
    <x v="0"/>
    <d v="2010-06-24T00:00:00"/>
    <x v="0"/>
    <x v="0"/>
    <n v="1"/>
    <x v="9"/>
    <n v="113133790"/>
    <s v="Wisconsin State Laboratory of Hygiene"/>
    <n v="2"/>
    <m/>
    <m/>
    <n v="1025"/>
    <x v="7"/>
    <n v="951"/>
    <x v="7"/>
    <x v="127"/>
    <s v="MG/L"/>
    <x v="0"/>
    <n v="3.1E-2"/>
    <x v="43"/>
    <n v="4"/>
    <s v="MG/L"/>
  </r>
  <r>
    <x v="6"/>
    <x v="0"/>
    <s v="(none)"/>
    <x v="577"/>
    <x v="266"/>
    <n v="1230"/>
    <m/>
    <x v="0"/>
    <d v="2010-07-26T00:00:00"/>
    <x v="0"/>
    <x v="0"/>
    <n v="1"/>
    <x v="9"/>
    <n v="113133790"/>
    <s v="Wisconsin State Laboratory of Hygiene"/>
    <n v="2"/>
    <m/>
    <m/>
    <n v="1025"/>
    <x v="7"/>
    <n v="99951"/>
    <x v="124"/>
    <x v="158"/>
    <s v="MG/L"/>
    <x v="4"/>
    <m/>
    <x v="0"/>
    <n v="4"/>
    <s v="MG/L"/>
  </r>
  <r>
    <x v="6"/>
    <x v="0"/>
    <s v="(none)"/>
    <x v="577"/>
    <x v="266"/>
    <n v="1230"/>
    <m/>
    <x v="0"/>
    <d v="2010-07-26T00:00:00"/>
    <x v="0"/>
    <x v="0"/>
    <n v="1"/>
    <x v="9"/>
    <n v="113133790"/>
    <s v="Wisconsin State Laboratory of Hygiene"/>
    <n v="2"/>
    <m/>
    <m/>
    <n v="1025"/>
    <x v="7"/>
    <n v="951"/>
    <x v="7"/>
    <x v="155"/>
    <s v="MG/L"/>
    <x v="0"/>
    <n v="3.1E-2"/>
    <x v="43"/>
    <n v="4"/>
    <s v="MG/L"/>
  </r>
  <r>
    <x v="10"/>
    <x v="0"/>
    <s v="(none)"/>
    <x v="578"/>
    <x v="266"/>
    <n v="1300"/>
    <m/>
    <x v="0"/>
    <d v="2010-07-29T00:00:00"/>
    <x v="0"/>
    <x v="0"/>
    <n v="1"/>
    <x v="9"/>
    <n v="999766900"/>
    <s v="Eurofins Eaton Analytical, Inc. - Indiana"/>
    <n v="5"/>
    <m/>
    <s v="Iced / Wet"/>
    <n v="2941"/>
    <x v="32"/>
    <n v="32106"/>
    <x v="32"/>
    <x v="59"/>
    <s v="UG/L"/>
    <x v="0"/>
    <m/>
    <x v="2"/>
    <n v="80"/>
    <s v="UG/L"/>
  </r>
  <r>
    <x v="10"/>
    <x v="0"/>
    <s v="(none)"/>
    <x v="578"/>
    <x v="266"/>
    <n v="1300"/>
    <m/>
    <x v="0"/>
    <d v="2010-07-29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10"/>
    <x v="0"/>
    <s v="(none)"/>
    <x v="578"/>
    <x v="266"/>
    <n v="1300"/>
    <m/>
    <x v="0"/>
    <d v="2010-07-29T00:00:00"/>
    <x v="0"/>
    <x v="0"/>
    <n v="1"/>
    <x v="9"/>
    <n v="999766900"/>
    <s v="Eurofins Eaton Analytical, Inc. - Indiana"/>
    <n v="5"/>
    <m/>
    <s v="Iced / Wet"/>
    <n v="2943"/>
    <x v="26"/>
    <n v="32101"/>
    <x v="26"/>
    <x v="86"/>
    <s v="UG/L"/>
    <x v="0"/>
    <m/>
    <x v="2"/>
    <n v="80"/>
    <s v="UG/L"/>
  </r>
  <r>
    <x v="10"/>
    <x v="0"/>
    <s v="(none)"/>
    <x v="578"/>
    <x v="266"/>
    <n v="1300"/>
    <m/>
    <x v="0"/>
    <d v="2010-07-29T00:00:00"/>
    <x v="0"/>
    <x v="0"/>
    <n v="1"/>
    <x v="9"/>
    <n v="999766900"/>
    <s v="Eurofins Eaton Analytical, Inc. - Indiana"/>
    <n v="5"/>
    <m/>
    <s v="Iced / Wet"/>
    <n v="2944"/>
    <x v="37"/>
    <n v="32105"/>
    <x v="37"/>
    <x v="239"/>
    <s v="UG/L"/>
    <x v="0"/>
    <m/>
    <x v="2"/>
    <n v="80"/>
    <s v="UG/L"/>
  </r>
  <r>
    <x v="10"/>
    <x v="0"/>
    <s v="(none)"/>
    <x v="578"/>
    <x v="266"/>
    <n v="1300"/>
    <m/>
    <x v="0"/>
    <d v="2010-07-29T00:00:00"/>
    <x v="0"/>
    <x v="0"/>
    <n v="1"/>
    <x v="9"/>
    <n v="999766900"/>
    <s v="Eurofins Eaton Analytical, Inc. - Indiana"/>
    <n v="5"/>
    <m/>
    <s v="Iced / Wet"/>
    <n v="2950"/>
    <x v="67"/>
    <n v="82080"/>
    <x v="67"/>
    <x v="401"/>
    <s v="UG/L"/>
    <x v="0"/>
    <m/>
    <x v="2"/>
    <n v="80"/>
    <s v="UG/L"/>
  </r>
  <r>
    <x v="10"/>
    <x v="0"/>
    <s v="(none)"/>
    <x v="579"/>
    <x v="266"/>
    <n v="1300"/>
    <m/>
    <x v="0"/>
    <d v="2010-07-29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10"/>
    <x v="0"/>
    <s v="(none)"/>
    <x v="579"/>
    <x v="266"/>
    <n v="1300"/>
    <m/>
    <x v="0"/>
    <d v="2010-07-29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58"/>
    <s v="UG/L"/>
    <x v="0"/>
    <m/>
    <x v="3"/>
    <m/>
    <s v="UG/L"/>
  </r>
  <r>
    <x v="10"/>
    <x v="0"/>
    <s v="(none)"/>
    <x v="579"/>
    <x v="266"/>
    <n v="1300"/>
    <m/>
    <x v="0"/>
    <d v="2010-07-29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55"/>
    <s v="UG/L"/>
    <x v="0"/>
    <m/>
    <x v="3"/>
    <m/>
    <s v="UG/L"/>
  </r>
  <r>
    <x v="10"/>
    <x v="0"/>
    <s v="(none)"/>
    <x v="579"/>
    <x v="266"/>
    <n v="1300"/>
    <m/>
    <x v="0"/>
    <d v="2010-07-29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10"/>
    <x v="0"/>
    <s v="(none)"/>
    <x v="579"/>
    <x v="266"/>
    <n v="1300"/>
    <m/>
    <x v="0"/>
    <d v="2010-07-29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6"/>
    <s v="UG/L"/>
    <x v="0"/>
    <m/>
    <x v="3"/>
    <m/>
    <s v="UG/L"/>
  </r>
  <r>
    <x v="10"/>
    <x v="0"/>
    <s v="(none)"/>
    <x v="579"/>
    <x v="266"/>
    <n v="1300"/>
    <m/>
    <x v="0"/>
    <d v="2010-07-29T00:00:00"/>
    <x v="0"/>
    <x v="0"/>
    <n v="1"/>
    <x v="9"/>
    <n v="999766900"/>
    <s v="Eurofins Eaton Analytical, Inc. - Indiana"/>
    <n v="6"/>
    <m/>
    <s v="Iced / Wet"/>
    <n v="2456"/>
    <x v="127"/>
    <n v="2456"/>
    <x v="129"/>
    <x v="170"/>
    <s v="UG/L"/>
    <x v="0"/>
    <m/>
    <x v="42"/>
    <n v="60"/>
    <s v="UG/L"/>
  </r>
  <r>
    <x v="8"/>
    <x v="2"/>
    <s v="(none)"/>
    <x v="580"/>
    <x v="266"/>
    <n v="1345"/>
    <m/>
    <x v="2"/>
    <d v="2010-07-29T00:00:00"/>
    <x v="0"/>
    <x v="1"/>
    <n v="1"/>
    <x v="9"/>
    <n v="999766900"/>
    <s v="Eurofins Eaton Analytical, Inc. - Indiana"/>
    <n v="2"/>
    <m/>
    <s v="Iced / Wet"/>
    <n v="2920"/>
    <x v="124"/>
    <n v="680"/>
    <x v="126"/>
    <x v="396"/>
    <s v="MG/L"/>
    <x v="0"/>
    <m/>
    <x v="2"/>
    <m/>
    <s v="MG/L"/>
  </r>
  <r>
    <x v="8"/>
    <x v="2"/>
    <s v="(none)"/>
    <x v="580"/>
    <x v="266"/>
    <n v="1345"/>
    <m/>
    <x v="2"/>
    <d v="2010-07-29T00:00:00"/>
    <x v="0"/>
    <x v="1"/>
    <n v="1"/>
    <x v="9"/>
    <n v="999766900"/>
    <s v="Eurofins Eaton Analytical, Inc. - Indiana"/>
    <n v="2"/>
    <m/>
    <s v="Iced / Wet"/>
    <n v="1927"/>
    <x v="1"/>
    <n v="410"/>
    <x v="1"/>
    <x v="1"/>
    <s v="MG/L"/>
    <x v="0"/>
    <m/>
    <x v="3"/>
    <m/>
    <s v="MG/L"/>
  </r>
  <r>
    <x v="7"/>
    <x v="1"/>
    <s v="(none)"/>
    <x v="581"/>
    <x v="266"/>
    <n v="1345"/>
    <m/>
    <x v="0"/>
    <d v="2010-07-29T00:00:00"/>
    <x v="0"/>
    <x v="2"/>
    <n v="1"/>
    <x v="9"/>
    <n v="999766900"/>
    <s v="Eurofins Eaton Analytical, Inc. - Indiana"/>
    <n v="1"/>
    <m/>
    <s v="Iced / Wet"/>
    <n v="2920"/>
    <x v="124"/>
    <n v="680"/>
    <x v="126"/>
    <x v="352"/>
    <s v="MG/L"/>
    <x v="0"/>
    <m/>
    <x v="2"/>
    <m/>
    <s v="MG/L"/>
  </r>
  <r>
    <x v="6"/>
    <x v="0"/>
    <s v="(none)"/>
    <x v="582"/>
    <x v="267"/>
    <n v="1410"/>
    <m/>
    <x v="0"/>
    <d v="2010-09-02T00:00:00"/>
    <x v="0"/>
    <x v="0"/>
    <n v="1"/>
    <x v="9"/>
    <n v="113133790"/>
    <s v="Wisconsin State Laboratory of Hygiene"/>
    <n v="2"/>
    <m/>
    <m/>
    <n v="1025"/>
    <x v="7"/>
    <n v="99951"/>
    <x v="124"/>
    <x v="71"/>
    <s v="MG/L"/>
    <x v="4"/>
    <m/>
    <x v="0"/>
    <n v="4"/>
    <s v="MG/L"/>
  </r>
  <r>
    <x v="6"/>
    <x v="0"/>
    <s v="(none)"/>
    <x v="582"/>
    <x v="267"/>
    <n v="1410"/>
    <m/>
    <x v="0"/>
    <d v="2010-09-02T00:00:00"/>
    <x v="0"/>
    <x v="0"/>
    <n v="1"/>
    <x v="9"/>
    <n v="113133790"/>
    <s v="Wisconsin State Laboratory of Hygiene"/>
    <n v="2"/>
    <m/>
    <m/>
    <n v="1025"/>
    <x v="7"/>
    <n v="951"/>
    <x v="7"/>
    <x v="283"/>
    <s v="MG/L"/>
    <x v="0"/>
    <n v="3.1E-2"/>
    <x v="43"/>
    <n v="4"/>
    <s v="MG/L"/>
  </r>
  <r>
    <x v="8"/>
    <x v="2"/>
    <s v="(none)"/>
    <x v="583"/>
    <x v="267"/>
    <n v="1430"/>
    <m/>
    <x v="2"/>
    <d v="2010-09-01T00:00:00"/>
    <x v="0"/>
    <x v="1"/>
    <n v="1"/>
    <x v="9"/>
    <n v="999766900"/>
    <s v="Eurofins Eaton Analytical, Inc. - Indiana"/>
    <n v="2"/>
    <m/>
    <s v="Iced / Wet"/>
    <n v="1927"/>
    <x v="1"/>
    <n v="410"/>
    <x v="1"/>
    <x v="339"/>
    <s v="MG/L"/>
    <x v="0"/>
    <m/>
    <x v="3"/>
    <m/>
    <s v="MG/L"/>
  </r>
  <r>
    <x v="8"/>
    <x v="2"/>
    <s v="(none)"/>
    <x v="583"/>
    <x v="267"/>
    <n v="1430"/>
    <m/>
    <x v="2"/>
    <d v="2010-09-01T00:00:00"/>
    <x v="0"/>
    <x v="1"/>
    <n v="1"/>
    <x v="9"/>
    <n v="999766900"/>
    <s v="Eurofins Eaton Analytical, Inc. - Indiana"/>
    <n v="2"/>
    <m/>
    <s v="Iced / Wet"/>
    <n v="2920"/>
    <x v="124"/>
    <n v="680"/>
    <x v="126"/>
    <x v="402"/>
    <s v="MG/L"/>
    <x v="0"/>
    <m/>
    <x v="2"/>
    <m/>
    <s v="MG/L"/>
  </r>
  <r>
    <x v="7"/>
    <x v="1"/>
    <s v="(none)"/>
    <x v="584"/>
    <x v="267"/>
    <n v="1430"/>
    <m/>
    <x v="0"/>
    <d v="2010-09-01T00:00:00"/>
    <x v="0"/>
    <x v="2"/>
    <n v="1"/>
    <x v="9"/>
    <n v="999766900"/>
    <s v="Eurofins Eaton Analytical, Inc. - Indiana"/>
    <n v="1"/>
    <m/>
    <s v="Iced / Wet"/>
    <n v="2920"/>
    <x v="124"/>
    <n v="680"/>
    <x v="126"/>
    <x v="299"/>
    <s v="MG/L"/>
    <x v="0"/>
    <m/>
    <x v="2"/>
    <m/>
    <s v="MG/L"/>
  </r>
  <r>
    <x v="6"/>
    <x v="0"/>
    <s v="(none)"/>
    <x v="585"/>
    <x v="268"/>
    <n v="1300"/>
    <m/>
    <x v="0"/>
    <d v="2010-09-20T00:00:00"/>
    <x v="0"/>
    <x v="0"/>
    <n v="1"/>
    <x v="9"/>
    <n v="113133790"/>
    <s v="Wisconsin State Laboratory of Hygiene"/>
    <n v="2"/>
    <m/>
    <m/>
    <n v="1025"/>
    <x v="7"/>
    <n v="99951"/>
    <x v="124"/>
    <x v="142"/>
    <s v="MG/L"/>
    <x v="4"/>
    <m/>
    <x v="0"/>
    <n v="4"/>
    <s v="MG/L"/>
  </r>
  <r>
    <x v="6"/>
    <x v="0"/>
    <s v="(none)"/>
    <x v="585"/>
    <x v="268"/>
    <n v="1300"/>
    <m/>
    <x v="0"/>
    <d v="2010-09-20T00:00:00"/>
    <x v="0"/>
    <x v="0"/>
    <n v="1"/>
    <x v="9"/>
    <n v="113133790"/>
    <s v="Wisconsin State Laboratory of Hygiene"/>
    <n v="2"/>
    <m/>
    <m/>
    <n v="1025"/>
    <x v="7"/>
    <n v="951"/>
    <x v="7"/>
    <x v="127"/>
    <s v="MG/L"/>
    <x v="0"/>
    <n v="3.1E-2"/>
    <x v="43"/>
    <n v="4"/>
    <s v="MG/L"/>
  </r>
  <r>
    <x v="8"/>
    <x v="2"/>
    <s v="(none)"/>
    <x v="586"/>
    <x v="268"/>
    <n v="1330"/>
    <m/>
    <x v="2"/>
    <d v="2010-09-23T00:00:00"/>
    <x v="0"/>
    <x v="1"/>
    <n v="1"/>
    <x v="9"/>
    <n v="999766900"/>
    <s v="Eurofins Eaton Analytical, Inc. - Indiana"/>
    <n v="2"/>
    <m/>
    <s v="Iced / Wet"/>
    <n v="1927"/>
    <x v="1"/>
    <n v="410"/>
    <x v="1"/>
    <x v="1"/>
    <s v="MG/L"/>
    <x v="0"/>
    <m/>
    <x v="3"/>
    <m/>
    <s v="MG/L"/>
  </r>
  <r>
    <x v="8"/>
    <x v="2"/>
    <s v="(none)"/>
    <x v="586"/>
    <x v="268"/>
    <n v="1330"/>
    <m/>
    <x v="2"/>
    <d v="2010-09-23T00:00:00"/>
    <x v="0"/>
    <x v="1"/>
    <n v="1"/>
    <x v="9"/>
    <n v="999766900"/>
    <s v="Eurofins Eaton Analytical, Inc. - Indiana"/>
    <n v="2"/>
    <m/>
    <s v="Iced / Wet"/>
    <n v="2920"/>
    <x v="124"/>
    <n v="680"/>
    <x v="126"/>
    <x v="403"/>
    <s v="MG/L"/>
    <x v="0"/>
    <m/>
    <x v="2"/>
    <m/>
    <s v="MG/L"/>
  </r>
  <r>
    <x v="7"/>
    <x v="1"/>
    <s v="(none)"/>
    <x v="587"/>
    <x v="268"/>
    <n v="1330"/>
    <m/>
    <x v="0"/>
    <d v="2010-09-23T00:00:00"/>
    <x v="0"/>
    <x v="2"/>
    <n v="1"/>
    <x v="9"/>
    <n v="999766900"/>
    <s v="Eurofins Eaton Analytical, Inc. - Indiana"/>
    <n v="1"/>
    <m/>
    <s v="Iced / Wet"/>
    <n v="2920"/>
    <x v="124"/>
    <n v="680"/>
    <x v="126"/>
    <x v="333"/>
    <s v="MG/L"/>
    <x v="0"/>
    <m/>
    <x v="2"/>
    <m/>
    <s v="MG/L"/>
  </r>
  <r>
    <x v="6"/>
    <x v="0"/>
    <s v="(none)"/>
    <x v="588"/>
    <x v="269"/>
    <n v="930"/>
    <m/>
    <x v="0"/>
    <d v="2010-10-22T00:00:00"/>
    <x v="0"/>
    <x v="0"/>
    <n v="1"/>
    <x v="9"/>
    <n v="113133790"/>
    <s v="Wisconsin State Laboratory of Hygiene"/>
    <n v="2"/>
    <m/>
    <m/>
    <n v="1025"/>
    <x v="7"/>
    <n v="99951"/>
    <x v="124"/>
    <x v="181"/>
    <s v="MG/L"/>
    <x v="4"/>
    <m/>
    <x v="0"/>
    <n v="4"/>
    <s v="MG/L"/>
  </r>
  <r>
    <x v="6"/>
    <x v="0"/>
    <s v="(none)"/>
    <x v="588"/>
    <x v="269"/>
    <n v="930"/>
    <m/>
    <x v="0"/>
    <d v="2010-10-22T00:00:00"/>
    <x v="0"/>
    <x v="0"/>
    <n v="1"/>
    <x v="9"/>
    <n v="113133790"/>
    <s v="Wisconsin State Laboratory of Hygiene"/>
    <n v="2"/>
    <m/>
    <m/>
    <n v="1025"/>
    <x v="7"/>
    <n v="951"/>
    <x v="7"/>
    <x v="169"/>
    <s v="MG/L"/>
    <x v="0"/>
    <n v="3.1E-2"/>
    <x v="43"/>
    <n v="4"/>
    <s v="MG/L"/>
  </r>
  <r>
    <x v="10"/>
    <x v="0"/>
    <s v="(none)"/>
    <x v="589"/>
    <x v="269"/>
    <n v="1530"/>
    <m/>
    <x v="0"/>
    <d v="2010-10-22T00:00:00"/>
    <x v="0"/>
    <x v="0"/>
    <n v="1"/>
    <x v="9"/>
    <n v="999766900"/>
    <s v="Eurofins Eaton Analytical, Inc. - Indiana"/>
    <n v="6"/>
    <m/>
    <s v="Iced / Wet"/>
    <n v="2454"/>
    <x v="126"/>
    <n v="82721"/>
    <x v="128"/>
    <x v="182"/>
    <s v="UG/L"/>
    <x v="0"/>
    <m/>
    <x v="3"/>
    <m/>
    <s v="UG/L"/>
  </r>
  <r>
    <x v="10"/>
    <x v="0"/>
    <s v="(none)"/>
    <x v="589"/>
    <x v="269"/>
    <n v="1530"/>
    <m/>
    <x v="0"/>
    <d v="2010-10-22T00:00:00"/>
    <x v="0"/>
    <x v="0"/>
    <n v="1"/>
    <x v="9"/>
    <n v="999766900"/>
    <s v="Eurofins Eaton Analytical, Inc. - Indiana"/>
    <n v="6"/>
    <m/>
    <s v="Iced / Wet"/>
    <n v="2451"/>
    <x v="125"/>
    <n v="77288"/>
    <x v="127"/>
    <x v="110"/>
    <s v="UG/L"/>
    <x v="0"/>
    <m/>
    <x v="3"/>
    <m/>
    <s v="UG/L"/>
  </r>
  <r>
    <x v="10"/>
    <x v="0"/>
    <s v="(none)"/>
    <x v="589"/>
    <x v="269"/>
    <n v="1530"/>
    <m/>
    <x v="0"/>
    <d v="2010-10-22T00:00:00"/>
    <x v="0"/>
    <x v="0"/>
    <n v="1"/>
    <x v="9"/>
    <n v="999766900"/>
    <s v="Eurofins Eaton Analytical, Inc. - Indiana"/>
    <n v="6"/>
    <m/>
    <s v="Iced / Wet"/>
    <n v="2453"/>
    <x v="128"/>
    <n v="2453"/>
    <x v="130"/>
    <x v="16"/>
    <s v="UG/L"/>
    <x v="0"/>
    <m/>
    <x v="3"/>
    <m/>
    <s v="UG/L"/>
  </r>
  <r>
    <x v="10"/>
    <x v="0"/>
    <s v="(none)"/>
    <x v="589"/>
    <x v="269"/>
    <n v="1530"/>
    <m/>
    <x v="0"/>
    <d v="2010-10-22T00:00:00"/>
    <x v="0"/>
    <x v="0"/>
    <n v="1"/>
    <x v="9"/>
    <n v="999766900"/>
    <s v="Eurofins Eaton Analytical, Inc. - Indiana"/>
    <n v="6"/>
    <m/>
    <s v="Iced / Wet"/>
    <n v="2450"/>
    <x v="129"/>
    <n v="78213"/>
    <x v="131"/>
    <x v="16"/>
    <s v="UG/L"/>
    <x v="0"/>
    <m/>
    <x v="42"/>
    <m/>
    <s v="UG/L"/>
  </r>
  <r>
    <x v="10"/>
    <x v="0"/>
    <s v="(none)"/>
    <x v="589"/>
    <x v="269"/>
    <n v="1530"/>
    <m/>
    <x v="0"/>
    <d v="2010-10-22T00:00:00"/>
    <x v="0"/>
    <x v="0"/>
    <n v="1"/>
    <x v="9"/>
    <n v="999766900"/>
    <s v="Eurofins Eaton Analytical, Inc. - Indiana"/>
    <n v="6"/>
    <m/>
    <s v="Iced / Wet"/>
    <n v="2452"/>
    <x v="130"/>
    <n v="82723"/>
    <x v="132"/>
    <x v="50"/>
    <s v="UG/L"/>
    <x v="0"/>
    <m/>
    <x v="3"/>
    <m/>
    <s v="UG/L"/>
  </r>
  <r>
    <x v="10"/>
    <x v="0"/>
    <s v="(none)"/>
    <x v="589"/>
    <x v="269"/>
    <n v="1530"/>
    <m/>
    <x v="0"/>
    <d v="2010-10-22T00:00:00"/>
    <x v="0"/>
    <x v="0"/>
    <n v="1"/>
    <x v="9"/>
    <n v="999766900"/>
    <s v="Eurofins Eaton Analytical, Inc. - Indiana"/>
    <n v="6"/>
    <m/>
    <s v="Iced / Wet"/>
    <n v="2456"/>
    <x v="127"/>
    <n v="2456"/>
    <x v="129"/>
    <x v="78"/>
    <s v="UG/L"/>
    <x v="0"/>
    <m/>
    <x v="3"/>
    <n v="60"/>
    <s v="UG/L"/>
  </r>
  <r>
    <x v="10"/>
    <x v="0"/>
    <s v="(none)"/>
    <x v="590"/>
    <x v="269"/>
    <n v="1530"/>
    <m/>
    <x v="0"/>
    <d v="2010-10-22T00:00:00"/>
    <x v="0"/>
    <x v="0"/>
    <n v="1"/>
    <x v="9"/>
    <n v="999766900"/>
    <s v="Eurofins Eaton Analytical, Inc. - Indiana"/>
    <n v="5"/>
    <m/>
    <s v="Iced / Wet"/>
    <n v="2943"/>
    <x v="26"/>
    <n v="32101"/>
    <x v="26"/>
    <x v="59"/>
    <s v="UG/L"/>
    <x v="0"/>
    <m/>
    <x v="2"/>
    <n v="80"/>
    <s v="UG/L"/>
  </r>
  <r>
    <x v="10"/>
    <x v="0"/>
    <s v="(none)"/>
    <x v="590"/>
    <x v="269"/>
    <n v="1530"/>
    <m/>
    <x v="0"/>
    <d v="2010-10-22T00:00:00"/>
    <x v="0"/>
    <x v="0"/>
    <n v="1"/>
    <x v="9"/>
    <n v="999766900"/>
    <s v="Eurofins Eaton Analytical, Inc. - Indiana"/>
    <n v="5"/>
    <m/>
    <s v="Iced / Wet"/>
    <n v="2942"/>
    <x v="27"/>
    <n v="32104"/>
    <x v="27"/>
    <x v="16"/>
    <s v="UG/L"/>
    <x v="0"/>
    <m/>
    <x v="2"/>
    <n v="80"/>
    <s v="UG/L"/>
  </r>
  <r>
    <x v="10"/>
    <x v="0"/>
    <s v="(none)"/>
    <x v="590"/>
    <x v="269"/>
    <n v="1530"/>
    <m/>
    <x v="0"/>
    <d v="2010-10-22T00:00:00"/>
    <x v="0"/>
    <x v="0"/>
    <n v="1"/>
    <x v="9"/>
    <n v="999766900"/>
    <s v="Eurofins Eaton Analytical, Inc. - Indiana"/>
    <n v="5"/>
    <m/>
    <s v="Iced / Wet"/>
    <n v="2941"/>
    <x v="32"/>
    <n v="32106"/>
    <x v="32"/>
    <x v="2"/>
    <s v="UG/L"/>
    <x v="0"/>
    <m/>
    <x v="2"/>
    <n v="80"/>
    <s v="UG/L"/>
  </r>
  <r>
    <x v="10"/>
    <x v="0"/>
    <s v="(none)"/>
    <x v="590"/>
    <x v="269"/>
    <n v="1530"/>
    <m/>
    <x v="0"/>
    <d v="2010-10-22T00:00:00"/>
    <x v="0"/>
    <x v="0"/>
    <n v="1"/>
    <x v="9"/>
    <n v="999766900"/>
    <s v="Eurofins Eaton Analytical, Inc. - Indiana"/>
    <n v="5"/>
    <m/>
    <s v="Iced / Wet"/>
    <n v="2944"/>
    <x v="37"/>
    <n v="32105"/>
    <x v="37"/>
    <x v="80"/>
    <s v="UG/L"/>
    <x v="0"/>
    <m/>
    <x v="2"/>
    <n v="80"/>
    <s v="UG/L"/>
  </r>
  <r>
    <x v="10"/>
    <x v="0"/>
    <s v="(none)"/>
    <x v="590"/>
    <x v="269"/>
    <n v="1530"/>
    <m/>
    <x v="0"/>
    <d v="2010-10-22T00:00:00"/>
    <x v="0"/>
    <x v="0"/>
    <n v="1"/>
    <x v="9"/>
    <n v="999766900"/>
    <s v="Eurofins Eaton Analytical, Inc. - Indiana"/>
    <n v="5"/>
    <m/>
    <s v="Iced / Wet"/>
    <n v="2950"/>
    <x v="67"/>
    <n v="82080"/>
    <x v="67"/>
    <x v="404"/>
    <s v="UG/L"/>
    <x v="0"/>
    <m/>
    <x v="2"/>
    <n v="80"/>
    <s v="UG/L"/>
  </r>
  <r>
    <x v="8"/>
    <x v="2"/>
    <s v="(none)"/>
    <x v="591"/>
    <x v="270"/>
    <n v="1315"/>
    <m/>
    <x v="2"/>
    <d v="2010-10-29T00:00:00"/>
    <x v="0"/>
    <x v="1"/>
    <n v="1"/>
    <x v="9"/>
    <n v="999766900"/>
    <s v="Eurofins Eaton Analytical, Inc. - Indiana"/>
    <n v="2"/>
    <m/>
    <s v="Iced / Wet"/>
    <n v="1927"/>
    <x v="1"/>
    <n v="410"/>
    <x v="1"/>
    <x v="355"/>
    <s v="MG/L"/>
    <x v="0"/>
    <m/>
    <x v="3"/>
    <m/>
    <s v="MG/L"/>
  </r>
  <r>
    <x v="8"/>
    <x v="2"/>
    <s v="(none)"/>
    <x v="591"/>
    <x v="270"/>
    <n v="1315"/>
    <m/>
    <x v="2"/>
    <d v="2010-10-29T00:00:00"/>
    <x v="0"/>
    <x v="1"/>
    <n v="1"/>
    <x v="9"/>
    <n v="999766900"/>
    <s v="Eurofins Eaton Analytical, Inc. - Indiana"/>
    <n v="2"/>
    <m/>
    <s v="Iced / Wet"/>
    <n v="2920"/>
    <x v="124"/>
    <n v="680"/>
    <x v="126"/>
    <x v="357"/>
    <s v="MG/L"/>
    <x v="0"/>
    <m/>
    <x v="2"/>
    <m/>
    <s v="MG/L"/>
  </r>
  <r>
    <x v="7"/>
    <x v="1"/>
    <s v="(none)"/>
    <x v="592"/>
    <x v="270"/>
    <n v="1315"/>
    <m/>
    <x v="0"/>
    <d v="2010-10-29T00:00:00"/>
    <x v="0"/>
    <x v="2"/>
    <n v="1"/>
    <x v="9"/>
    <n v="999766900"/>
    <s v="Eurofins Eaton Analytical, Inc. - Indiana"/>
    <n v="1"/>
    <m/>
    <s v="Iced / Wet"/>
    <n v="2920"/>
    <x v="124"/>
    <n v="680"/>
    <x v="126"/>
    <x v="364"/>
    <s v="MG/L"/>
    <x v="0"/>
    <m/>
    <x v="2"/>
    <m/>
    <s v="MG/L"/>
  </r>
  <r>
    <x v="6"/>
    <x v="0"/>
    <s v="(none)"/>
    <x v="593"/>
    <x v="271"/>
    <n v="830"/>
    <m/>
    <x v="0"/>
    <d v="2010-11-30T00:00:00"/>
    <x v="0"/>
    <x v="0"/>
    <n v="1"/>
    <x v="9"/>
    <n v="113133790"/>
    <s v="Wisconsin State Laboratory of Hygiene"/>
    <n v="2"/>
    <m/>
    <m/>
    <n v="1025"/>
    <x v="7"/>
    <n v="99951"/>
    <x v="124"/>
    <x v="155"/>
    <s v="MG/L"/>
    <x v="4"/>
    <m/>
    <x v="0"/>
    <n v="4"/>
    <s v="MG/L"/>
  </r>
  <r>
    <x v="6"/>
    <x v="0"/>
    <s v="(none)"/>
    <x v="593"/>
    <x v="271"/>
    <n v="830"/>
    <m/>
    <x v="0"/>
    <d v="2010-11-30T00:00:00"/>
    <x v="0"/>
    <x v="0"/>
    <n v="1"/>
    <x v="9"/>
    <n v="113133790"/>
    <s v="Wisconsin State Laboratory of Hygiene"/>
    <n v="2"/>
    <m/>
    <m/>
    <n v="1025"/>
    <x v="7"/>
    <n v="951"/>
    <x v="7"/>
    <x v="208"/>
    <s v="MG/L"/>
    <x v="0"/>
    <n v="3.1E-2"/>
    <x v="43"/>
    <n v="4"/>
    <s v="MG/L"/>
  </r>
  <r>
    <x v="8"/>
    <x v="2"/>
    <s v="(none)"/>
    <x v="594"/>
    <x v="271"/>
    <n v="1100"/>
    <m/>
    <x v="2"/>
    <d v="2010-11-29T00:00:00"/>
    <x v="0"/>
    <x v="1"/>
    <n v="1"/>
    <x v="9"/>
    <n v="999766900"/>
    <s v="Eurofins Eaton Analytical, Inc. - Indiana"/>
    <n v="2"/>
    <m/>
    <s v="Iced / Wet"/>
    <n v="2920"/>
    <x v="124"/>
    <n v="680"/>
    <x v="126"/>
    <x v="353"/>
    <s v="MG/L"/>
    <x v="0"/>
    <m/>
    <x v="2"/>
    <m/>
    <s v="MG/L"/>
  </r>
  <r>
    <x v="8"/>
    <x v="2"/>
    <s v="(none)"/>
    <x v="594"/>
    <x v="271"/>
    <n v="1100"/>
    <m/>
    <x v="2"/>
    <d v="2010-11-29T00:00:00"/>
    <x v="0"/>
    <x v="1"/>
    <n v="1"/>
    <x v="9"/>
    <n v="999766900"/>
    <s v="Eurofins Eaton Analytical, Inc. - Indiana"/>
    <n v="2"/>
    <m/>
    <s v="Iced / Wet"/>
    <n v="1927"/>
    <x v="1"/>
    <n v="410"/>
    <x v="1"/>
    <x v="355"/>
    <s v="MG/L"/>
    <x v="0"/>
    <m/>
    <x v="3"/>
    <m/>
    <s v="MG/L"/>
  </r>
  <r>
    <x v="7"/>
    <x v="1"/>
    <s v="(none)"/>
    <x v="595"/>
    <x v="271"/>
    <n v="1100"/>
    <m/>
    <x v="0"/>
    <d v="2010-11-29T00:00:00"/>
    <x v="0"/>
    <x v="2"/>
    <n v="1"/>
    <x v="9"/>
    <n v="999766900"/>
    <s v="Eurofins Eaton Analytical, Inc. - Indiana"/>
    <n v="1"/>
    <m/>
    <s v="Iced / Wet"/>
    <n v="2920"/>
    <x v="124"/>
    <n v="680"/>
    <x v="126"/>
    <x v="220"/>
    <s v="MG/L"/>
    <x v="0"/>
    <m/>
    <x v="2"/>
    <m/>
    <s v="MG/L"/>
  </r>
  <r>
    <x v="6"/>
    <x v="0"/>
    <s v="(none)"/>
    <x v="596"/>
    <x v="272"/>
    <n v="930"/>
    <m/>
    <x v="0"/>
    <d v="2010-12-21T00:00:00"/>
    <x v="0"/>
    <x v="0"/>
    <n v="1"/>
    <x v="9"/>
    <n v="113133790"/>
    <s v="Wisconsin State Laboratory of Hygiene"/>
    <n v="2"/>
    <m/>
    <m/>
    <n v="1025"/>
    <x v="7"/>
    <n v="99951"/>
    <x v="124"/>
    <x v="143"/>
    <s v="MG/L"/>
    <x v="4"/>
    <m/>
    <x v="0"/>
    <n v="4"/>
    <s v="MG/L"/>
  </r>
  <r>
    <x v="6"/>
    <x v="0"/>
    <s v="(none)"/>
    <x v="596"/>
    <x v="272"/>
    <n v="930"/>
    <m/>
    <x v="0"/>
    <d v="2010-12-21T00:00:00"/>
    <x v="0"/>
    <x v="0"/>
    <n v="1"/>
    <x v="9"/>
    <n v="113133790"/>
    <s v="Wisconsin State Laboratory of Hygiene"/>
    <n v="2"/>
    <m/>
    <m/>
    <n v="1025"/>
    <x v="7"/>
    <n v="951"/>
    <x v="7"/>
    <x v="127"/>
    <s v="MG/L"/>
    <x v="0"/>
    <n v="3.1E-2"/>
    <x v="43"/>
    <n v="4"/>
    <s v="MG/L"/>
  </r>
  <r>
    <x v="8"/>
    <x v="2"/>
    <s v="(none)"/>
    <x v="597"/>
    <x v="272"/>
    <n v="1300"/>
    <m/>
    <x v="2"/>
    <d v="2010-12-23T00:00:00"/>
    <x v="0"/>
    <x v="1"/>
    <n v="1"/>
    <x v="9"/>
    <n v="999766900"/>
    <s v="Eurofins Eaton Analytical, Inc. - Indiana"/>
    <n v="2"/>
    <m/>
    <s v="Iced / Wet"/>
    <n v="1927"/>
    <x v="1"/>
    <n v="410"/>
    <x v="1"/>
    <x v="391"/>
    <s v="MG/L"/>
    <x v="0"/>
    <m/>
    <x v="3"/>
    <m/>
    <s v="MG/L"/>
  </r>
  <r>
    <x v="8"/>
    <x v="2"/>
    <s v="(none)"/>
    <x v="597"/>
    <x v="272"/>
    <n v="1300"/>
    <m/>
    <x v="2"/>
    <d v="2010-12-23T00:00:00"/>
    <x v="0"/>
    <x v="1"/>
    <n v="1"/>
    <x v="9"/>
    <n v="999766900"/>
    <s v="Eurofins Eaton Analytical, Inc. - Indiana"/>
    <n v="2"/>
    <m/>
    <s v="Iced / Wet"/>
    <n v="2920"/>
    <x v="124"/>
    <n v="680"/>
    <x v="126"/>
    <x v="299"/>
    <s v="MG/L"/>
    <x v="0"/>
    <m/>
    <x v="2"/>
    <m/>
    <s v="MG/L"/>
  </r>
  <r>
    <x v="7"/>
    <x v="1"/>
    <s v="(none)"/>
    <x v="598"/>
    <x v="272"/>
    <n v="1300"/>
    <m/>
    <x v="0"/>
    <d v="2010-12-23T00:00:00"/>
    <x v="0"/>
    <x v="2"/>
    <n v="1"/>
    <x v="9"/>
    <n v="999766900"/>
    <s v="Eurofins Eaton Analytical, Inc. - Indiana"/>
    <n v="1"/>
    <m/>
    <s v="Iced / Wet"/>
    <n v="2920"/>
    <x v="124"/>
    <n v="680"/>
    <x v="126"/>
    <x v="361"/>
    <s v="MG/L"/>
    <x v="0"/>
    <m/>
    <x v="2"/>
    <m/>
    <s v="MG/L"/>
  </r>
  <r>
    <x v="0"/>
    <x v="1"/>
    <s v="(none)"/>
    <x v="599"/>
    <x v="273"/>
    <n v="1410"/>
    <m/>
    <x v="4"/>
    <d v="2011-01-19T00:00:00"/>
    <x v="0"/>
    <x v="2"/>
    <n v="1"/>
    <x v="9"/>
    <n v="721026460"/>
    <s v="Northern Lake Service Inc. (Crandon)"/>
    <n v="1"/>
    <m/>
    <m/>
    <n v="1020"/>
    <x v="5"/>
    <n v="1034"/>
    <x v="5"/>
    <x v="16"/>
    <s v="MG/L"/>
    <x v="1"/>
    <n v="1.8000000000000001E-4"/>
    <x v="118"/>
    <n v="0.1"/>
    <s v="MG/L"/>
  </r>
  <r>
    <x v="0"/>
    <x v="2"/>
    <s v="(none)"/>
    <x v="600"/>
    <x v="273"/>
    <n v="1410"/>
    <m/>
    <x v="4"/>
    <d v="2011-01-19T00:00:00"/>
    <x v="0"/>
    <x v="1"/>
    <n v="1"/>
    <x v="9"/>
    <n v="721026460"/>
    <s v="Northern Lake Service Inc. (Crandon)"/>
    <n v="1"/>
    <m/>
    <m/>
    <n v="1020"/>
    <x v="5"/>
    <n v="1034"/>
    <x v="5"/>
    <x v="16"/>
    <s v="MG/L"/>
    <x v="1"/>
    <n v="1.8000000000000001E-4"/>
    <x v="118"/>
    <n v="0.1"/>
    <s v="MG/L"/>
  </r>
  <r>
    <x v="0"/>
    <x v="1"/>
    <s v="(none)"/>
    <x v="601"/>
    <x v="273"/>
    <n v="1410"/>
    <m/>
    <x v="4"/>
    <d v="2011-01-19T00:00:00"/>
    <x v="0"/>
    <x v="2"/>
    <n v="1"/>
    <x v="9"/>
    <n v="721026460"/>
    <s v="Northern Lake Service Inc. (Crandon)"/>
    <n v="1"/>
    <m/>
    <m/>
    <n v="1020"/>
    <x v="5"/>
    <n v="1034"/>
    <x v="5"/>
    <x v="16"/>
    <s v="MG/L"/>
    <x v="1"/>
    <n v="1.8000000000000001E-4"/>
    <x v="118"/>
    <n v="0.1"/>
    <s v="MG/L"/>
  </r>
  <r>
    <x v="6"/>
    <x v="0"/>
    <s v="(none)"/>
    <x v="602"/>
    <x v="274"/>
    <n v="1000"/>
    <m/>
    <x v="0"/>
    <d v="2011-02-04T00:00:00"/>
    <x v="0"/>
    <x v="0"/>
    <n v="1"/>
    <x v="9"/>
    <n v="113133790"/>
    <s v="Wisconsin State Laboratory of Hygiene"/>
    <n v="2"/>
    <m/>
    <m/>
    <n v="1025"/>
    <x v="7"/>
    <n v="99951"/>
    <x v="124"/>
    <x v="169"/>
    <s v="MG/L"/>
    <x v="4"/>
    <m/>
    <x v="0"/>
    <n v="4"/>
    <s v="MG/L"/>
  </r>
  <r>
    <x v="6"/>
    <x v="0"/>
    <s v="(none)"/>
    <x v="602"/>
    <x v="274"/>
    <n v="1000"/>
    <m/>
    <x v="0"/>
    <d v="2011-02-04T00:00:00"/>
    <x v="0"/>
    <x v="0"/>
    <n v="1"/>
    <x v="9"/>
    <n v="113133790"/>
    <s v="Wisconsin State Laboratory of Hygiene"/>
    <n v="2"/>
    <m/>
    <m/>
    <n v="1025"/>
    <x v="7"/>
    <n v="951"/>
    <x v="7"/>
    <x v="158"/>
    <s v="MG/L"/>
    <x v="0"/>
    <n v="3.1E-2"/>
    <x v="43"/>
    <n v="4"/>
    <s v="M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456"/>
    <x v="127"/>
    <n v="2456"/>
    <x v="129"/>
    <x v="405"/>
    <s v="UG/L"/>
    <x v="0"/>
    <m/>
    <x v="0"/>
    <n v="60"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453"/>
    <x v="128"/>
    <n v="2453"/>
    <x v="130"/>
    <x v="16"/>
    <s v="UG/L"/>
    <x v="1"/>
    <n v="0.27"/>
    <x v="113"/>
    <m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451"/>
    <x v="125"/>
    <n v="77288"/>
    <x v="127"/>
    <x v="237"/>
    <s v="UG/L"/>
    <x v="0"/>
    <n v="0.51"/>
    <x v="44"/>
    <m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450"/>
    <x v="129"/>
    <n v="78213"/>
    <x v="131"/>
    <x v="16"/>
    <s v="UG/L"/>
    <x v="1"/>
    <n v="0.4"/>
    <x v="25"/>
    <m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454"/>
    <x v="126"/>
    <n v="82721"/>
    <x v="128"/>
    <x v="133"/>
    <s v="UG/L"/>
    <x v="0"/>
    <n v="9.1999999999999998E-2"/>
    <x v="119"/>
    <m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452"/>
    <x v="130"/>
    <n v="82723"/>
    <x v="132"/>
    <x v="94"/>
    <s v="UG/L"/>
    <x v="0"/>
    <n v="0.15"/>
    <x v="58"/>
    <m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943"/>
    <x v="26"/>
    <n v="32101"/>
    <x v="26"/>
    <x v="239"/>
    <s v="UG/L"/>
    <x v="0"/>
    <n v="0.21"/>
    <x v="114"/>
    <n v="80"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942"/>
    <x v="27"/>
    <n v="32104"/>
    <x v="27"/>
    <x v="16"/>
    <s v="UG/L"/>
    <x v="1"/>
    <n v="0.33"/>
    <x v="6"/>
    <n v="80"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944"/>
    <x v="37"/>
    <n v="32105"/>
    <x v="37"/>
    <x v="64"/>
    <s v="UG/L"/>
    <x v="0"/>
    <n v="0.27"/>
    <x v="120"/>
    <n v="80"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941"/>
    <x v="32"/>
    <n v="32106"/>
    <x v="32"/>
    <x v="60"/>
    <s v="UG/L"/>
    <x v="0"/>
    <n v="0.11"/>
    <x v="91"/>
    <n v="80"/>
    <s v="UG/L"/>
  </r>
  <r>
    <x v="10"/>
    <x v="0"/>
    <s v="(none)"/>
    <x v="603"/>
    <x v="275"/>
    <n v="1140"/>
    <m/>
    <x v="0"/>
    <d v="2011-02-16T00:00:00"/>
    <x v="0"/>
    <x v="0"/>
    <n v="1"/>
    <x v="9"/>
    <n v="721026460"/>
    <s v="Northern Lake Service Inc. (Crandon)"/>
    <n v="11"/>
    <m/>
    <m/>
    <n v="2950"/>
    <x v="67"/>
    <n v="82080"/>
    <x v="67"/>
    <x v="119"/>
    <s v="UG/L"/>
    <x v="0"/>
    <m/>
    <x v="0"/>
    <n v="80"/>
    <s v="UG/L"/>
  </r>
  <r>
    <x v="7"/>
    <x v="1"/>
    <s v="(none)"/>
    <x v="604"/>
    <x v="275"/>
    <n v="1110"/>
    <m/>
    <x v="0"/>
    <d v="2011-02-16T00:00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8.4000000000000005E-2"/>
    <x v="121"/>
    <m/>
    <s v="MG/L"/>
  </r>
  <r>
    <x v="8"/>
    <x v="2"/>
    <s v="(none)"/>
    <x v="605"/>
    <x v="275"/>
    <n v="1112"/>
    <m/>
    <x v="2"/>
    <d v="2011-02-16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05"/>
    <x v="275"/>
    <n v="1112"/>
    <m/>
    <x v="2"/>
    <d v="2011-02-16T00:00:00"/>
    <x v="0"/>
    <x v="1"/>
    <n v="1"/>
    <x v="9"/>
    <n v="721026460"/>
    <s v="Northern Lake Service Inc. (Crandon)"/>
    <n v="2"/>
    <m/>
    <m/>
    <n v="2920"/>
    <x v="124"/>
    <n v="680"/>
    <x v="126"/>
    <x v="233"/>
    <s v="MG/L"/>
    <x v="0"/>
    <n v="8.4000000000000005E-2"/>
    <x v="121"/>
    <m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15"/>
    <x v="3"/>
    <n v="1027"/>
    <x v="3"/>
    <x v="16"/>
    <s v="MG/L"/>
    <x v="1"/>
    <n v="1E-4"/>
    <x v="122"/>
    <n v="5.0000000000000001E-3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20"/>
    <x v="5"/>
    <n v="1034"/>
    <x v="5"/>
    <x v="16"/>
    <s v="MG/L"/>
    <x v="1"/>
    <n v="1.8000000000000001E-4"/>
    <x v="118"/>
    <n v="0.1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25"/>
    <x v="7"/>
    <n v="951"/>
    <x v="7"/>
    <x v="125"/>
    <s v="MG/L"/>
    <x v="0"/>
    <n v="0.05"/>
    <x v="43"/>
    <n v="4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35"/>
    <x v="18"/>
    <n v="71900"/>
    <x v="18"/>
    <x v="16"/>
    <s v="MG/L"/>
    <x v="1"/>
    <n v="6.7000000000000002E-5"/>
    <x v="122"/>
    <n v="2E-3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36"/>
    <x v="78"/>
    <n v="1067"/>
    <x v="78"/>
    <x v="406"/>
    <s v="MG/L"/>
    <x v="2"/>
    <n v="5.0000000000000001E-4"/>
    <x v="105"/>
    <n v="0.1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41"/>
    <x v="80"/>
    <n v="615"/>
    <x v="134"/>
    <x v="16"/>
    <s v="MG/L"/>
    <x v="1"/>
    <n v="6.7000000000000002E-3"/>
    <x v="97"/>
    <n v="1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38"/>
    <x v="23"/>
    <n v="630"/>
    <x v="23"/>
    <x v="407"/>
    <s v="MG/L"/>
    <x v="0"/>
    <n v="2.5000000000000001E-2"/>
    <x v="98"/>
    <n v="10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45"/>
    <x v="19"/>
    <n v="1147"/>
    <x v="19"/>
    <x v="16"/>
    <s v="MG/L"/>
    <x v="1"/>
    <n v="2E-3"/>
    <x v="123"/>
    <n v="0.05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52"/>
    <x v="14"/>
    <n v="929"/>
    <x v="14"/>
    <x v="203"/>
    <s v="MG/L"/>
    <x v="0"/>
    <n v="0.05"/>
    <x v="43"/>
    <m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55"/>
    <x v="21"/>
    <n v="945"/>
    <x v="21"/>
    <x v="91"/>
    <s v="MG/L"/>
    <x v="0"/>
    <n v="2.5"/>
    <x v="50"/>
    <m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74"/>
    <x v="82"/>
    <n v="1097"/>
    <x v="82"/>
    <x v="408"/>
    <s v="MG/L"/>
    <x v="0"/>
    <n v="1.2999999999999999E-4"/>
    <x v="124"/>
    <n v="6.0000000000000001E-3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85"/>
    <x v="81"/>
    <n v="1059"/>
    <x v="81"/>
    <x v="16"/>
    <s v="MG/L"/>
    <x v="1"/>
    <n v="1E-4"/>
    <x v="122"/>
    <n v="2E-3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05"/>
    <x v="2"/>
    <n v="1002"/>
    <x v="2"/>
    <x v="16"/>
    <s v="MG/L"/>
    <x v="1"/>
    <n v="5.0000000000000001E-4"/>
    <x v="105"/>
    <n v="0.01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10"/>
    <x v="8"/>
    <n v="1007"/>
    <x v="8"/>
    <x v="336"/>
    <s v="MG/L"/>
    <x v="0"/>
    <n v="1E-4"/>
    <x v="122"/>
    <n v="2"/>
    <s v="MG/L"/>
  </r>
  <r>
    <x v="0"/>
    <x v="1"/>
    <s v="(none)"/>
    <x v="606"/>
    <x v="275"/>
    <n v="1050"/>
    <m/>
    <x v="0"/>
    <d v="2011-02-16T00:00:00"/>
    <x v="0"/>
    <x v="2"/>
    <n v="1"/>
    <x v="9"/>
    <n v="721026460"/>
    <s v="Northern Lake Service Inc. (Crandon)"/>
    <n v="15"/>
    <m/>
    <m/>
    <n v="1075"/>
    <x v="83"/>
    <n v="1012"/>
    <x v="83"/>
    <x v="16"/>
    <s v="MG/L"/>
    <x v="1"/>
    <n v="1.2999999999999999E-4"/>
    <x v="124"/>
    <n v="4.0000000000000001E-3"/>
    <s v="M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43"/>
    <x v="26"/>
    <n v="32101"/>
    <x v="26"/>
    <x v="55"/>
    <s v="UG/L"/>
    <x v="0"/>
    <n v="0.21"/>
    <x v="114"/>
    <n v="8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2"/>
    <x v="29"/>
    <n v="32102"/>
    <x v="29"/>
    <x v="16"/>
    <s v="UG/L"/>
    <x v="1"/>
    <n v="0.19"/>
    <x v="92"/>
    <n v="5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42"/>
    <x v="27"/>
    <n v="32104"/>
    <x v="27"/>
    <x v="16"/>
    <s v="UG/L"/>
    <x v="1"/>
    <n v="0.33"/>
    <x v="6"/>
    <n v="8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44"/>
    <x v="37"/>
    <n v="32105"/>
    <x v="37"/>
    <x v="237"/>
    <s v="UG/L"/>
    <x v="0"/>
    <n v="0.27"/>
    <x v="120"/>
    <n v="8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41"/>
    <x v="32"/>
    <n v="32106"/>
    <x v="32"/>
    <x v="233"/>
    <s v="UG/L"/>
    <x v="0"/>
    <n v="0.11"/>
    <x v="91"/>
    <n v="8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91"/>
    <x v="58"/>
    <n v="34010"/>
    <x v="58"/>
    <x v="16"/>
    <s v="UG/L"/>
    <x v="1"/>
    <n v="0.11"/>
    <x v="125"/>
    <n v="100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90"/>
    <x v="24"/>
    <n v="34030"/>
    <x v="24"/>
    <x v="16"/>
    <s v="UG/L"/>
    <x v="1"/>
    <n v="0.12"/>
    <x v="76"/>
    <n v="5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9"/>
    <x v="30"/>
    <n v="34301"/>
    <x v="30"/>
    <x v="16"/>
    <s v="UG/L"/>
    <x v="1"/>
    <n v="0.13"/>
    <x v="54"/>
    <n v="10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216"/>
    <x v="31"/>
    <n v="34311"/>
    <x v="31"/>
    <x v="16"/>
    <s v="UG/L"/>
    <x v="1"/>
    <n v="1"/>
    <x v="96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92"/>
    <x v="52"/>
    <n v="34371"/>
    <x v="52"/>
    <x v="16"/>
    <s v="UG/L"/>
    <x v="1"/>
    <n v="0.11"/>
    <x v="54"/>
    <n v="70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214"/>
    <x v="28"/>
    <n v="34413"/>
    <x v="28"/>
    <x v="16"/>
    <s v="UG/L"/>
    <x v="1"/>
    <n v="0.26"/>
    <x v="126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210"/>
    <x v="33"/>
    <n v="34418"/>
    <x v="33"/>
    <x v="16"/>
    <s v="UG/L"/>
    <x v="1"/>
    <n v="0.16"/>
    <x v="68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64"/>
    <x v="47"/>
    <n v="34423"/>
    <x v="47"/>
    <x v="16"/>
    <s v="UG/L"/>
    <x v="1"/>
    <n v="0.34"/>
    <x v="6"/>
    <n v="5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7"/>
    <x v="57"/>
    <n v="34475"/>
    <x v="57"/>
    <x v="16"/>
    <s v="UG/L"/>
    <x v="1"/>
    <n v="0.1"/>
    <x v="77"/>
    <n v="5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78"/>
    <x v="42"/>
    <n v="34496"/>
    <x v="42"/>
    <x v="16"/>
    <s v="UG/L"/>
    <x v="1"/>
    <n v="0.14000000000000001"/>
    <x v="57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77"/>
    <x v="44"/>
    <n v="34501"/>
    <x v="44"/>
    <x v="16"/>
    <s v="UG/L"/>
    <x v="1"/>
    <n v="0.11"/>
    <x v="91"/>
    <n v="7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1"/>
    <x v="59"/>
    <n v="34506"/>
    <x v="59"/>
    <x v="16"/>
    <s v="UG/L"/>
    <x v="1"/>
    <n v="0.12"/>
    <x v="125"/>
    <n v="20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5"/>
    <x v="60"/>
    <n v="34511"/>
    <x v="60"/>
    <x v="16"/>
    <s v="UG/L"/>
    <x v="1"/>
    <n v="0.28000000000000003"/>
    <x v="127"/>
    <n v="5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8"/>
    <x v="56"/>
    <n v="34516"/>
    <x v="56"/>
    <x v="16"/>
    <s v="UG/L"/>
    <x v="1"/>
    <n v="0.33"/>
    <x v="6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0"/>
    <x v="43"/>
    <n v="34531"/>
    <x v="43"/>
    <x v="16"/>
    <s v="UG/L"/>
    <x v="1"/>
    <n v="0.16"/>
    <x v="68"/>
    <n v="5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68"/>
    <x v="39"/>
    <n v="34536"/>
    <x v="39"/>
    <x v="16"/>
    <s v="UG/L"/>
    <x v="1"/>
    <n v="0.17"/>
    <x v="128"/>
    <n v="60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3"/>
    <x v="66"/>
    <n v="34541"/>
    <x v="66"/>
    <x v="16"/>
    <s v="UG/L"/>
    <x v="1"/>
    <n v="0.16"/>
    <x v="129"/>
    <n v="5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79"/>
    <x v="46"/>
    <n v="34546"/>
    <x v="46"/>
    <x v="16"/>
    <s v="UG/L"/>
    <x v="1"/>
    <n v="0.11"/>
    <x v="78"/>
    <n v="10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378"/>
    <x v="121"/>
    <n v="34551"/>
    <x v="122"/>
    <x v="16"/>
    <s v="UG/L"/>
    <x v="1"/>
    <n v="0.36"/>
    <x v="47"/>
    <n v="7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413"/>
    <x v="51"/>
    <n v="34561"/>
    <x v="51"/>
    <x v="16"/>
    <s v="UG/L"/>
    <x v="1"/>
    <n v="0.4"/>
    <x v="25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67"/>
    <x v="40"/>
    <n v="34566"/>
    <x v="40"/>
    <x v="16"/>
    <s v="UG/L"/>
    <x v="1"/>
    <n v="0.11"/>
    <x v="78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69"/>
    <x v="41"/>
    <n v="34571"/>
    <x v="41"/>
    <x v="16"/>
    <s v="UG/L"/>
    <x v="1"/>
    <n v="0.12"/>
    <x v="76"/>
    <n v="75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76"/>
    <x v="63"/>
    <n v="39175"/>
    <x v="63"/>
    <x v="16"/>
    <s v="UG/L"/>
    <x v="1"/>
    <n v="0.13"/>
    <x v="54"/>
    <n v="0.2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4"/>
    <x v="61"/>
    <n v="39180"/>
    <x v="61"/>
    <x v="16"/>
    <s v="UG/L"/>
    <x v="1"/>
    <n v="0.12"/>
    <x v="59"/>
    <n v="5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380"/>
    <x v="45"/>
    <n v="77093"/>
    <x v="45"/>
    <x v="16"/>
    <s v="UG/L"/>
    <x v="1"/>
    <n v="0.13"/>
    <x v="65"/>
    <n v="7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96"/>
    <x v="54"/>
    <n v="77128"/>
    <x v="54"/>
    <x v="16"/>
    <s v="UG/L"/>
    <x v="1"/>
    <n v="0.14000000000000001"/>
    <x v="70"/>
    <n v="10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410"/>
    <x v="49"/>
    <n v="77168"/>
    <x v="49"/>
    <x v="16"/>
    <s v="UG/L"/>
    <x v="1"/>
    <n v="0.11"/>
    <x v="91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416"/>
    <x v="50"/>
    <n v="77170"/>
    <x v="50"/>
    <x v="16"/>
    <s v="UG/L"/>
    <x v="1"/>
    <n v="0.13"/>
    <x v="54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412"/>
    <x v="48"/>
    <n v="77173"/>
    <x v="48"/>
    <x v="16"/>
    <s v="UG/L"/>
    <x v="1"/>
    <n v="0.26"/>
    <x v="130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65"/>
    <x v="34"/>
    <n v="77275"/>
    <x v="34"/>
    <x v="16"/>
    <s v="UG/L"/>
    <x v="1"/>
    <n v="0.15"/>
    <x v="2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66"/>
    <x v="35"/>
    <n v="77277"/>
    <x v="35"/>
    <x v="16"/>
    <s v="UG/L"/>
    <x v="1"/>
    <n v="0.11"/>
    <x v="78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414"/>
    <x v="62"/>
    <n v="77443"/>
    <x v="62"/>
    <x v="16"/>
    <s v="UG/L"/>
    <x v="1"/>
    <n v="0.46"/>
    <x v="83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86"/>
    <x v="55"/>
    <n v="77562"/>
    <x v="55"/>
    <x v="16"/>
    <s v="UG/L"/>
    <x v="1"/>
    <n v="0.18"/>
    <x v="75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408"/>
    <x v="36"/>
    <n v="77596"/>
    <x v="36"/>
    <x v="16"/>
    <s v="UG/L"/>
    <x v="1"/>
    <n v="0.24"/>
    <x v="131"/>
    <m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55"/>
    <x v="68"/>
    <n v="79724"/>
    <x v="68"/>
    <x v="16"/>
    <s v="UG/L"/>
    <x v="1"/>
    <n v="0.33"/>
    <x v="6"/>
    <n v="10000"/>
    <s v="UG/L"/>
  </r>
  <r>
    <x v="1"/>
    <x v="1"/>
    <s v="(none)"/>
    <x v="607"/>
    <x v="275"/>
    <n v="1105"/>
    <m/>
    <x v="0"/>
    <d v="2011-02-16T00:00:00"/>
    <x v="0"/>
    <x v="2"/>
    <n v="1"/>
    <x v="9"/>
    <n v="721026460"/>
    <s v="Northern Lake Service Inc. (Crandon)"/>
    <n v="41"/>
    <m/>
    <m/>
    <n v="2993"/>
    <x v="25"/>
    <n v="81555"/>
    <x v="25"/>
    <x v="16"/>
    <s v="UG/L"/>
    <x v="1"/>
    <n v="0.21"/>
    <x v="114"/>
    <m/>
    <s v="UG/L"/>
  </r>
  <r>
    <x v="6"/>
    <x v="0"/>
    <s v="(none)"/>
    <x v="608"/>
    <x v="276"/>
    <n v="1000"/>
    <m/>
    <x v="0"/>
    <d v="2011-02-16T00:00:00"/>
    <x v="0"/>
    <x v="0"/>
    <n v="1"/>
    <x v="9"/>
    <n v="113133790"/>
    <s v="Wisconsin State Laboratory of Hygiene"/>
    <n v="2"/>
    <m/>
    <m/>
    <n v="1025"/>
    <x v="7"/>
    <n v="99951"/>
    <x v="124"/>
    <x v="165"/>
    <s v="MG/L"/>
    <x v="4"/>
    <m/>
    <x v="0"/>
    <n v="4"/>
    <s v="MG/L"/>
  </r>
  <r>
    <x v="6"/>
    <x v="0"/>
    <s v="(none)"/>
    <x v="608"/>
    <x v="276"/>
    <n v="1000"/>
    <m/>
    <x v="0"/>
    <d v="2011-02-16T00:00:00"/>
    <x v="0"/>
    <x v="0"/>
    <n v="1"/>
    <x v="9"/>
    <n v="113133790"/>
    <s v="Wisconsin State Laboratory of Hygiene"/>
    <n v="2"/>
    <m/>
    <m/>
    <n v="1025"/>
    <x v="7"/>
    <n v="951"/>
    <x v="7"/>
    <x v="189"/>
    <s v="MG/L"/>
    <x v="0"/>
    <n v="3.1E-2"/>
    <x v="43"/>
    <n v="4"/>
    <s v="MG/L"/>
  </r>
  <r>
    <x v="8"/>
    <x v="2"/>
    <s v="(none)"/>
    <x v="609"/>
    <x v="276"/>
    <n v="1250"/>
    <m/>
    <x v="2"/>
    <d v="2011-02-17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09"/>
    <x v="276"/>
    <n v="1250"/>
    <m/>
    <x v="2"/>
    <d v="2011-02-17T00:00:00"/>
    <x v="0"/>
    <x v="1"/>
    <n v="1"/>
    <x v="9"/>
    <n v="721026460"/>
    <s v="Northern Lake Service Inc. (Crandon)"/>
    <n v="2"/>
    <m/>
    <m/>
    <n v="2920"/>
    <x v="124"/>
    <n v="680"/>
    <x v="126"/>
    <x v="253"/>
    <s v="MG/L"/>
    <x v="0"/>
    <n v="8.4000000000000005E-2"/>
    <x v="121"/>
    <m/>
    <s v="MG/L"/>
  </r>
  <r>
    <x v="7"/>
    <x v="1"/>
    <s v="(none)"/>
    <x v="610"/>
    <x v="276"/>
    <n v="1250"/>
    <m/>
    <x v="0"/>
    <d v="2011-02-17T00:00:00"/>
    <x v="0"/>
    <x v="2"/>
    <n v="1"/>
    <x v="9"/>
    <n v="721026460"/>
    <s v="Northern Lake Service Inc. (Crandon)"/>
    <n v="1"/>
    <m/>
    <m/>
    <n v="2920"/>
    <x v="124"/>
    <n v="680"/>
    <x v="126"/>
    <x v="231"/>
    <s v="MG/L"/>
    <x v="0"/>
    <n v="8.4000000000000005E-2"/>
    <x v="121"/>
    <m/>
    <s v="MG/L"/>
  </r>
  <r>
    <x v="2"/>
    <x v="1"/>
    <s v="(none)"/>
    <x v="611"/>
    <x v="275"/>
    <n v="1030"/>
    <m/>
    <x v="0"/>
    <d v="2011-02-16T00:00:00"/>
    <x v="0"/>
    <x v="2"/>
    <n v="1"/>
    <x v="9"/>
    <n v="721026460"/>
    <s v="Northern Lake Service Inc. (Crandon)"/>
    <n v="1"/>
    <m/>
    <m/>
    <n v="2063"/>
    <x v="122"/>
    <n v="34675"/>
    <x v="123"/>
    <x v="16"/>
    <s v="UG/L"/>
    <x v="1"/>
    <n v="5.0000000000000004E-6"/>
    <x v="0"/>
    <n v="3.0000000000000001E-5"/>
    <s v="UG/L"/>
  </r>
  <r>
    <x v="8"/>
    <x v="2"/>
    <s v="(none)"/>
    <x v="612"/>
    <x v="277"/>
    <n v="1130"/>
    <m/>
    <x v="2"/>
    <d v="2011-03-25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12"/>
    <x v="277"/>
    <n v="1130"/>
    <m/>
    <x v="2"/>
    <d v="2011-03-25T00:00:00"/>
    <x v="0"/>
    <x v="1"/>
    <n v="1"/>
    <x v="9"/>
    <n v="721026460"/>
    <s v="Northern Lake Service Inc. (Crandon)"/>
    <n v="2"/>
    <m/>
    <m/>
    <n v="2920"/>
    <x v="124"/>
    <n v="680"/>
    <x v="126"/>
    <x v="229"/>
    <s v="MG/L"/>
    <x v="0"/>
    <n v="8.4000000000000005E-2"/>
    <x v="121"/>
    <m/>
    <s v="MG/L"/>
  </r>
  <r>
    <x v="7"/>
    <x v="1"/>
    <s v="(none)"/>
    <x v="613"/>
    <x v="277"/>
    <n v="1130"/>
    <m/>
    <x v="0"/>
    <d v="2011-03-25T00:00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8.4000000000000005E-2"/>
    <x v="121"/>
    <m/>
    <s v="MG/L"/>
  </r>
  <r>
    <x v="6"/>
    <x v="0"/>
    <s v="(none)"/>
    <x v="614"/>
    <x v="278"/>
    <n v="900"/>
    <m/>
    <x v="0"/>
    <d v="2011-03-30T00:00:00"/>
    <x v="0"/>
    <x v="0"/>
    <n v="1"/>
    <x v="9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614"/>
    <x v="278"/>
    <n v="900"/>
    <m/>
    <x v="0"/>
    <d v="2011-03-30T00:00:00"/>
    <x v="0"/>
    <x v="0"/>
    <n v="1"/>
    <x v="9"/>
    <n v="113133790"/>
    <s v="Wisconsin State Laboratory of Hygiene"/>
    <n v="2"/>
    <m/>
    <m/>
    <n v="1025"/>
    <x v="7"/>
    <n v="951"/>
    <x v="7"/>
    <x v="189"/>
    <s v="MG/L"/>
    <x v="0"/>
    <n v="3.1E-2"/>
    <x v="43"/>
    <n v="4"/>
    <s v="MG/L"/>
  </r>
  <r>
    <x v="6"/>
    <x v="0"/>
    <s v="(none)"/>
    <x v="615"/>
    <x v="279"/>
    <n v="730"/>
    <m/>
    <x v="0"/>
    <d v="2011-04-20T00:00:00"/>
    <x v="0"/>
    <x v="0"/>
    <n v="1"/>
    <x v="9"/>
    <n v="113133790"/>
    <s v="Wisconsin State Laboratory of Hygiene"/>
    <n v="2"/>
    <m/>
    <m/>
    <n v="1025"/>
    <x v="7"/>
    <n v="99951"/>
    <x v="124"/>
    <x v="165"/>
    <s v="MG/L"/>
    <x v="4"/>
    <m/>
    <x v="0"/>
    <n v="4"/>
    <s v="MG/L"/>
  </r>
  <r>
    <x v="6"/>
    <x v="0"/>
    <s v="(none)"/>
    <x v="615"/>
    <x v="279"/>
    <n v="730"/>
    <m/>
    <x v="0"/>
    <d v="2011-04-20T00:00:00"/>
    <x v="0"/>
    <x v="0"/>
    <n v="1"/>
    <x v="9"/>
    <n v="113133790"/>
    <s v="Wisconsin State Laboratory of Hygiene"/>
    <n v="2"/>
    <m/>
    <m/>
    <n v="1025"/>
    <x v="7"/>
    <n v="951"/>
    <x v="7"/>
    <x v="165"/>
    <s v="MG/L"/>
    <x v="0"/>
    <n v="3.1E-2"/>
    <x v="43"/>
    <n v="4"/>
    <s v="MG/L"/>
  </r>
  <r>
    <x v="7"/>
    <x v="1"/>
    <s v="(none)"/>
    <x v="616"/>
    <x v="280"/>
    <n v="1000"/>
    <m/>
    <x v="0"/>
    <d v="2011-05-13T00:00:00"/>
    <x v="0"/>
    <x v="2"/>
    <n v="1"/>
    <x v="9"/>
    <n v="721026460"/>
    <s v="Northern Lake Service Inc. (Crandon)"/>
    <n v="1"/>
    <m/>
    <m/>
    <n v="2920"/>
    <x v="124"/>
    <n v="680"/>
    <x v="126"/>
    <x v="143"/>
    <s v="MG/L"/>
    <x v="0"/>
    <n v="8.4000000000000005E-2"/>
    <x v="121"/>
    <m/>
    <s v="MG/L"/>
  </r>
  <r>
    <x v="8"/>
    <x v="2"/>
    <s v="(none)"/>
    <x v="617"/>
    <x v="280"/>
    <n v="1000"/>
    <m/>
    <x v="2"/>
    <d v="2011-05-13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17"/>
    <x v="280"/>
    <n v="1000"/>
    <m/>
    <x v="2"/>
    <d v="2011-05-13T00:00:00"/>
    <x v="0"/>
    <x v="1"/>
    <n v="1"/>
    <x v="9"/>
    <n v="721026460"/>
    <s v="Northern Lake Service Inc. (Crandon)"/>
    <n v="2"/>
    <m/>
    <m/>
    <n v="2920"/>
    <x v="124"/>
    <n v="680"/>
    <x v="126"/>
    <x v="231"/>
    <s v="MG/L"/>
    <x v="0"/>
    <n v="8.4000000000000005E-2"/>
    <x v="121"/>
    <m/>
    <s v="M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453"/>
    <x v="128"/>
    <n v="2453"/>
    <x v="130"/>
    <x v="4"/>
    <s v="UG/L"/>
    <x v="0"/>
    <n v="0.27"/>
    <x v="113"/>
    <m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456"/>
    <x v="127"/>
    <n v="2456"/>
    <x v="129"/>
    <x v="409"/>
    <s v="UG/L"/>
    <x v="0"/>
    <m/>
    <x v="0"/>
    <n v="60"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451"/>
    <x v="125"/>
    <n v="77288"/>
    <x v="127"/>
    <x v="255"/>
    <s v="UG/L"/>
    <x v="0"/>
    <n v="0.51"/>
    <x v="44"/>
    <m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450"/>
    <x v="129"/>
    <n v="78213"/>
    <x v="131"/>
    <x v="16"/>
    <s v="UG/L"/>
    <x v="1"/>
    <n v="0.4"/>
    <x v="25"/>
    <m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454"/>
    <x v="126"/>
    <n v="82721"/>
    <x v="128"/>
    <x v="326"/>
    <s v="UG/L"/>
    <x v="0"/>
    <n v="9.1999999999999998E-2"/>
    <x v="119"/>
    <m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452"/>
    <x v="130"/>
    <n v="82723"/>
    <x v="132"/>
    <x v="185"/>
    <s v="UG/L"/>
    <x v="0"/>
    <n v="0.15"/>
    <x v="58"/>
    <m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943"/>
    <x v="26"/>
    <n v="32101"/>
    <x v="26"/>
    <x v="159"/>
    <s v="UG/L"/>
    <x v="0"/>
    <n v="0.33"/>
    <x v="6"/>
    <n v="80"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942"/>
    <x v="27"/>
    <n v="32104"/>
    <x v="27"/>
    <x v="410"/>
    <s v="UG/L"/>
    <x v="2"/>
    <n v="0.13"/>
    <x v="70"/>
    <n v="80"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944"/>
    <x v="37"/>
    <n v="32105"/>
    <x v="37"/>
    <x v="65"/>
    <s v="UG/L"/>
    <x v="0"/>
    <n v="0.26"/>
    <x v="130"/>
    <n v="80"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941"/>
    <x v="32"/>
    <n v="32106"/>
    <x v="32"/>
    <x v="42"/>
    <s v="UG/L"/>
    <x v="0"/>
    <n v="0.24"/>
    <x v="131"/>
    <n v="80"/>
    <s v="UG/L"/>
  </r>
  <r>
    <x v="10"/>
    <x v="0"/>
    <s v="(none)"/>
    <x v="618"/>
    <x v="279"/>
    <n v="1120"/>
    <m/>
    <x v="0"/>
    <d v="2011-05-17T00:00:00"/>
    <x v="0"/>
    <x v="0"/>
    <n v="1"/>
    <x v="9"/>
    <n v="721026460"/>
    <s v="Northern Lake Service Inc. (Crandon)"/>
    <n v="11"/>
    <m/>
    <m/>
    <n v="2950"/>
    <x v="67"/>
    <n v="82080"/>
    <x v="67"/>
    <x v="411"/>
    <s v="UG/L"/>
    <x v="0"/>
    <m/>
    <x v="0"/>
    <n v="80"/>
    <s v="UG/L"/>
  </r>
  <r>
    <x v="0"/>
    <x v="1"/>
    <s v="(none)"/>
    <x v="619"/>
    <x v="279"/>
    <n v="1145"/>
    <m/>
    <x v="0"/>
    <d v="2011-05-17T00:00:00"/>
    <x v="0"/>
    <x v="2"/>
    <n v="1"/>
    <x v="9"/>
    <n v="721026460"/>
    <s v="Northern Lake Service Inc. (Crandon)"/>
    <n v="1"/>
    <m/>
    <m/>
    <n v="1024"/>
    <x v="84"/>
    <n v="720"/>
    <x v="84"/>
    <x v="412"/>
    <s v="MG/L"/>
    <x v="2"/>
    <n v="5.0000000000000001E-3"/>
    <x v="46"/>
    <n v="0.2"/>
    <s v="MG/L"/>
  </r>
  <r>
    <x v="7"/>
    <x v="1"/>
    <s v="(none)"/>
    <x v="620"/>
    <x v="279"/>
    <n v="1145"/>
    <m/>
    <x v="0"/>
    <d v="2011-05-17T00:00:00"/>
    <x v="0"/>
    <x v="2"/>
    <n v="1"/>
    <x v="9"/>
    <n v="721026460"/>
    <s v="Northern Lake Service Inc. (Crandon)"/>
    <n v="1"/>
    <m/>
    <m/>
    <n v="2920"/>
    <x v="124"/>
    <n v="680"/>
    <x v="126"/>
    <x v="229"/>
    <s v="MG/L"/>
    <x v="0"/>
    <n v="8.4000000000000005E-2"/>
    <x v="121"/>
    <m/>
    <s v="M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31"/>
    <x v="103"/>
    <n v="38432"/>
    <x v="104"/>
    <x v="16"/>
    <s v="UG/L"/>
    <x v="1"/>
    <n v="0.7"/>
    <x v="79"/>
    <n v="20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326"/>
    <x v="87"/>
    <n v="39032"/>
    <x v="88"/>
    <x v="16"/>
    <s v="UG/L"/>
    <x v="1"/>
    <n v="2.1999999999999999E-2"/>
    <x v="132"/>
    <n v="1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40"/>
    <x v="88"/>
    <n v="39720"/>
    <x v="89"/>
    <x v="16"/>
    <s v="UG/L"/>
    <x v="1"/>
    <n v="7.1999999999999995E-2"/>
    <x v="133"/>
    <n v="50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105"/>
    <x v="71"/>
    <n v="39730"/>
    <x v="71"/>
    <x v="16"/>
    <s v="UG/L"/>
    <x v="1"/>
    <n v="5.8000000000000003E-2"/>
    <x v="88"/>
    <n v="7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110"/>
    <x v="76"/>
    <n v="39760"/>
    <x v="76"/>
    <x v="16"/>
    <s v="UG/L"/>
    <x v="1"/>
    <n v="0.16"/>
    <x v="58"/>
    <n v="5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41"/>
    <x v="108"/>
    <n v="81287"/>
    <x v="109"/>
    <x v="16"/>
    <s v="UG/L"/>
    <x v="1"/>
    <n v="0.14000000000000001"/>
    <x v="134"/>
    <n v="7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440"/>
    <x v="104"/>
    <n v="82052"/>
    <x v="105"/>
    <x v="16"/>
    <s v="UG/L"/>
    <x v="1"/>
    <n v="0.23"/>
    <x v="56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33"/>
    <x v="110"/>
    <n v="38926"/>
    <x v="111"/>
    <x v="16"/>
    <s v="UG/L"/>
    <x v="1"/>
    <n v="0.51"/>
    <x v="44"/>
    <n v="10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34"/>
    <x v="111"/>
    <n v="39941"/>
    <x v="112"/>
    <x v="16"/>
    <s v="UG/L"/>
    <x v="1"/>
    <n v="4.7"/>
    <x v="135"/>
    <n v="70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36"/>
    <x v="85"/>
    <n v="38865"/>
    <x v="86"/>
    <x v="16"/>
    <s v="UG/L"/>
    <x v="1"/>
    <n v="0.32"/>
    <x v="6"/>
    <n v="20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22"/>
    <x v="116"/>
    <n v="39051"/>
    <x v="117"/>
    <x v="16"/>
    <s v="UG/L"/>
    <x v="1"/>
    <n v="0.36"/>
    <x v="47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47"/>
    <x v="94"/>
    <n v="39053"/>
    <x v="95"/>
    <x v="16"/>
    <s v="UG/L"/>
    <x v="1"/>
    <n v="0.35"/>
    <x v="47"/>
    <n v="3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21"/>
    <x v="99"/>
    <n v="77700"/>
    <x v="100"/>
    <x v="16"/>
    <s v="UG/L"/>
    <x v="1"/>
    <n v="0.34"/>
    <x v="6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46"/>
    <x v="100"/>
    <n v="81405"/>
    <x v="101"/>
    <x v="16"/>
    <s v="UG/L"/>
    <x v="1"/>
    <n v="0.38"/>
    <x v="25"/>
    <n v="4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66"/>
    <x v="114"/>
    <n v="82584"/>
    <x v="115"/>
    <x v="16"/>
    <s v="UG/L"/>
    <x v="1"/>
    <n v="0.39"/>
    <x v="25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43"/>
    <x v="92"/>
    <n v="82586"/>
    <x v="93"/>
    <x v="16"/>
    <s v="UG/L"/>
    <x v="1"/>
    <n v="0.32"/>
    <x v="6"/>
    <n v="4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44"/>
    <x v="93"/>
    <n v="82587"/>
    <x v="94"/>
    <x v="16"/>
    <s v="UG/L"/>
    <x v="1"/>
    <n v="0.34"/>
    <x v="6"/>
    <n v="2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77"/>
    <x v="89"/>
    <n v="30295"/>
    <x v="90"/>
    <x v="16"/>
    <s v="UG/L"/>
    <x v="1"/>
    <n v="3.5999999999999997E-2"/>
    <x v="136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42"/>
    <x v="113"/>
    <n v="34386"/>
    <x v="114"/>
    <x v="16"/>
    <s v="UG/L"/>
    <x v="1"/>
    <n v="2.7E-2"/>
    <x v="137"/>
    <n v="5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356"/>
    <x v="95"/>
    <n v="34680"/>
    <x v="96"/>
    <x v="16"/>
    <s v="UG/L"/>
    <x v="1"/>
    <n v="4.7E-2"/>
    <x v="138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274"/>
    <x v="112"/>
    <n v="34688"/>
    <x v="113"/>
    <x v="16"/>
    <s v="UG/L"/>
    <x v="1"/>
    <n v="3.7999999999999999E-2"/>
    <x v="139"/>
    <n v="1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50"/>
    <x v="96"/>
    <n v="39033"/>
    <x v="97"/>
    <x v="16"/>
    <s v="UG/L"/>
    <x v="1"/>
    <n v="0.06"/>
    <x v="89"/>
    <n v="3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37"/>
    <x v="90"/>
    <n v="39055"/>
    <x v="91"/>
    <x v="16"/>
    <s v="UG/L"/>
    <x v="1"/>
    <n v="6.7000000000000004E-2"/>
    <x v="89"/>
    <n v="4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10"/>
    <x v="115"/>
    <n v="39340"/>
    <x v="116"/>
    <x v="16"/>
    <s v="UG/L"/>
    <x v="1"/>
    <n v="0.02"/>
    <x v="140"/>
    <n v="0.2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45"/>
    <x v="117"/>
    <n v="39356"/>
    <x v="118"/>
    <x v="16"/>
    <s v="UG/L"/>
    <x v="1"/>
    <n v="2.9000000000000001E-2"/>
    <x v="141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70"/>
    <x v="105"/>
    <n v="39380"/>
    <x v="106"/>
    <x v="16"/>
    <s v="UG/L"/>
    <x v="1"/>
    <n v="6.7000000000000004E-2"/>
    <x v="89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05"/>
    <x v="72"/>
    <n v="39390"/>
    <x v="72"/>
    <x v="16"/>
    <s v="UG/L"/>
    <x v="1"/>
    <n v="0.01"/>
    <x v="142"/>
    <n v="2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65"/>
    <x v="73"/>
    <n v="39410"/>
    <x v="73"/>
    <x v="16"/>
    <s v="UG/L"/>
    <x v="1"/>
    <n v="1.4E-2"/>
    <x v="143"/>
    <n v="0.4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67"/>
    <x v="74"/>
    <n v="39420"/>
    <x v="74"/>
    <x v="16"/>
    <s v="UG/L"/>
    <x v="1"/>
    <n v="0.02"/>
    <x v="144"/>
    <n v="0.2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15"/>
    <x v="75"/>
    <n v="39480"/>
    <x v="75"/>
    <x v="16"/>
    <s v="UG/L"/>
    <x v="1"/>
    <n v="2.9000000000000001E-2"/>
    <x v="145"/>
    <n v="4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51"/>
    <x v="91"/>
    <n v="46317"/>
    <x v="92"/>
    <x v="16"/>
    <s v="UG/L"/>
    <x v="1"/>
    <n v="2.9000000000000001E-2"/>
    <x v="146"/>
    <n v="2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76"/>
    <x v="98"/>
    <n v="77860"/>
    <x v="99"/>
    <x v="16"/>
    <s v="UG/L"/>
    <x v="1"/>
    <n v="3.2000000000000001E-2"/>
    <x v="147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595"/>
    <x v="118"/>
    <n v="81408"/>
    <x v="119"/>
    <x v="16"/>
    <s v="UG/L"/>
    <x v="1"/>
    <n v="6.7000000000000004E-2"/>
    <x v="89"/>
    <m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32"/>
    <x v="109"/>
    <n v="4443"/>
    <x v="150"/>
    <x v="16"/>
    <s v="UG/L"/>
    <x v="1"/>
    <n v="0.32"/>
    <x v="6"/>
    <n v="20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959"/>
    <x v="70"/>
    <n v="39350"/>
    <x v="70"/>
    <x v="16"/>
    <s v="UG/L"/>
    <x v="1"/>
    <n v="3.3000000000000002E-2"/>
    <x v="147"/>
    <n v="2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020"/>
    <x v="77"/>
    <n v="39400"/>
    <x v="77"/>
    <x v="16"/>
    <s v="UG/L"/>
    <x v="1"/>
    <n v="0.33"/>
    <x v="6"/>
    <n v="3"/>
    <s v="UG/L"/>
  </r>
  <r>
    <x v="2"/>
    <x v="1"/>
    <s v="(none)"/>
    <x v="621"/>
    <x v="279"/>
    <n v="1145"/>
    <m/>
    <x v="0"/>
    <d v="2011-05-17T00:00:00"/>
    <x v="0"/>
    <x v="2"/>
    <n v="1"/>
    <x v="9"/>
    <n v="721026460"/>
    <s v="Northern Lake Service Inc. (Crandon)"/>
    <n v="37"/>
    <m/>
    <m/>
    <n v="2383"/>
    <x v="86"/>
    <n v="39516"/>
    <x v="87"/>
    <x v="16"/>
    <s v="UG/L"/>
    <x v="1"/>
    <n v="0.1"/>
    <x v="71"/>
    <n v="0.5"/>
    <s v="UG/L"/>
  </r>
  <r>
    <x v="8"/>
    <x v="2"/>
    <s v="(none)"/>
    <x v="622"/>
    <x v="279"/>
    <n v="1145"/>
    <m/>
    <x v="2"/>
    <d v="2011-05-17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22"/>
    <x v="279"/>
    <n v="1145"/>
    <m/>
    <x v="2"/>
    <d v="2011-05-17T00:00:00"/>
    <x v="0"/>
    <x v="1"/>
    <n v="1"/>
    <x v="9"/>
    <n v="721026460"/>
    <s v="Northern Lake Service Inc. (Crandon)"/>
    <n v="2"/>
    <m/>
    <m/>
    <n v="2920"/>
    <x v="124"/>
    <n v="680"/>
    <x v="126"/>
    <x v="233"/>
    <s v="MG/L"/>
    <x v="0"/>
    <n v="8.4000000000000005E-2"/>
    <x v="121"/>
    <m/>
    <s v="MG/L"/>
  </r>
  <r>
    <x v="6"/>
    <x v="0"/>
    <s v="(none)"/>
    <x v="623"/>
    <x v="280"/>
    <n v="900"/>
    <m/>
    <x v="0"/>
    <d v="2011-06-01T00:00:00"/>
    <x v="0"/>
    <x v="0"/>
    <n v="1"/>
    <x v="9"/>
    <n v="113133790"/>
    <s v="Wisconsin State Laboratory of Hygiene"/>
    <n v="2"/>
    <m/>
    <m/>
    <n v="1025"/>
    <x v="7"/>
    <n v="99951"/>
    <x v="124"/>
    <x v="307"/>
    <s v="MG/L"/>
    <x v="4"/>
    <m/>
    <x v="0"/>
    <n v="4"/>
    <s v="MG/L"/>
  </r>
  <r>
    <x v="6"/>
    <x v="0"/>
    <s v="(none)"/>
    <x v="623"/>
    <x v="280"/>
    <n v="900"/>
    <m/>
    <x v="0"/>
    <d v="2011-06-01T00:00:00"/>
    <x v="0"/>
    <x v="0"/>
    <n v="1"/>
    <x v="9"/>
    <n v="113133790"/>
    <s v="Wisconsin State Laboratory of Hygiene"/>
    <n v="2"/>
    <m/>
    <m/>
    <n v="1025"/>
    <x v="7"/>
    <n v="951"/>
    <x v="7"/>
    <x v="307"/>
    <s v="MG/L"/>
    <x v="0"/>
    <n v="3.1E-2"/>
    <x v="43"/>
    <n v="4"/>
    <s v="MG/L"/>
  </r>
  <r>
    <x v="8"/>
    <x v="2"/>
    <s v="(none)"/>
    <x v="624"/>
    <x v="281"/>
    <n v="1400"/>
    <m/>
    <x v="2"/>
    <d v="2011-06-28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24"/>
    <x v="281"/>
    <n v="1400"/>
    <m/>
    <x v="2"/>
    <d v="2011-06-28T00:00:00"/>
    <x v="0"/>
    <x v="1"/>
    <n v="1"/>
    <x v="9"/>
    <n v="721026460"/>
    <s v="Northern Lake Service Inc. (Crandon)"/>
    <n v="2"/>
    <m/>
    <m/>
    <n v="2920"/>
    <x v="124"/>
    <n v="680"/>
    <x v="126"/>
    <x v="161"/>
    <s v="MG/L"/>
    <x v="0"/>
    <n v="8.4000000000000005E-2"/>
    <x v="121"/>
    <m/>
    <s v="MG/L"/>
  </r>
  <r>
    <x v="7"/>
    <x v="1"/>
    <s v="(none)"/>
    <x v="625"/>
    <x v="281"/>
    <n v="1400"/>
    <m/>
    <x v="0"/>
    <d v="2011-06-28T00:00:00"/>
    <x v="0"/>
    <x v="2"/>
    <n v="1"/>
    <x v="9"/>
    <n v="721026460"/>
    <s v="Northern Lake Service Inc. (Crandon)"/>
    <n v="1"/>
    <m/>
    <m/>
    <n v="2920"/>
    <x v="124"/>
    <n v="680"/>
    <x v="126"/>
    <x v="182"/>
    <s v="MG/L"/>
    <x v="0"/>
    <n v="8.4000000000000005E-2"/>
    <x v="121"/>
    <m/>
    <s v="MG/L"/>
  </r>
  <r>
    <x v="0"/>
    <x v="1"/>
    <s v="(none)"/>
    <x v="626"/>
    <x v="281"/>
    <n v="1400"/>
    <m/>
    <x v="0"/>
    <d v="2011-06-28T00:00:00"/>
    <x v="0"/>
    <x v="2"/>
    <n v="1"/>
    <x v="9"/>
    <n v="721026460"/>
    <s v="Northern Lake Service Inc. (Crandon)"/>
    <n v="1"/>
    <m/>
    <m/>
    <n v="1024"/>
    <x v="84"/>
    <n v="720"/>
    <x v="84"/>
    <x v="88"/>
    <s v="MG/L"/>
    <x v="0"/>
    <n v="5.0000000000000001E-3"/>
    <x v="46"/>
    <n v="0.2"/>
    <s v="MG/L"/>
  </r>
  <r>
    <x v="6"/>
    <x v="0"/>
    <s v="(none)"/>
    <x v="627"/>
    <x v="281"/>
    <n v="1345"/>
    <m/>
    <x v="0"/>
    <d v="2011-07-05T00:00:00"/>
    <x v="0"/>
    <x v="0"/>
    <n v="1"/>
    <x v="9"/>
    <n v="113133790"/>
    <s v="Wisconsin State Laboratory of Hygiene"/>
    <n v="2"/>
    <m/>
    <m/>
    <n v="1025"/>
    <x v="7"/>
    <n v="99951"/>
    <x v="124"/>
    <x v="127"/>
    <s v="MG/L"/>
    <x v="4"/>
    <m/>
    <x v="0"/>
    <n v="4"/>
    <s v="MG/L"/>
  </r>
  <r>
    <x v="6"/>
    <x v="0"/>
    <s v="(none)"/>
    <x v="627"/>
    <x v="281"/>
    <n v="1345"/>
    <m/>
    <x v="0"/>
    <d v="2011-07-05T00:00:00"/>
    <x v="0"/>
    <x v="0"/>
    <n v="1"/>
    <x v="9"/>
    <n v="113133790"/>
    <s v="Wisconsin State Laboratory of Hygiene"/>
    <n v="2"/>
    <m/>
    <m/>
    <n v="1025"/>
    <x v="7"/>
    <n v="951"/>
    <x v="7"/>
    <x v="123"/>
    <s v="MG/L"/>
    <x v="0"/>
    <n v="3.1E-2"/>
    <x v="43"/>
    <n v="4"/>
    <s v="MG/L"/>
  </r>
  <r>
    <x v="6"/>
    <x v="0"/>
    <s v="(none)"/>
    <x v="628"/>
    <x v="282"/>
    <n v="1300"/>
    <m/>
    <x v="0"/>
    <d v="2011-07-25T00:00:00"/>
    <x v="0"/>
    <x v="0"/>
    <n v="1"/>
    <x v="9"/>
    <n v="113133790"/>
    <s v="Wisconsin State Laboratory of Hygiene"/>
    <n v="2"/>
    <m/>
    <m/>
    <n v="1025"/>
    <x v="7"/>
    <n v="99951"/>
    <x v="124"/>
    <x v="126"/>
    <s v="MG/L"/>
    <x v="4"/>
    <m/>
    <x v="0"/>
    <n v="4"/>
    <s v="MG/L"/>
  </r>
  <r>
    <x v="6"/>
    <x v="0"/>
    <s v="(none)"/>
    <x v="628"/>
    <x v="282"/>
    <n v="1300"/>
    <m/>
    <x v="0"/>
    <d v="2011-07-25T00:00:00"/>
    <x v="0"/>
    <x v="0"/>
    <n v="1"/>
    <x v="9"/>
    <n v="113133790"/>
    <s v="Wisconsin State Laboratory of Hygiene"/>
    <n v="2"/>
    <m/>
    <m/>
    <n v="1025"/>
    <x v="7"/>
    <n v="951"/>
    <x v="7"/>
    <x v="129"/>
    <s v="MG/L"/>
    <x v="0"/>
    <n v="3.1E-2"/>
    <x v="43"/>
    <n v="4"/>
    <s v="M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453"/>
    <x v="128"/>
    <n v="2453"/>
    <x v="130"/>
    <x v="16"/>
    <s v="UG/L"/>
    <x v="1"/>
    <n v="0.27"/>
    <x v="113"/>
    <m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456"/>
    <x v="127"/>
    <n v="2456"/>
    <x v="129"/>
    <x v="413"/>
    <s v="UG/L"/>
    <x v="0"/>
    <m/>
    <x v="0"/>
    <n v="60"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451"/>
    <x v="125"/>
    <n v="77288"/>
    <x v="127"/>
    <x v="255"/>
    <s v="UG/L"/>
    <x v="0"/>
    <n v="0.51"/>
    <x v="44"/>
    <m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450"/>
    <x v="129"/>
    <n v="78213"/>
    <x v="131"/>
    <x v="143"/>
    <s v="UG/L"/>
    <x v="2"/>
    <n v="0.4"/>
    <x v="25"/>
    <m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454"/>
    <x v="126"/>
    <n v="82721"/>
    <x v="128"/>
    <x v="414"/>
    <s v="UG/L"/>
    <x v="0"/>
    <n v="9.1999999999999998E-2"/>
    <x v="119"/>
    <m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452"/>
    <x v="130"/>
    <n v="82723"/>
    <x v="132"/>
    <x v="84"/>
    <s v="UG/L"/>
    <x v="0"/>
    <n v="0.15"/>
    <x v="58"/>
    <m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943"/>
    <x v="26"/>
    <n v="32101"/>
    <x v="26"/>
    <x v="5"/>
    <s v="UG/L"/>
    <x v="0"/>
    <n v="0.21"/>
    <x v="114"/>
    <n v="80"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942"/>
    <x v="27"/>
    <n v="32104"/>
    <x v="27"/>
    <x v="16"/>
    <s v="UG/L"/>
    <x v="1"/>
    <n v="0.33"/>
    <x v="6"/>
    <n v="80"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944"/>
    <x v="37"/>
    <n v="32105"/>
    <x v="37"/>
    <x v="52"/>
    <s v="UG/L"/>
    <x v="0"/>
    <n v="0.27"/>
    <x v="120"/>
    <n v="80"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941"/>
    <x v="32"/>
    <n v="32106"/>
    <x v="32"/>
    <x v="66"/>
    <s v="UG/L"/>
    <x v="0"/>
    <n v="0.11"/>
    <x v="91"/>
    <n v="80"/>
    <s v="UG/L"/>
  </r>
  <r>
    <x v="10"/>
    <x v="0"/>
    <s v="(none)"/>
    <x v="629"/>
    <x v="282"/>
    <n v="1340"/>
    <m/>
    <x v="0"/>
    <d v="2011-08-10T00:00:00"/>
    <x v="0"/>
    <x v="0"/>
    <n v="1"/>
    <x v="9"/>
    <n v="721026460"/>
    <s v="Northern Lake Service Inc. (Crandon)"/>
    <n v="11"/>
    <m/>
    <m/>
    <n v="2950"/>
    <x v="67"/>
    <n v="82080"/>
    <x v="67"/>
    <x v="415"/>
    <s v="UG/L"/>
    <x v="0"/>
    <m/>
    <x v="0"/>
    <n v="80"/>
    <s v="UG/L"/>
  </r>
  <r>
    <x v="7"/>
    <x v="1"/>
    <s v="(none)"/>
    <x v="630"/>
    <x v="282"/>
    <n v="1305"/>
    <m/>
    <x v="0"/>
    <d v="2011-08-10T00:00:00"/>
    <x v="0"/>
    <x v="2"/>
    <n v="1"/>
    <x v="9"/>
    <n v="721026460"/>
    <s v="Northern Lake Service Inc. (Crandon)"/>
    <n v="1"/>
    <m/>
    <m/>
    <n v="2920"/>
    <x v="124"/>
    <n v="680"/>
    <x v="126"/>
    <x v="141"/>
    <s v="MG/L"/>
    <x v="0"/>
    <n v="8.4000000000000005E-2"/>
    <x v="121"/>
    <m/>
    <s v="MG/L"/>
  </r>
  <r>
    <x v="8"/>
    <x v="2"/>
    <s v="(none)"/>
    <x v="631"/>
    <x v="282"/>
    <n v="1305"/>
    <m/>
    <x v="2"/>
    <d v="2011-08-10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31"/>
    <x v="282"/>
    <n v="1305"/>
    <m/>
    <x v="2"/>
    <d v="2011-08-10T00:00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8.4000000000000005E-2"/>
    <x v="121"/>
    <m/>
    <s v="M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31"/>
    <x v="103"/>
    <n v="38432"/>
    <x v="104"/>
    <x v="16"/>
    <s v="UG/L"/>
    <x v="1"/>
    <n v="0.7"/>
    <x v="79"/>
    <n v="20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326"/>
    <x v="87"/>
    <n v="39032"/>
    <x v="88"/>
    <x v="16"/>
    <s v="UG/L"/>
    <x v="1"/>
    <n v="2.1999999999999999E-2"/>
    <x v="132"/>
    <n v="1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40"/>
    <x v="88"/>
    <n v="39720"/>
    <x v="89"/>
    <x v="16"/>
    <s v="UG/L"/>
    <x v="1"/>
    <n v="7.1999999999999995E-2"/>
    <x v="133"/>
    <n v="50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105"/>
    <x v="71"/>
    <n v="39730"/>
    <x v="71"/>
    <x v="16"/>
    <s v="UG/L"/>
    <x v="1"/>
    <n v="5.8000000000000003E-2"/>
    <x v="88"/>
    <n v="7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110"/>
    <x v="76"/>
    <n v="39760"/>
    <x v="76"/>
    <x v="16"/>
    <s v="UG/L"/>
    <x v="1"/>
    <n v="0.16"/>
    <x v="58"/>
    <n v="5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41"/>
    <x v="108"/>
    <n v="81287"/>
    <x v="109"/>
    <x v="16"/>
    <s v="UG/L"/>
    <x v="1"/>
    <n v="0.14000000000000001"/>
    <x v="134"/>
    <n v="7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440"/>
    <x v="104"/>
    <n v="82052"/>
    <x v="105"/>
    <x v="16"/>
    <s v="UG/L"/>
    <x v="1"/>
    <n v="0.23"/>
    <x v="56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33"/>
    <x v="110"/>
    <n v="38926"/>
    <x v="111"/>
    <x v="16"/>
    <s v="UG/L"/>
    <x v="1"/>
    <n v="0.51"/>
    <x v="44"/>
    <n v="10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34"/>
    <x v="111"/>
    <n v="39941"/>
    <x v="112"/>
    <x v="16"/>
    <s v="UG/L"/>
    <x v="1"/>
    <n v="4.7"/>
    <x v="135"/>
    <n v="70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36"/>
    <x v="85"/>
    <n v="38865"/>
    <x v="86"/>
    <x v="16"/>
    <s v="UG/L"/>
    <x v="1"/>
    <n v="0.32"/>
    <x v="6"/>
    <n v="20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22"/>
    <x v="116"/>
    <n v="39051"/>
    <x v="117"/>
    <x v="16"/>
    <s v="UG/L"/>
    <x v="1"/>
    <n v="0.36"/>
    <x v="47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47"/>
    <x v="94"/>
    <n v="39053"/>
    <x v="95"/>
    <x v="16"/>
    <s v="UG/L"/>
    <x v="1"/>
    <n v="0.35"/>
    <x v="47"/>
    <n v="3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21"/>
    <x v="99"/>
    <n v="77700"/>
    <x v="100"/>
    <x v="16"/>
    <s v="UG/L"/>
    <x v="1"/>
    <n v="0.34"/>
    <x v="6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46"/>
    <x v="100"/>
    <n v="81405"/>
    <x v="101"/>
    <x v="16"/>
    <s v="UG/L"/>
    <x v="1"/>
    <n v="0.38"/>
    <x v="25"/>
    <n v="4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66"/>
    <x v="114"/>
    <n v="82584"/>
    <x v="115"/>
    <x v="16"/>
    <s v="UG/L"/>
    <x v="1"/>
    <n v="0.39"/>
    <x v="25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43"/>
    <x v="92"/>
    <n v="82586"/>
    <x v="93"/>
    <x v="16"/>
    <s v="UG/L"/>
    <x v="1"/>
    <n v="0.32"/>
    <x v="6"/>
    <n v="4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44"/>
    <x v="93"/>
    <n v="82587"/>
    <x v="94"/>
    <x v="16"/>
    <s v="UG/L"/>
    <x v="1"/>
    <n v="0.34"/>
    <x v="6"/>
    <n v="2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77"/>
    <x v="89"/>
    <n v="30295"/>
    <x v="90"/>
    <x v="16"/>
    <s v="UG/L"/>
    <x v="1"/>
    <n v="3.5999999999999997E-2"/>
    <x v="136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42"/>
    <x v="113"/>
    <n v="34386"/>
    <x v="114"/>
    <x v="16"/>
    <s v="UG/L"/>
    <x v="1"/>
    <n v="2.7E-2"/>
    <x v="137"/>
    <n v="5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356"/>
    <x v="95"/>
    <n v="34680"/>
    <x v="96"/>
    <x v="16"/>
    <s v="UG/L"/>
    <x v="1"/>
    <n v="4.7E-2"/>
    <x v="138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274"/>
    <x v="112"/>
    <n v="34688"/>
    <x v="113"/>
    <x v="16"/>
    <s v="UG/L"/>
    <x v="1"/>
    <n v="3.7999999999999999E-2"/>
    <x v="139"/>
    <n v="1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50"/>
    <x v="96"/>
    <n v="39033"/>
    <x v="97"/>
    <x v="16"/>
    <s v="UG/L"/>
    <x v="1"/>
    <n v="0.06"/>
    <x v="89"/>
    <n v="3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37"/>
    <x v="90"/>
    <n v="39055"/>
    <x v="91"/>
    <x v="16"/>
    <s v="UG/L"/>
    <x v="1"/>
    <n v="6.7000000000000004E-2"/>
    <x v="89"/>
    <n v="4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10"/>
    <x v="115"/>
    <n v="39340"/>
    <x v="116"/>
    <x v="16"/>
    <s v="UG/L"/>
    <x v="1"/>
    <n v="0.02"/>
    <x v="140"/>
    <n v="0.2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45"/>
    <x v="117"/>
    <n v="39356"/>
    <x v="118"/>
    <x v="16"/>
    <s v="UG/L"/>
    <x v="1"/>
    <n v="2.9000000000000001E-2"/>
    <x v="141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70"/>
    <x v="105"/>
    <n v="39380"/>
    <x v="106"/>
    <x v="16"/>
    <s v="UG/L"/>
    <x v="1"/>
    <n v="6.7000000000000004E-2"/>
    <x v="89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05"/>
    <x v="72"/>
    <n v="39390"/>
    <x v="72"/>
    <x v="16"/>
    <s v="UG/L"/>
    <x v="1"/>
    <n v="0.01"/>
    <x v="142"/>
    <n v="2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65"/>
    <x v="73"/>
    <n v="39410"/>
    <x v="73"/>
    <x v="16"/>
    <s v="UG/L"/>
    <x v="1"/>
    <n v="1.4E-2"/>
    <x v="143"/>
    <n v="0.4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67"/>
    <x v="74"/>
    <n v="39420"/>
    <x v="74"/>
    <x v="16"/>
    <s v="UG/L"/>
    <x v="1"/>
    <n v="0.02"/>
    <x v="144"/>
    <n v="0.2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15"/>
    <x v="75"/>
    <n v="39480"/>
    <x v="75"/>
    <x v="16"/>
    <s v="UG/L"/>
    <x v="1"/>
    <n v="2.9000000000000001E-2"/>
    <x v="145"/>
    <n v="4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51"/>
    <x v="91"/>
    <n v="46317"/>
    <x v="92"/>
    <x v="16"/>
    <s v="UG/L"/>
    <x v="1"/>
    <n v="2.9000000000000001E-2"/>
    <x v="146"/>
    <n v="2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76"/>
    <x v="98"/>
    <n v="77860"/>
    <x v="99"/>
    <x v="16"/>
    <s v="UG/L"/>
    <x v="1"/>
    <n v="3.2000000000000001E-2"/>
    <x v="147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595"/>
    <x v="118"/>
    <n v="81408"/>
    <x v="119"/>
    <x v="16"/>
    <s v="UG/L"/>
    <x v="1"/>
    <n v="6.7000000000000004E-2"/>
    <x v="89"/>
    <m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32"/>
    <x v="109"/>
    <n v="4443"/>
    <x v="150"/>
    <x v="16"/>
    <s v="UG/L"/>
    <x v="1"/>
    <n v="0.32"/>
    <x v="6"/>
    <n v="20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959"/>
    <x v="70"/>
    <n v="39350"/>
    <x v="70"/>
    <x v="16"/>
    <s v="UG/L"/>
    <x v="1"/>
    <n v="3.3000000000000002E-2"/>
    <x v="147"/>
    <n v="2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020"/>
    <x v="77"/>
    <n v="39400"/>
    <x v="77"/>
    <x v="16"/>
    <s v="UG/L"/>
    <x v="1"/>
    <n v="0.33"/>
    <x v="6"/>
    <n v="3"/>
    <s v="UG/L"/>
  </r>
  <r>
    <x v="2"/>
    <x v="1"/>
    <s v="(none)"/>
    <x v="632"/>
    <x v="282"/>
    <n v="1315"/>
    <m/>
    <x v="0"/>
    <d v="2011-08-10T00:00:00"/>
    <x v="0"/>
    <x v="2"/>
    <n v="1"/>
    <x v="9"/>
    <n v="721026460"/>
    <s v="Northern Lake Service Inc. (Crandon)"/>
    <n v="37"/>
    <m/>
    <s v="The matrix spike recovered below QC limits.  The contr"/>
    <n v="2383"/>
    <x v="86"/>
    <n v="39516"/>
    <x v="87"/>
    <x v="16"/>
    <s v="UG/L"/>
    <x v="1"/>
    <n v="0.1"/>
    <x v="71"/>
    <n v="0.5"/>
    <s v="UG/L"/>
  </r>
  <r>
    <x v="6"/>
    <x v="0"/>
    <s v="(none)"/>
    <x v="633"/>
    <x v="283"/>
    <n v="945"/>
    <m/>
    <x v="0"/>
    <d v="2011-08-30T00:00:00"/>
    <x v="0"/>
    <x v="0"/>
    <n v="1"/>
    <x v="9"/>
    <n v="113133790"/>
    <s v="Wisconsin State Laboratory of Hygiene"/>
    <n v="2"/>
    <m/>
    <m/>
    <n v="1025"/>
    <x v="7"/>
    <n v="99951"/>
    <x v="124"/>
    <x v="161"/>
    <s v="MG/L"/>
    <x v="4"/>
    <m/>
    <x v="0"/>
    <n v="4"/>
    <s v="MG/L"/>
  </r>
  <r>
    <x v="6"/>
    <x v="0"/>
    <s v="(none)"/>
    <x v="633"/>
    <x v="283"/>
    <n v="945"/>
    <m/>
    <x v="0"/>
    <d v="2011-08-30T00:00:00"/>
    <x v="0"/>
    <x v="0"/>
    <n v="1"/>
    <x v="9"/>
    <n v="113133790"/>
    <s v="Wisconsin State Laboratory of Hygiene"/>
    <n v="2"/>
    <m/>
    <m/>
    <n v="1025"/>
    <x v="7"/>
    <n v="951"/>
    <x v="7"/>
    <x v="128"/>
    <s v="MG/L"/>
    <x v="0"/>
    <n v="3.1E-2"/>
    <x v="43"/>
    <n v="4"/>
    <s v="MG/L"/>
  </r>
  <r>
    <x v="7"/>
    <x v="1"/>
    <s v="(none)"/>
    <x v="634"/>
    <x v="284"/>
    <n v="1500"/>
    <m/>
    <x v="0"/>
    <d v="2011-09-06T00:00:00"/>
    <x v="0"/>
    <x v="2"/>
    <n v="1"/>
    <x v="9"/>
    <n v="721026460"/>
    <s v="Northern Lake Service Inc. (Crandon)"/>
    <n v="1"/>
    <m/>
    <m/>
    <n v="2920"/>
    <x v="124"/>
    <n v="680"/>
    <x v="126"/>
    <x v="253"/>
    <s v="MG/L"/>
    <x v="0"/>
    <n v="8.4000000000000005E-2"/>
    <x v="121"/>
    <m/>
    <s v="MG/L"/>
  </r>
  <r>
    <x v="8"/>
    <x v="2"/>
    <s v="(none)"/>
    <x v="635"/>
    <x v="284"/>
    <n v="1500"/>
    <m/>
    <x v="2"/>
    <d v="2011-09-06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35"/>
    <x v="284"/>
    <n v="1500"/>
    <m/>
    <x v="2"/>
    <d v="2011-09-06T00:00:00"/>
    <x v="0"/>
    <x v="1"/>
    <n v="1"/>
    <x v="9"/>
    <n v="721026460"/>
    <s v="Northern Lake Service Inc. (Crandon)"/>
    <n v="2"/>
    <m/>
    <m/>
    <n v="2920"/>
    <x v="124"/>
    <n v="680"/>
    <x v="126"/>
    <x v="94"/>
    <s v="MG/L"/>
    <x v="0"/>
    <n v="8.4000000000000005E-2"/>
    <x v="121"/>
    <m/>
    <s v="MG/L"/>
  </r>
  <r>
    <x v="6"/>
    <x v="0"/>
    <s v="(none)"/>
    <x v="636"/>
    <x v="285"/>
    <n v="650"/>
    <m/>
    <x v="0"/>
    <d v="2011-09-27T00:00:00"/>
    <x v="0"/>
    <x v="0"/>
    <n v="1"/>
    <x v="9"/>
    <n v="113133790"/>
    <s v="Wisconsin State Laboratory of Hygiene"/>
    <n v="2"/>
    <m/>
    <m/>
    <n v="1025"/>
    <x v="7"/>
    <n v="99951"/>
    <x v="124"/>
    <x v="139"/>
    <s v="MG/L"/>
    <x v="4"/>
    <m/>
    <x v="0"/>
    <n v="4"/>
    <s v="MG/L"/>
  </r>
  <r>
    <x v="6"/>
    <x v="0"/>
    <s v="(none)"/>
    <x v="636"/>
    <x v="285"/>
    <n v="650"/>
    <m/>
    <x v="0"/>
    <d v="2011-09-27T00:00:00"/>
    <x v="0"/>
    <x v="0"/>
    <n v="1"/>
    <x v="9"/>
    <n v="113133790"/>
    <s v="Wisconsin State Laboratory of Hygiene"/>
    <n v="2"/>
    <m/>
    <m/>
    <n v="1025"/>
    <x v="7"/>
    <n v="951"/>
    <x v="7"/>
    <x v="189"/>
    <s v="MG/L"/>
    <x v="0"/>
    <n v="3.1E-2"/>
    <x v="43"/>
    <n v="4"/>
    <s v="MG/L"/>
  </r>
  <r>
    <x v="8"/>
    <x v="2"/>
    <s v="(none)"/>
    <x v="637"/>
    <x v="285"/>
    <n v="940"/>
    <m/>
    <x v="2"/>
    <d v="2011-09-29T00:00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8"/>
    <x v="2"/>
    <s v="(none)"/>
    <x v="637"/>
    <x v="285"/>
    <n v="940"/>
    <m/>
    <x v="2"/>
    <d v="2011-09-29T00:00:00"/>
    <x v="0"/>
    <x v="1"/>
    <n v="1"/>
    <x v="9"/>
    <n v="721026460"/>
    <s v="Northern Lake Service Inc. (Crandon)"/>
    <n v="2"/>
    <m/>
    <m/>
    <n v="2920"/>
    <x v="124"/>
    <n v="680"/>
    <x v="126"/>
    <x v="182"/>
    <s v="MG/L"/>
    <x v="0"/>
    <n v="8.4000000000000005E-2"/>
    <x v="121"/>
    <m/>
    <s v="MG/L"/>
  </r>
  <r>
    <x v="7"/>
    <x v="1"/>
    <s v="(none)"/>
    <x v="638"/>
    <x v="285"/>
    <n v="940"/>
    <m/>
    <x v="0"/>
    <d v="2011-09-29T00:00:00"/>
    <x v="0"/>
    <x v="2"/>
    <n v="1"/>
    <x v="9"/>
    <n v="721026460"/>
    <s v="Northern Lake Service Inc. (Crandon)"/>
    <n v="1"/>
    <m/>
    <m/>
    <n v="2920"/>
    <x v="124"/>
    <n v="680"/>
    <x v="126"/>
    <x v="129"/>
    <s v="MG/L"/>
    <x v="0"/>
    <n v="8.4000000000000005E-2"/>
    <x v="121"/>
    <m/>
    <s v="MG/L"/>
  </r>
  <r>
    <x v="2"/>
    <x v="1"/>
    <s v="(none)"/>
    <x v="639"/>
    <x v="285"/>
    <n v="940"/>
    <m/>
    <x v="0"/>
    <d v="2011-10-03T00:00:00"/>
    <x v="0"/>
    <x v="2"/>
    <n v="1"/>
    <x v="9"/>
    <n v="721026460"/>
    <s v="Northern Lake Service Inc. (Crandon)"/>
    <n v="2"/>
    <m/>
    <m/>
    <n v="2039"/>
    <x v="107"/>
    <n v="46312"/>
    <x v="108"/>
    <x v="16"/>
    <s v="UG/L"/>
    <x v="1"/>
    <n v="0.6"/>
    <x v="47"/>
    <n v="6"/>
    <s v="UG/L"/>
  </r>
  <r>
    <x v="2"/>
    <x v="1"/>
    <s v="(none)"/>
    <x v="639"/>
    <x v="285"/>
    <n v="940"/>
    <m/>
    <x v="0"/>
    <d v="2011-10-03T00:00:00"/>
    <x v="0"/>
    <x v="2"/>
    <n v="1"/>
    <x v="9"/>
    <n v="721026460"/>
    <s v="Northern Lake Service Inc. (Crandon)"/>
    <n v="2"/>
    <m/>
    <m/>
    <n v="2035"/>
    <x v="106"/>
    <n v="77903"/>
    <x v="107"/>
    <x v="16"/>
    <s v="UG/L"/>
    <x v="1"/>
    <n v="0.6"/>
    <x v="47"/>
    <n v="400"/>
    <s v="UG/L"/>
  </r>
  <r>
    <x v="6"/>
    <x v="0"/>
    <s v="(none)"/>
    <x v="640"/>
    <x v="286"/>
    <n v="1000"/>
    <m/>
    <x v="0"/>
    <d v="2011-11-02T00:00:00"/>
    <x v="0"/>
    <x v="0"/>
    <n v="1"/>
    <x v="9"/>
    <n v="113133790"/>
    <s v="Wisconsin State Laboratory of Hygiene"/>
    <n v="2"/>
    <m/>
    <m/>
    <n v="1025"/>
    <x v="7"/>
    <n v="99951"/>
    <x v="124"/>
    <x v="123"/>
    <s v="MG/L"/>
    <x v="4"/>
    <m/>
    <x v="0"/>
    <n v="4"/>
    <s v="MG/L"/>
  </r>
  <r>
    <x v="6"/>
    <x v="0"/>
    <s v="(none)"/>
    <x v="640"/>
    <x v="286"/>
    <n v="1000"/>
    <m/>
    <x v="0"/>
    <d v="2011-11-02T00:00:00"/>
    <x v="0"/>
    <x v="0"/>
    <n v="1"/>
    <x v="9"/>
    <n v="113133790"/>
    <s v="Wisconsin State Laboratory of Hygiene"/>
    <n v="2"/>
    <m/>
    <m/>
    <n v="1025"/>
    <x v="7"/>
    <n v="951"/>
    <x v="7"/>
    <x v="217"/>
    <s v="MG/L"/>
    <x v="0"/>
    <n v="3.1E-2"/>
    <x v="43"/>
    <n v="4"/>
    <s v="MG/L"/>
  </r>
  <r>
    <x v="8"/>
    <x v="2"/>
    <s v="(none)"/>
    <x v="641"/>
    <x v="286"/>
    <n v="1050"/>
    <m/>
    <x v="2"/>
    <d v="2011-11-17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41"/>
    <x v="286"/>
    <n v="1050"/>
    <m/>
    <x v="2"/>
    <d v="2011-11-17T00:00:00"/>
    <x v="0"/>
    <x v="1"/>
    <n v="1"/>
    <x v="9"/>
    <n v="721026460"/>
    <s v="Northern Lake Service Inc. (Crandon)"/>
    <n v="2"/>
    <m/>
    <m/>
    <n v="2920"/>
    <x v="124"/>
    <n v="680"/>
    <x v="126"/>
    <x v="129"/>
    <s v="MG/L"/>
    <x v="0"/>
    <n v="8.4000000000000005E-2"/>
    <x v="121"/>
    <m/>
    <s v="MG/L"/>
  </r>
  <r>
    <x v="7"/>
    <x v="1"/>
    <s v="(none)"/>
    <x v="642"/>
    <x v="286"/>
    <n v="1050"/>
    <m/>
    <x v="0"/>
    <d v="2011-11-17T00:00:00"/>
    <x v="0"/>
    <x v="2"/>
    <n v="1"/>
    <x v="9"/>
    <n v="721026460"/>
    <s v="Northern Lake Service Inc. (Crandon)"/>
    <n v="1"/>
    <m/>
    <m/>
    <n v="2920"/>
    <x v="124"/>
    <n v="680"/>
    <x v="126"/>
    <x v="136"/>
    <s v="MG/L"/>
    <x v="0"/>
    <n v="8.4000000000000005E-2"/>
    <x v="121"/>
    <m/>
    <s v="M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453"/>
    <x v="128"/>
    <n v="2453"/>
    <x v="130"/>
    <x v="416"/>
    <s v="UG/L"/>
    <x v="2"/>
    <n v="0.27"/>
    <x v="113"/>
    <m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456"/>
    <x v="127"/>
    <n v="2456"/>
    <x v="129"/>
    <x v="417"/>
    <s v="UG/L"/>
    <x v="0"/>
    <m/>
    <x v="0"/>
    <n v="60"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451"/>
    <x v="125"/>
    <n v="77288"/>
    <x v="127"/>
    <x v="224"/>
    <s v="UG/L"/>
    <x v="0"/>
    <n v="0.51"/>
    <x v="44"/>
    <m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450"/>
    <x v="129"/>
    <n v="78213"/>
    <x v="131"/>
    <x v="16"/>
    <s v="UG/L"/>
    <x v="1"/>
    <n v="0.4"/>
    <x v="25"/>
    <m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454"/>
    <x v="126"/>
    <n v="82721"/>
    <x v="128"/>
    <x v="295"/>
    <s v="UG/L"/>
    <x v="0"/>
    <n v="9.1999999999999998E-2"/>
    <x v="119"/>
    <m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452"/>
    <x v="130"/>
    <n v="82723"/>
    <x v="132"/>
    <x v="65"/>
    <s v="UG/L"/>
    <x v="0"/>
    <n v="0.15"/>
    <x v="58"/>
    <m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943"/>
    <x v="26"/>
    <n v="32101"/>
    <x v="26"/>
    <x v="274"/>
    <s v="UG/L"/>
    <x v="0"/>
    <n v="0.21"/>
    <x v="114"/>
    <n v="80"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942"/>
    <x v="27"/>
    <n v="32104"/>
    <x v="27"/>
    <x v="16"/>
    <s v="UG/L"/>
    <x v="1"/>
    <n v="0.33"/>
    <x v="6"/>
    <n v="80"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944"/>
    <x v="37"/>
    <n v="32105"/>
    <x v="37"/>
    <x v="4"/>
    <s v="UG/L"/>
    <x v="0"/>
    <n v="0.27"/>
    <x v="120"/>
    <n v="80"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941"/>
    <x v="32"/>
    <n v="32106"/>
    <x v="32"/>
    <x v="179"/>
    <s v="UG/L"/>
    <x v="0"/>
    <n v="0.11"/>
    <x v="91"/>
    <n v="80"/>
    <s v="UG/L"/>
  </r>
  <r>
    <x v="10"/>
    <x v="0"/>
    <s v="(none)"/>
    <x v="643"/>
    <x v="286"/>
    <n v="1115"/>
    <m/>
    <x v="0"/>
    <d v="2011-11-17T00:00:00"/>
    <x v="0"/>
    <x v="0"/>
    <n v="1"/>
    <x v="9"/>
    <n v="721026460"/>
    <s v="Northern Lake Service Inc. (Crandon)"/>
    <n v="11"/>
    <m/>
    <m/>
    <n v="2950"/>
    <x v="67"/>
    <n v="82080"/>
    <x v="67"/>
    <x v="76"/>
    <s v="UG/L"/>
    <x v="0"/>
    <m/>
    <x v="0"/>
    <n v="80"/>
    <s v="UG/L"/>
  </r>
  <r>
    <x v="8"/>
    <x v="2"/>
    <s v="(none)"/>
    <x v="644"/>
    <x v="287"/>
    <n v="1400"/>
    <m/>
    <x v="2"/>
    <d v="2011-11-23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44"/>
    <x v="287"/>
    <n v="1400"/>
    <m/>
    <x v="2"/>
    <d v="2011-11-23T00:00:00"/>
    <x v="0"/>
    <x v="1"/>
    <n v="1"/>
    <x v="9"/>
    <n v="721026460"/>
    <s v="Northern Lake Service Inc. (Crandon)"/>
    <n v="2"/>
    <m/>
    <m/>
    <n v="2920"/>
    <x v="124"/>
    <n v="680"/>
    <x v="126"/>
    <x v="229"/>
    <s v="MG/L"/>
    <x v="0"/>
    <n v="8.4000000000000005E-2"/>
    <x v="121"/>
    <m/>
    <s v="MG/L"/>
  </r>
  <r>
    <x v="7"/>
    <x v="1"/>
    <s v="(none)"/>
    <x v="645"/>
    <x v="287"/>
    <n v="1400"/>
    <m/>
    <x v="0"/>
    <d v="2011-11-23T00:00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8.4000000000000005E-2"/>
    <x v="121"/>
    <m/>
    <s v="MG/L"/>
  </r>
  <r>
    <x v="6"/>
    <x v="0"/>
    <s v="(none)"/>
    <x v="646"/>
    <x v="287"/>
    <n v="830"/>
    <m/>
    <x v="0"/>
    <d v="2011-11-29T00:00:00"/>
    <x v="0"/>
    <x v="0"/>
    <n v="1"/>
    <x v="9"/>
    <n v="113133790"/>
    <s v="Wisconsin State Laboratory of Hygiene"/>
    <n v="2"/>
    <m/>
    <m/>
    <n v="1025"/>
    <x v="7"/>
    <n v="99951"/>
    <x v="124"/>
    <x v="158"/>
    <s v="MG/L"/>
    <x v="4"/>
    <m/>
    <x v="0"/>
    <n v="4"/>
    <s v="MG/L"/>
  </r>
  <r>
    <x v="6"/>
    <x v="0"/>
    <s v="(none)"/>
    <x v="646"/>
    <x v="287"/>
    <n v="830"/>
    <m/>
    <x v="0"/>
    <d v="2011-11-29T00:00:00"/>
    <x v="0"/>
    <x v="0"/>
    <n v="1"/>
    <x v="9"/>
    <n v="113133790"/>
    <s v="Wisconsin State Laboratory of Hygiene"/>
    <n v="2"/>
    <m/>
    <m/>
    <n v="1025"/>
    <x v="7"/>
    <n v="951"/>
    <x v="7"/>
    <x v="123"/>
    <s v="MG/L"/>
    <x v="0"/>
    <n v="3.1E-2"/>
    <x v="43"/>
    <n v="4"/>
    <s v="MG/L"/>
  </r>
  <r>
    <x v="6"/>
    <x v="0"/>
    <s v="(none)"/>
    <x v="647"/>
    <x v="288"/>
    <n v="800"/>
    <m/>
    <x v="0"/>
    <d v="2011-12-20T00:00:00"/>
    <x v="0"/>
    <x v="0"/>
    <n v="1"/>
    <x v="9"/>
    <n v="113133790"/>
    <s v="Wisconsin State Laboratory of Hygiene"/>
    <n v="2"/>
    <m/>
    <m/>
    <n v="1025"/>
    <x v="7"/>
    <n v="99951"/>
    <x v="124"/>
    <x v="127"/>
    <s v="MG/L"/>
    <x v="4"/>
    <m/>
    <x v="0"/>
    <n v="4"/>
    <s v="MG/L"/>
  </r>
  <r>
    <x v="6"/>
    <x v="0"/>
    <s v="(none)"/>
    <x v="647"/>
    <x v="288"/>
    <n v="800"/>
    <m/>
    <x v="0"/>
    <d v="2011-12-20T00:00:00"/>
    <x v="0"/>
    <x v="0"/>
    <n v="1"/>
    <x v="9"/>
    <n v="113133790"/>
    <s v="Wisconsin State Laboratory of Hygiene"/>
    <n v="2"/>
    <m/>
    <m/>
    <n v="1025"/>
    <x v="7"/>
    <n v="951"/>
    <x v="7"/>
    <x v="122"/>
    <s v="MG/L"/>
    <x v="0"/>
    <n v="3.1E-2"/>
    <x v="43"/>
    <n v="4"/>
    <s v="MG/L"/>
  </r>
  <r>
    <x v="8"/>
    <x v="2"/>
    <s v="(none)"/>
    <x v="648"/>
    <x v="289"/>
    <n v="1330"/>
    <m/>
    <x v="2"/>
    <d v="2011-12-20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48"/>
    <x v="289"/>
    <n v="1330"/>
    <m/>
    <x v="2"/>
    <d v="2011-12-20T00:00:00"/>
    <x v="0"/>
    <x v="1"/>
    <n v="1"/>
    <x v="9"/>
    <n v="721026460"/>
    <s v="Northern Lake Service Inc. (Crandon)"/>
    <n v="2"/>
    <m/>
    <m/>
    <n v="2920"/>
    <x v="124"/>
    <n v="680"/>
    <x v="126"/>
    <x v="229"/>
    <s v="MG/L"/>
    <x v="0"/>
    <n v="8.4000000000000005E-2"/>
    <x v="121"/>
    <m/>
    <s v="MG/L"/>
  </r>
  <r>
    <x v="7"/>
    <x v="1"/>
    <s v="(none)"/>
    <x v="649"/>
    <x v="289"/>
    <n v="1330"/>
    <m/>
    <x v="0"/>
    <d v="2011-12-20T00:00:00"/>
    <x v="0"/>
    <x v="2"/>
    <n v="1"/>
    <x v="9"/>
    <n v="721026460"/>
    <s v="Northern Lake Service Inc. (Crandon)"/>
    <n v="1"/>
    <m/>
    <m/>
    <n v="2920"/>
    <x v="124"/>
    <n v="680"/>
    <x v="126"/>
    <x v="143"/>
    <s v="MG/L"/>
    <x v="0"/>
    <n v="8.4000000000000005E-2"/>
    <x v="121"/>
    <m/>
    <s v="MG/L"/>
  </r>
  <r>
    <x v="6"/>
    <x v="0"/>
    <s v="(none)"/>
    <x v="650"/>
    <x v="290"/>
    <n v="730"/>
    <m/>
    <x v="0"/>
    <d v="2012-01-30T00:00:00"/>
    <x v="0"/>
    <x v="0"/>
    <n v="1"/>
    <x v="9"/>
    <n v="113133790"/>
    <s v="Wisconsin State Laboratory of Hygiene"/>
    <n v="2"/>
    <m/>
    <m/>
    <n v="1025"/>
    <x v="7"/>
    <n v="99951"/>
    <x v="124"/>
    <x v="127"/>
    <s v="MG/L"/>
    <x v="4"/>
    <m/>
    <x v="0"/>
    <n v="4"/>
    <s v="MG/L"/>
  </r>
  <r>
    <x v="6"/>
    <x v="0"/>
    <s v="(none)"/>
    <x v="650"/>
    <x v="290"/>
    <n v="730"/>
    <m/>
    <x v="0"/>
    <d v="2012-01-30T00:00:00"/>
    <x v="0"/>
    <x v="0"/>
    <n v="1"/>
    <x v="9"/>
    <n v="113133790"/>
    <s v="Wisconsin State Laboratory of Hygiene"/>
    <n v="2"/>
    <m/>
    <m/>
    <n v="1025"/>
    <x v="7"/>
    <n v="951"/>
    <x v="7"/>
    <x v="126"/>
    <s v="MG/L"/>
    <x v="0"/>
    <n v="3.1E-2"/>
    <x v="43"/>
    <n v="4"/>
    <s v="M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456"/>
    <x v="127"/>
    <n v="2456"/>
    <x v="129"/>
    <x v="418"/>
    <s v="UG/L"/>
    <x v="0"/>
    <m/>
    <x v="0"/>
    <n v="60"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453"/>
    <x v="128"/>
    <n v="2453"/>
    <x v="130"/>
    <x v="230"/>
    <s v="UG/L"/>
    <x v="0"/>
    <n v="0.27"/>
    <x v="113"/>
    <m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451"/>
    <x v="125"/>
    <n v="77288"/>
    <x v="127"/>
    <x v="101"/>
    <s v="UG/L"/>
    <x v="0"/>
    <n v="0.51"/>
    <x v="44"/>
    <m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450"/>
    <x v="129"/>
    <n v="78213"/>
    <x v="131"/>
    <x v="138"/>
    <s v="UG/L"/>
    <x v="2"/>
    <n v="0.4"/>
    <x v="25"/>
    <m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454"/>
    <x v="126"/>
    <n v="82721"/>
    <x v="128"/>
    <x v="231"/>
    <s v="UG/L"/>
    <x v="0"/>
    <n v="9.1999999999999998E-2"/>
    <x v="119"/>
    <m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452"/>
    <x v="130"/>
    <n v="82723"/>
    <x v="132"/>
    <x v="84"/>
    <s v="UG/L"/>
    <x v="0"/>
    <n v="0.15"/>
    <x v="58"/>
    <m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943"/>
    <x v="26"/>
    <n v="32101"/>
    <x v="26"/>
    <x v="101"/>
    <s v="UG/L"/>
    <x v="0"/>
    <n v="0.21"/>
    <x v="114"/>
    <n v="80"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942"/>
    <x v="27"/>
    <n v="32104"/>
    <x v="27"/>
    <x v="16"/>
    <s v="UG/L"/>
    <x v="1"/>
    <n v="0.33"/>
    <x v="6"/>
    <n v="80"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944"/>
    <x v="37"/>
    <n v="32105"/>
    <x v="37"/>
    <x v="60"/>
    <s v="UG/L"/>
    <x v="0"/>
    <n v="0.27"/>
    <x v="120"/>
    <n v="80"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941"/>
    <x v="32"/>
    <n v="32106"/>
    <x v="32"/>
    <x v="261"/>
    <s v="UG/L"/>
    <x v="0"/>
    <n v="0.11"/>
    <x v="91"/>
    <n v="80"/>
    <s v="UG/L"/>
  </r>
  <r>
    <x v="10"/>
    <x v="0"/>
    <s v="(none)"/>
    <x v="651"/>
    <x v="290"/>
    <n v="945"/>
    <m/>
    <x v="0"/>
    <d v="2012-02-16T00:00:00"/>
    <x v="0"/>
    <x v="0"/>
    <n v="1"/>
    <x v="9"/>
    <n v="721026460"/>
    <s v="Northern Lake Service Inc. (Crandon)"/>
    <n v="11"/>
    <m/>
    <m/>
    <n v="2950"/>
    <x v="67"/>
    <n v="82080"/>
    <x v="67"/>
    <x v="419"/>
    <s v="UG/L"/>
    <x v="0"/>
    <m/>
    <x v="0"/>
    <n v="80"/>
    <s v="U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15"/>
    <x v="3"/>
    <n v="1027"/>
    <x v="3"/>
    <x v="16"/>
    <s v="MG/L"/>
    <x v="1"/>
    <n v="1E-4"/>
    <x v="122"/>
    <n v="5.0000000000000001E-3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20"/>
    <x v="5"/>
    <n v="1034"/>
    <x v="5"/>
    <x v="16"/>
    <s v="MG/L"/>
    <x v="1"/>
    <n v="1.8000000000000001E-4"/>
    <x v="118"/>
    <n v="0.1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25"/>
    <x v="7"/>
    <n v="951"/>
    <x v="7"/>
    <x v="139"/>
    <s v="MG/L"/>
    <x v="0"/>
    <n v="0.05"/>
    <x v="43"/>
    <n v="4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35"/>
    <x v="18"/>
    <n v="71900"/>
    <x v="18"/>
    <x v="16"/>
    <s v="MG/L"/>
    <x v="1"/>
    <n v="6.7000000000000002E-5"/>
    <x v="122"/>
    <n v="2E-3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36"/>
    <x v="78"/>
    <n v="1067"/>
    <x v="78"/>
    <x v="89"/>
    <s v="MG/L"/>
    <x v="0"/>
    <n v="5.0000000000000001E-4"/>
    <x v="105"/>
    <n v="0.1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41"/>
    <x v="80"/>
    <n v="615"/>
    <x v="134"/>
    <x v="16"/>
    <s v="MG/L"/>
    <x v="1"/>
    <n v="0.05"/>
    <x v="43"/>
    <n v="1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38"/>
    <x v="23"/>
    <n v="630"/>
    <x v="23"/>
    <x v="304"/>
    <s v="MG/L"/>
    <x v="0"/>
    <n v="0.05"/>
    <x v="43"/>
    <n v="10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45"/>
    <x v="19"/>
    <n v="1147"/>
    <x v="19"/>
    <x v="16"/>
    <s v="MG/L"/>
    <x v="1"/>
    <n v="2E-3"/>
    <x v="123"/>
    <n v="0.05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52"/>
    <x v="14"/>
    <n v="929"/>
    <x v="14"/>
    <x v="420"/>
    <s v="MG/L"/>
    <x v="0"/>
    <n v="0.15"/>
    <x v="84"/>
    <m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55"/>
    <x v="21"/>
    <n v="945"/>
    <x v="21"/>
    <x v="91"/>
    <s v="MG/L"/>
    <x v="0"/>
    <n v="2.5"/>
    <x v="50"/>
    <m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74"/>
    <x v="82"/>
    <n v="1097"/>
    <x v="82"/>
    <x v="421"/>
    <s v="MG/L"/>
    <x v="2"/>
    <n v="1.2999999999999999E-4"/>
    <x v="124"/>
    <n v="6.0000000000000001E-3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85"/>
    <x v="81"/>
    <n v="1059"/>
    <x v="81"/>
    <x v="16"/>
    <s v="MG/L"/>
    <x v="1"/>
    <n v="1E-4"/>
    <x v="122"/>
    <n v="2E-3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05"/>
    <x v="2"/>
    <n v="1002"/>
    <x v="2"/>
    <x v="422"/>
    <s v="MG/L"/>
    <x v="2"/>
    <n v="5.0000000000000001E-4"/>
    <x v="105"/>
    <n v="0.01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10"/>
    <x v="8"/>
    <n v="1007"/>
    <x v="8"/>
    <x v="88"/>
    <s v="MG/L"/>
    <x v="0"/>
    <n v="1E-4"/>
    <x v="122"/>
    <n v="2"/>
    <s v="MG/L"/>
  </r>
  <r>
    <x v="0"/>
    <x v="1"/>
    <s v="(none)"/>
    <x v="652"/>
    <x v="290"/>
    <n v="1025"/>
    <m/>
    <x v="0"/>
    <d v="2012-02-16T00:00:00"/>
    <x v="0"/>
    <x v="2"/>
    <n v="1"/>
    <x v="9"/>
    <n v="721026460"/>
    <s v="Northern Lake Service Inc. (Crandon)"/>
    <n v="15"/>
    <m/>
    <m/>
    <n v="1075"/>
    <x v="83"/>
    <n v="1012"/>
    <x v="83"/>
    <x v="16"/>
    <s v="MG/L"/>
    <x v="1"/>
    <n v="1.2999999999999999E-4"/>
    <x v="124"/>
    <n v="4.0000000000000001E-3"/>
    <s v="MG/L"/>
  </r>
  <r>
    <x v="8"/>
    <x v="2"/>
    <s v="(none)"/>
    <x v="653"/>
    <x v="290"/>
    <n v="1025"/>
    <m/>
    <x v="2"/>
    <d v="2012-02-16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53"/>
    <x v="290"/>
    <n v="1025"/>
    <m/>
    <x v="2"/>
    <d v="2012-02-16T00:00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8.4000000000000005E-2"/>
    <x v="121"/>
    <m/>
    <s v="MG/L"/>
  </r>
  <r>
    <x v="7"/>
    <x v="1"/>
    <s v="(none)"/>
    <x v="654"/>
    <x v="290"/>
    <n v="1025"/>
    <m/>
    <x v="0"/>
    <d v="2012-02-16T00:00:00"/>
    <x v="0"/>
    <x v="2"/>
    <n v="1"/>
    <x v="9"/>
    <n v="721026460"/>
    <s v="Northern Lake Service Inc. (Crandon)"/>
    <n v="1"/>
    <m/>
    <m/>
    <n v="2920"/>
    <x v="124"/>
    <n v="680"/>
    <x v="126"/>
    <x v="126"/>
    <s v="MG/L"/>
    <x v="0"/>
    <n v="8.4000000000000005E-2"/>
    <x v="121"/>
    <m/>
    <s v="MG/L"/>
  </r>
  <r>
    <x v="6"/>
    <x v="0"/>
    <s v="(none)"/>
    <x v="655"/>
    <x v="291"/>
    <n v="1145"/>
    <m/>
    <x v="0"/>
    <d v="2012-02-28T00:00:00"/>
    <x v="0"/>
    <x v="0"/>
    <n v="1"/>
    <x v="9"/>
    <n v="113133790"/>
    <s v="Wisconsin State Laboratory of Hygiene"/>
    <n v="2"/>
    <m/>
    <m/>
    <n v="1025"/>
    <x v="7"/>
    <n v="99951"/>
    <x v="124"/>
    <x v="161"/>
    <s v="MG/L"/>
    <x v="4"/>
    <m/>
    <x v="0"/>
    <n v="4"/>
    <s v="MG/L"/>
  </r>
  <r>
    <x v="6"/>
    <x v="0"/>
    <s v="(none)"/>
    <x v="655"/>
    <x v="291"/>
    <n v="1145"/>
    <m/>
    <x v="0"/>
    <d v="2012-02-28T00:00:00"/>
    <x v="0"/>
    <x v="0"/>
    <n v="1"/>
    <x v="9"/>
    <n v="113133790"/>
    <s v="Wisconsin State Laboratory of Hygiene"/>
    <n v="2"/>
    <m/>
    <m/>
    <n v="1025"/>
    <x v="7"/>
    <n v="951"/>
    <x v="7"/>
    <x v="128"/>
    <s v="MG/L"/>
    <x v="0"/>
    <n v="3.1E-2"/>
    <x v="43"/>
    <n v="4"/>
    <s v="MG/L"/>
  </r>
  <r>
    <x v="7"/>
    <x v="1"/>
    <s v="(none)"/>
    <x v="656"/>
    <x v="291"/>
    <n v="1140"/>
    <m/>
    <x v="0"/>
    <d v="2012-03-05T00:00:00"/>
    <x v="0"/>
    <x v="2"/>
    <n v="1"/>
    <x v="9"/>
    <n v="721026460"/>
    <s v="Northern Lake Service Inc. (Crandon)"/>
    <n v="1"/>
    <m/>
    <m/>
    <n v="2920"/>
    <x v="124"/>
    <n v="680"/>
    <x v="126"/>
    <x v="143"/>
    <s v="MG/L"/>
    <x v="0"/>
    <n v="8.4000000000000005E-2"/>
    <x v="121"/>
    <m/>
    <s v="MG/L"/>
  </r>
  <r>
    <x v="8"/>
    <x v="2"/>
    <s v="(none)"/>
    <x v="657"/>
    <x v="291"/>
    <n v="1140"/>
    <m/>
    <x v="2"/>
    <d v="2012-03-05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57"/>
    <x v="291"/>
    <n v="1140"/>
    <m/>
    <x v="2"/>
    <d v="2012-03-05T00:00:00"/>
    <x v="0"/>
    <x v="1"/>
    <n v="1"/>
    <x v="9"/>
    <n v="721026460"/>
    <s v="Northern Lake Service Inc. (Crandon)"/>
    <n v="2"/>
    <m/>
    <m/>
    <n v="2920"/>
    <x v="124"/>
    <n v="680"/>
    <x v="126"/>
    <x v="230"/>
    <s v="MG/L"/>
    <x v="0"/>
    <n v="8.4000000000000005E-2"/>
    <x v="121"/>
    <m/>
    <s v="MG/L"/>
  </r>
  <r>
    <x v="6"/>
    <x v="0"/>
    <s v="(none)"/>
    <x v="658"/>
    <x v="292"/>
    <n v="815"/>
    <m/>
    <x v="0"/>
    <d v="2012-04-02T00:00:00"/>
    <x v="0"/>
    <x v="0"/>
    <n v="1"/>
    <x v="9"/>
    <n v="113133790"/>
    <s v="Wisconsin State Laboratory of Hygiene"/>
    <n v="2"/>
    <m/>
    <m/>
    <n v="1025"/>
    <x v="7"/>
    <n v="99951"/>
    <x v="124"/>
    <x v="169"/>
    <s v="MG/L"/>
    <x v="4"/>
    <m/>
    <x v="0"/>
    <n v="4"/>
    <s v="MG/L"/>
  </r>
  <r>
    <x v="6"/>
    <x v="0"/>
    <s v="(none)"/>
    <x v="658"/>
    <x v="292"/>
    <n v="815"/>
    <m/>
    <x v="0"/>
    <d v="2012-04-02T00:00:00"/>
    <x v="0"/>
    <x v="0"/>
    <n v="1"/>
    <x v="9"/>
    <n v="113133790"/>
    <s v="Wisconsin State Laboratory of Hygiene"/>
    <n v="2"/>
    <m/>
    <m/>
    <n v="1025"/>
    <x v="7"/>
    <n v="951"/>
    <x v="7"/>
    <x v="122"/>
    <s v="MG/L"/>
    <x v="0"/>
    <n v="3.1E-2"/>
    <x v="43"/>
    <n v="4"/>
    <s v="MG/L"/>
  </r>
  <r>
    <x v="8"/>
    <x v="2"/>
    <s v="(none)"/>
    <x v="659"/>
    <x v="293"/>
    <n v="900"/>
    <m/>
    <x v="2"/>
    <d v="2012-04-09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59"/>
    <x v="293"/>
    <n v="900"/>
    <m/>
    <x v="2"/>
    <d v="2012-04-09T00:00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8.4000000000000005E-2"/>
    <x v="121"/>
    <m/>
    <s v="MG/L"/>
  </r>
  <r>
    <x v="7"/>
    <x v="1"/>
    <s v="(none)"/>
    <x v="660"/>
    <x v="293"/>
    <n v="900"/>
    <m/>
    <x v="0"/>
    <d v="2012-04-09T00:00:00"/>
    <x v="0"/>
    <x v="2"/>
    <n v="1"/>
    <x v="9"/>
    <n v="721026460"/>
    <s v="Northern Lake Service Inc. (Crandon)"/>
    <n v="1"/>
    <m/>
    <m/>
    <n v="2920"/>
    <x v="124"/>
    <n v="680"/>
    <x v="126"/>
    <x v="20"/>
    <s v="MG/L"/>
    <x v="0"/>
    <n v="8.4000000000000005E-2"/>
    <x v="121"/>
    <m/>
    <s v="MG/L"/>
  </r>
  <r>
    <x v="6"/>
    <x v="0"/>
    <s v="(none)"/>
    <x v="661"/>
    <x v="294"/>
    <n v="1300"/>
    <m/>
    <x v="0"/>
    <d v="2012-04-27T00:00:00"/>
    <x v="0"/>
    <x v="0"/>
    <n v="1"/>
    <x v="9"/>
    <n v="113133790"/>
    <s v="Wisconsin State Laboratory of Hygiene"/>
    <n v="2"/>
    <m/>
    <m/>
    <n v="1025"/>
    <x v="7"/>
    <n v="99951"/>
    <x v="124"/>
    <x v="138"/>
    <s v="MG/L"/>
    <x v="4"/>
    <m/>
    <x v="0"/>
    <n v="4"/>
    <s v="MG/L"/>
  </r>
  <r>
    <x v="6"/>
    <x v="0"/>
    <s v="(none)"/>
    <x v="661"/>
    <x v="294"/>
    <n v="1300"/>
    <m/>
    <x v="0"/>
    <d v="2012-04-27T00:00:00"/>
    <x v="0"/>
    <x v="0"/>
    <n v="1"/>
    <x v="9"/>
    <n v="113133790"/>
    <s v="Wisconsin State Laboratory of Hygiene"/>
    <n v="2"/>
    <m/>
    <m/>
    <n v="1025"/>
    <x v="7"/>
    <n v="951"/>
    <x v="7"/>
    <x v="129"/>
    <s v="MG/L"/>
    <x v="0"/>
    <n v="3.1E-2"/>
    <x v="43"/>
    <n v="4"/>
    <s v="MG/L"/>
  </r>
  <r>
    <x v="8"/>
    <x v="2"/>
    <s v="(none)"/>
    <x v="662"/>
    <x v="294"/>
    <n v="1300"/>
    <m/>
    <x v="2"/>
    <d v="2012-05-14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62"/>
    <x v="294"/>
    <n v="1300"/>
    <m/>
    <x v="2"/>
    <d v="2012-05-14T00:00:00"/>
    <x v="0"/>
    <x v="1"/>
    <n v="1"/>
    <x v="9"/>
    <n v="721026460"/>
    <s v="Northern Lake Service Inc. (Crandon)"/>
    <n v="2"/>
    <m/>
    <m/>
    <n v="2920"/>
    <x v="124"/>
    <n v="680"/>
    <x v="126"/>
    <x v="229"/>
    <s v="MG/L"/>
    <x v="0"/>
    <n v="8.4000000000000005E-2"/>
    <x v="121"/>
    <m/>
    <s v="MG/L"/>
  </r>
  <r>
    <x v="7"/>
    <x v="1"/>
    <s v="(none)"/>
    <x v="663"/>
    <x v="294"/>
    <n v="1300"/>
    <m/>
    <x v="0"/>
    <d v="2012-05-14T00:00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8.4000000000000005E-2"/>
    <x v="121"/>
    <m/>
    <s v="M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453"/>
    <x v="128"/>
    <n v="2453"/>
    <x v="130"/>
    <x v="144"/>
    <s v="UG/L"/>
    <x v="0"/>
    <n v="0.27"/>
    <x v="113"/>
    <m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456"/>
    <x v="127"/>
    <n v="2456"/>
    <x v="129"/>
    <x v="423"/>
    <s v="UG/L"/>
    <x v="0"/>
    <m/>
    <x v="0"/>
    <n v="60"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451"/>
    <x v="125"/>
    <n v="77288"/>
    <x v="127"/>
    <x v="115"/>
    <s v="UG/L"/>
    <x v="0"/>
    <n v="0.51"/>
    <x v="44"/>
    <m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450"/>
    <x v="129"/>
    <n v="78213"/>
    <x v="131"/>
    <x v="82"/>
    <s v="UG/L"/>
    <x v="0"/>
    <n v="0.4"/>
    <x v="25"/>
    <m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454"/>
    <x v="126"/>
    <n v="82721"/>
    <x v="128"/>
    <x v="231"/>
    <s v="UG/L"/>
    <x v="0"/>
    <n v="9.1999999999999998E-2"/>
    <x v="119"/>
    <m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452"/>
    <x v="130"/>
    <n v="82723"/>
    <x v="132"/>
    <x v="190"/>
    <s v="UG/L"/>
    <x v="0"/>
    <n v="0.15"/>
    <x v="58"/>
    <m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943"/>
    <x v="26"/>
    <n v="32101"/>
    <x v="26"/>
    <x v="67"/>
    <s v="UG/L"/>
    <x v="0"/>
    <n v="0.21"/>
    <x v="114"/>
    <n v="80"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942"/>
    <x v="27"/>
    <n v="32104"/>
    <x v="27"/>
    <x v="16"/>
    <s v="UG/L"/>
    <x v="1"/>
    <n v="0.33"/>
    <x v="6"/>
    <n v="80"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944"/>
    <x v="37"/>
    <n v="32105"/>
    <x v="37"/>
    <x v="50"/>
    <s v="UG/L"/>
    <x v="0"/>
    <n v="0.27"/>
    <x v="120"/>
    <n v="80"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941"/>
    <x v="32"/>
    <n v="32106"/>
    <x v="32"/>
    <x v="207"/>
    <s v="UG/L"/>
    <x v="0"/>
    <n v="0.11"/>
    <x v="91"/>
    <n v="80"/>
    <s v="UG/L"/>
  </r>
  <r>
    <x v="10"/>
    <x v="0"/>
    <s v="(none)"/>
    <x v="664"/>
    <x v="294"/>
    <n v="1330"/>
    <m/>
    <x v="0"/>
    <d v="2012-05-14T00:00:00"/>
    <x v="0"/>
    <x v="0"/>
    <n v="1"/>
    <x v="9"/>
    <n v="721026460"/>
    <s v="Northern Lake Service Inc. (Crandon)"/>
    <n v="11"/>
    <m/>
    <m/>
    <n v="2950"/>
    <x v="67"/>
    <n v="82080"/>
    <x v="67"/>
    <x v="277"/>
    <s v="UG/L"/>
    <x v="0"/>
    <m/>
    <x v="0"/>
    <n v="80"/>
    <s v="UG/L"/>
  </r>
  <r>
    <x v="6"/>
    <x v="0"/>
    <s v="(none)"/>
    <x v="665"/>
    <x v="295"/>
    <n v="750"/>
    <m/>
    <x v="0"/>
    <d v="2012-05-21T00:00:00"/>
    <x v="0"/>
    <x v="0"/>
    <n v="1"/>
    <x v="9"/>
    <n v="113133790"/>
    <s v="Wisconsin State Laboratory of Hygiene"/>
    <n v="2"/>
    <m/>
    <m/>
    <n v="1025"/>
    <x v="7"/>
    <n v="99951"/>
    <x v="124"/>
    <x v="156"/>
    <s v="MG/L"/>
    <x v="4"/>
    <m/>
    <x v="0"/>
    <n v="4"/>
    <s v="MG/L"/>
  </r>
  <r>
    <x v="6"/>
    <x v="0"/>
    <s v="(none)"/>
    <x v="665"/>
    <x v="295"/>
    <n v="750"/>
    <m/>
    <x v="0"/>
    <d v="2012-05-21T00:00:00"/>
    <x v="0"/>
    <x v="0"/>
    <n v="1"/>
    <x v="9"/>
    <n v="113133790"/>
    <s v="Wisconsin State Laboratory of Hygiene"/>
    <n v="2"/>
    <m/>
    <m/>
    <n v="1025"/>
    <x v="7"/>
    <n v="951"/>
    <x v="7"/>
    <x v="189"/>
    <s v="MG/L"/>
    <x v="0"/>
    <n v="3.1E-2"/>
    <x v="43"/>
    <n v="4"/>
    <s v="MG/L"/>
  </r>
  <r>
    <x v="8"/>
    <x v="2"/>
    <s v="(none)"/>
    <x v="666"/>
    <x v="295"/>
    <n v="1045"/>
    <m/>
    <x v="2"/>
    <d v="2012-05-30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66"/>
    <x v="295"/>
    <n v="1045"/>
    <m/>
    <x v="2"/>
    <d v="2012-05-30T00:00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8.4000000000000005E-2"/>
    <x v="121"/>
    <m/>
    <s v="MG/L"/>
  </r>
  <r>
    <x v="7"/>
    <x v="1"/>
    <s v="(none)"/>
    <x v="667"/>
    <x v="295"/>
    <n v="1045"/>
    <m/>
    <x v="0"/>
    <d v="2012-05-30T00:00:00"/>
    <x v="0"/>
    <x v="2"/>
    <n v="1"/>
    <x v="9"/>
    <n v="721026460"/>
    <s v="Northern Lake Service Inc. (Crandon)"/>
    <n v="1"/>
    <m/>
    <m/>
    <n v="2920"/>
    <x v="124"/>
    <n v="680"/>
    <x v="126"/>
    <x v="129"/>
    <s v="MG/L"/>
    <x v="0"/>
    <n v="8.4000000000000005E-2"/>
    <x v="121"/>
    <m/>
    <s v="MG/L"/>
  </r>
  <r>
    <x v="6"/>
    <x v="0"/>
    <s v="(none)"/>
    <x v="668"/>
    <x v="296"/>
    <n v="1205"/>
    <m/>
    <x v="0"/>
    <d v="2012-06-22T00:00:00"/>
    <x v="0"/>
    <x v="0"/>
    <n v="1"/>
    <x v="9"/>
    <n v="113133790"/>
    <s v="Wisconsin State Laboratory of Hygiene"/>
    <n v="2"/>
    <m/>
    <m/>
    <n v="1025"/>
    <x v="7"/>
    <n v="99951"/>
    <x v="124"/>
    <x v="138"/>
    <s v="MG/L"/>
    <x v="4"/>
    <m/>
    <x v="0"/>
    <n v="4"/>
    <s v="MG/L"/>
  </r>
  <r>
    <x v="6"/>
    <x v="0"/>
    <s v="(none)"/>
    <x v="668"/>
    <x v="296"/>
    <n v="1205"/>
    <m/>
    <x v="0"/>
    <d v="2012-06-22T00:00:00"/>
    <x v="0"/>
    <x v="0"/>
    <n v="1"/>
    <x v="9"/>
    <n v="113133790"/>
    <s v="Wisconsin State Laboratory of Hygiene"/>
    <n v="2"/>
    <m/>
    <m/>
    <n v="1025"/>
    <x v="7"/>
    <n v="951"/>
    <x v="7"/>
    <x v="189"/>
    <s v="MG/L"/>
    <x v="0"/>
    <n v="3.1E-2"/>
    <x v="43"/>
    <n v="4"/>
    <s v="MG/L"/>
  </r>
  <r>
    <x v="8"/>
    <x v="2"/>
    <s v="(none)"/>
    <x v="669"/>
    <x v="297"/>
    <n v="1500"/>
    <m/>
    <x v="2"/>
    <d v="2012-06-29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69"/>
    <x v="297"/>
    <n v="1500"/>
    <m/>
    <x v="2"/>
    <d v="2012-06-29T00:00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8.4000000000000005E-2"/>
    <x v="121"/>
    <m/>
    <s v="MG/L"/>
  </r>
  <r>
    <x v="7"/>
    <x v="1"/>
    <s v="(none)"/>
    <x v="670"/>
    <x v="297"/>
    <n v="1500"/>
    <m/>
    <x v="0"/>
    <d v="2012-06-29T00:00:00"/>
    <x v="0"/>
    <x v="2"/>
    <n v="1"/>
    <x v="9"/>
    <n v="721026460"/>
    <s v="Northern Lake Service Inc. (Crandon)"/>
    <n v="1"/>
    <m/>
    <m/>
    <n v="2920"/>
    <x v="124"/>
    <n v="680"/>
    <x v="126"/>
    <x v="307"/>
    <s v="MG/L"/>
    <x v="0"/>
    <n v="8.4000000000000005E-2"/>
    <x v="121"/>
    <m/>
    <s v="MG/L"/>
  </r>
  <r>
    <x v="6"/>
    <x v="0"/>
    <s v="(none)"/>
    <x v="671"/>
    <x v="298"/>
    <n v="1230"/>
    <m/>
    <x v="0"/>
    <d v="2012-07-30T00:00:00"/>
    <x v="0"/>
    <x v="0"/>
    <n v="1"/>
    <x v="9"/>
    <n v="113133790"/>
    <s v="Wisconsin State Laboratory of Hygiene"/>
    <n v="2"/>
    <m/>
    <m/>
    <n v="1025"/>
    <x v="7"/>
    <n v="99951"/>
    <x v="124"/>
    <x v="129"/>
    <s v="MG/L"/>
    <x v="4"/>
    <m/>
    <x v="0"/>
    <n v="4"/>
    <s v="MG/L"/>
  </r>
  <r>
    <x v="6"/>
    <x v="0"/>
    <s v="(none)"/>
    <x v="671"/>
    <x v="298"/>
    <n v="1230"/>
    <m/>
    <x v="0"/>
    <d v="2012-07-30T00:00:00"/>
    <x v="0"/>
    <x v="0"/>
    <n v="1"/>
    <x v="9"/>
    <n v="113133790"/>
    <s v="Wisconsin State Laboratory of Hygiene"/>
    <n v="2"/>
    <m/>
    <m/>
    <n v="1025"/>
    <x v="7"/>
    <n v="951"/>
    <x v="7"/>
    <x v="139"/>
    <s v="MG/L"/>
    <x v="0"/>
    <n v="3.1E-2"/>
    <x v="43"/>
    <n v="4"/>
    <s v="M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453"/>
    <x v="128"/>
    <n v="2453"/>
    <x v="130"/>
    <x v="16"/>
    <s v="UG/L"/>
    <x v="1"/>
    <n v="0.27"/>
    <x v="113"/>
    <m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456"/>
    <x v="127"/>
    <n v="2456"/>
    <x v="129"/>
    <x v="424"/>
    <s v="UG/L"/>
    <x v="0"/>
    <m/>
    <x v="0"/>
    <n v="60"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451"/>
    <x v="125"/>
    <n v="77288"/>
    <x v="127"/>
    <x v="103"/>
    <s v="UG/L"/>
    <x v="0"/>
    <n v="0.51"/>
    <x v="44"/>
    <m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450"/>
    <x v="129"/>
    <n v="78213"/>
    <x v="131"/>
    <x v="253"/>
    <s v="UG/L"/>
    <x v="0"/>
    <n v="0.4"/>
    <x v="25"/>
    <m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454"/>
    <x v="126"/>
    <n v="82721"/>
    <x v="128"/>
    <x v="283"/>
    <s v="UG/L"/>
    <x v="0"/>
    <n v="9.1999999999999998E-2"/>
    <x v="119"/>
    <m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452"/>
    <x v="130"/>
    <n v="82723"/>
    <x v="132"/>
    <x v="82"/>
    <s v="UG/L"/>
    <x v="0"/>
    <n v="0.15"/>
    <x v="58"/>
    <m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943"/>
    <x v="26"/>
    <n v="32101"/>
    <x v="26"/>
    <x v="61"/>
    <s v="UG/L"/>
    <x v="0"/>
    <n v="0.21"/>
    <x v="114"/>
    <n v="80"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942"/>
    <x v="27"/>
    <n v="32104"/>
    <x v="27"/>
    <x v="16"/>
    <s v="UG/L"/>
    <x v="1"/>
    <n v="0.33"/>
    <x v="6"/>
    <n v="80"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944"/>
    <x v="37"/>
    <n v="32105"/>
    <x v="37"/>
    <x v="84"/>
    <s v="UG/L"/>
    <x v="0"/>
    <n v="0.27"/>
    <x v="120"/>
    <n v="80"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941"/>
    <x v="32"/>
    <n v="32106"/>
    <x v="32"/>
    <x v="98"/>
    <s v="UG/L"/>
    <x v="0"/>
    <n v="0.11"/>
    <x v="91"/>
    <n v="80"/>
    <s v="UG/L"/>
  </r>
  <r>
    <x v="10"/>
    <x v="0"/>
    <s v="(none)"/>
    <x v="672"/>
    <x v="298"/>
    <n v="1200"/>
    <m/>
    <x v="0"/>
    <d v="2012-08-03T00:00:00"/>
    <x v="0"/>
    <x v="0"/>
    <n v="1"/>
    <x v="9"/>
    <n v="721026460"/>
    <s v="Northern Lake Service Inc. (Crandon)"/>
    <n v="11"/>
    <m/>
    <m/>
    <n v="2950"/>
    <x v="67"/>
    <n v="82080"/>
    <x v="67"/>
    <x v="102"/>
    <s v="UG/L"/>
    <x v="0"/>
    <m/>
    <x v="0"/>
    <n v="80"/>
    <s v="UG/L"/>
  </r>
  <r>
    <x v="8"/>
    <x v="2"/>
    <s v="(none)"/>
    <x v="673"/>
    <x v="298"/>
    <n v="1300"/>
    <m/>
    <x v="2"/>
    <d v="2012-08-03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73"/>
    <x v="298"/>
    <n v="1300"/>
    <m/>
    <x v="2"/>
    <d v="2012-08-03T00:00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8.4000000000000005E-2"/>
    <x v="121"/>
    <m/>
    <s v="MG/L"/>
  </r>
  <r>
    <x v="7"/>
    <x v="1"/>
    <s v="(none)"/>
    <x v="674"/>
    <x v="298"/>
    <n v="1300"/>
    <m/>
    <x v="0"/>
    <d v="2012-08-03T00:00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8.4000000000000005E-2"/>
    <x v="121"/>
    <m/>
    <s v="MG/L"/>
  </r>
  <r>
    <x v="6"/>
    <x v="0"/>
    <s v="(none)"/>
    <x v="675"/>
    <x v="299"/>
    <n v="1110"/>
    <m/>
    <x v="0"/>
    <d v="2012-08-20T00:00:00"/>
    <x v="0"/>
    <x v="0"/>
    <n v="1"/>
    <x v="10"/>
    <n v="113133790"/>
    <s v="Wisconsin State Laboratory of Hygiene"/>
    <n v="2"/>
    <m/>
    <m/>
    <n v="1025"/>
    <x v="7"/>
    <n v="99951"/>
    <x v="124"/>
    <x v="126"/>
    <s v="MG/L"/>
    <x v="4"/>
    <m/>
    <x v="0"/>
    <n v="4"/>
    <s v="MG/L"/>
  </r>
  <r>
    <x v="6"/>
    <x v="0"/>
    <s v="(none)"/>
    <x v="675"/>
    <x v="299"/>
    <n v="1110"/>
    <m/>
    <x v="0"/>
    <d v="2012-08-20T00:00:00"/>
    <x v="0"/>
    <x v="0"/>
    <n v="1"/>
    <x v="10"/>
    <n v="113133790"/>
    <s v="Wisconsin State Laboratory of Hygiene"/>
    <n v="2"/>
    <m/>
    <m/>
    <n v="1025"/>
    <x v="7"/>
    <n v="951"/>
    <x v="7"/>
    <x v="129"/>
    <s v="MG/L"/>
    <x v="0"/>
    <n v="3.1E-2"/>
    <x v="43"/>
    <n v="4"/>
    <s v="MG/L"/>
  </r>
  <r>
    <x v="8"/>
    <x v="2"/>
    <s v="(none)"/>
    <x v="676"/>
    <x v="299"/>
    <n v="1430"/>
    <m/>
    <x v="2"/>
    <d v="2012-08-22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76"/>
    <x v="299"/>
    <n v="1430"/>
    <m/>
    <x v="2"/>
    <d v="2012-08-22T00:00:00"/>
    <x v="0"/>
    <x v="1"/>
    <n v="1"/>
    <x v="9"/>
    <n v="721026460"/>
    <s v="Northern Lake Service Inc. (Crandon)"/>
    <n v="2"/>
    <m/>
    <m/>
    <n v="2920"/>
    <x v="124"/>
    <n v="680"/>
    <x v="126"/>
    <x v="231"/>
    <s v="MG/L"/>
    <x v="0"/>
    <n v="8.4000000000000005E-2"/>
    <x v="121"/>
    <m/>
    <s v="MG/L"/>
  </r>
  <r>
    <x v="7"/>
    <x v="1"/>
    <s v="(none)"/>
    <x v="677"/>
    <x v="299"/>
    <n v="1430"/>
    <m/>
    <x v="0"/>
    <d v="2012-08-22T00:00:00"/>
    <x v="0"/>
    <x v="2"/>
    <n v="1"/>
    <x v="9"/>
    <n v="721026460"/>
    <s v="Northern Lake Service Inc. (Crandon)"/>
    <n v="1"/>
    <m/>
    <m/>
    <n v="2920"/>
    <x v="124"/>
    <n v="680"/>
    <x v="126"/>
    <x v="182"/>
    <s v="MG/L"/>
    <x v="0"/>
    <n v="8.4000000000000005E-2"/>
    <x v="121"/>
    <m/>
    <s v="MG/L"/>
  </r>
  <r>
    <x v="6"/>
    <x v="0"/>
    <s v="(none)"/>
    <x v="678"/>
    <x v="300"/>
    <n v="1300"/>
    <m/>
    <x v="0"/>
    <d v="2012-09-17T00:00:00"/>
    <x v="0"/>
    <x v="0"/>
    <n v="1"/>
    <x v="9"/>
    <n v="113133790"/>
    <s v="Wisconsin State Laboratory of Hygiene"/>
    <n v="2"/>
    <m/>
    <m/>
    <n v="1025"/>
    <x v="7"/>
    <n v="99951"/>
    <x v="124"/>
    <x v="138"/>
    <s v="MG/L"/>
    <x v="4"/>
    <m/>
    <x v="0"/>
    <n v="4"/>
    <s v="MG/L"/>
  </r>
  <r>
    <x v="6"/>
    <x v="0"/>
    <s v="(none)"/>
    <x v="678"/>
    <x v="300"/>
    <n v="1300"/>
    <m/>
    <x v="0"/>
    <d v="2012-09-17T00:00:00"/>
    <x v="0"/>
    <x v="0"/>
    <n v="1"/>
    <x v="9"/>
    <n v="113133790"/>
    <s v="Wisconsin State Laboratory of Hygiene"/>
    <n v="2"/>
    <m/>
    <m/>
    <n v="1025"/>
    <x v="7"/>
    <n v="951"/>
    <x v="7"/>
    <x v="158"/>
    <s v="MG/L"/>
    <x v="0"/>
    <n v="3.1E-2"/>
    <x v="43"/>
    <n v="4"/>
    <s v="MG/L"/>
  </r>
  <r>
    <x v="8"/>
    <x v="2"/>
    <s v="(none)"/>
    <x v="679"/>
    <x v="300"/>
    <n v="1330"/>
    <m/>
    <x v="2"/>
    <d v="2012-09-21T00:00:00"/>
    <x v="0"/>
    <x v="1"/>
    <n v="1"/>
    <x v="9"/>
    <n v="721026460"/>
    <s v="Northern Lake Service Inc. (Crandon)"/>
    <n v="2"/>
    <m/>
    <m/>
    <n v="2920"/>
    <x v="124"/>
    <n v="680"/>
    <x v="126"/>
    <x v="229"/>
    <s v="MG/L"/>
    <x v="0"/>
    <n v="8.4000000000000005E-2"/>
    <x v="121"/>
    <m/>
    <s v="MG/L"/>
  </r>
  <r>
    <x v="8"/>
    <x v="2"/>
    <s v="(none)"/>
    <x v="679"/>
    <x v="300"/>
    <n v="1330"/>
    <m/>
    <x v="2"/>
    <d v="2012-09-21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680"/>
    <x v="300"/>
    <n v="1330"/>
    <m/>
    <x v="0"/>
    <d v="2012-09-21T00:00:00"/>
    <x v="0"/>
    <x v="2"/>
    <n v="1"/>
    <x v="9"/>
    <n v="721026460"/>
    <s v="Northern Lake Service Inc. (Crandon)"/>
    <n v="1"/>
    <m/>
    <m/>
    <n v="2920"/>
    <x v="124"/>
    <n v="680"/>
    <x v="126"/>
    <x v="231"/>
    <s v="MG/L"/>
    <x v="0"/>
    <n v="8.4000000000000005E-2"/>
    <x v="121"/>
    <m/>
    <s v="MG/L"/>
  </r>
  <r>
    <x v="7"/>
    <x v="1"/>
    <s v="(none)"/>
    <x v="681"/>
    <x v="301"/>
    <n v="1330"/>
    <m/>
    <x v="0"/>
    <d v="2012-10-23T00:00:00"/>
    <x v="0"/>
    <x v="2"/>
    <n v="1"/>
    <x v="9"/>
    <n v="721026460"/>
    <s v="Northern Lake Service Inc. (Crandon)"/>
    <n v="1"/>
    <m/>
    <m/>
    <n v="2920"/>
    <x v="124"/>
    <n v="680"/>
    <x v="126"/>
    <x v="143"/>
    <s v="MG/L"/>
    <x v="0"/>
    <n v="8.4000000000000005E-2"/>
    <x v="121"/>
    <m/>
    <s v="M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942"/>
    <x v="27"/>
    <n v="32104"/>
    <x v="27"/>
    <x v="16"/>
    <s v="UG/L"/>
    <x v="1"/>
    <n v="0.33"/>
    <x v="6"/>
    <n v="80"/>
    <s v="U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941"/>
    <x v="32"/>
    <n v="32106"/>
    <x v="32"/>
    <x v="93"/>
    <s v="UG/L"/>
    <x v="0"/>
    <n v="0.11"/>
    <x v="91"/>
    <n v="80"/>
    <s v="U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454"/>
    <x v="126"/>
    <n v="82721"/>
    <x v="128"/>
    <x v="369"/>
    <s v="UG/L"/>
    <x v="0"/>
    <n v="9.1999999999999998E-2"/>
    <x v="119"/>
    <m/>
    <s v="U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452"/>
    <x v="130"/>
    <n v="82723"/>
    <x v="132"/>
    <x v="94"/>
    <s v="UG/L"/>
    <x v="0"/>
    <n v="0.15"/>
    <x v="58"/>
    <m/>
    <s v="U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944"/>
    <x v="37"/>
    <n v="32105"/>
    <x v="37"/>
    <x v="50"/>
    <s v="UG/L"/>
    <x v="0"/>
    <n v="0.27"/>
    <x v="120"/>
    <n v="80"/>
    <s v="U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950"/>
    <x v="67"/>
    <n v="82080"/>
    <x v="67"/>
    <x v="425"/>
    <s v="UG/L"/>
    <x v="0"/>
    <m/>
    <x v="0"/>
    <n v="80"/>
    <s v="UG/L"/>
  </r>
  <r>
    <x v="8"/>
    <x v="2"/>
    <s v="(none)"/>
    <x v="683"/>
    <x v="301"/>
    <n v="1330"/>
    <m/>
    <x v="2"/>
    <d v="2012-10-23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451"/>
    <x v="125"/>
    <n v="77288"/>
    <x v="127"/>
    <x v="190"/>
    <s v="UG/L"/>
    <x v="0"/>
    <n v="0.51"/>
    <x v="44"/>
    <m/>
    <s v="U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450"/>
    <x v="129"/>
    <n v="78213"/>
    <x v="131"/>
    <x v="16"/>
    <s v="UG/L"/>
    <x v="1"/>
    <n v="0.4"/>
    <x v="25"/>
    <m/>
    <s v="U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453"/>
    <x v="128"/>
    <n v="2453"/>
    <x v="130"/>
    <x v="143"/>
    <s v="UG/L"/>
    <x v="0"/>
    <n v="0.27"/>
    <x v="113"/>
    <m/>
    <s v="U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943"/>
    <x v="26"/>
    <n v="32101"/>
    <x v="26"/>
    <x v="115"/>
    <s v="UG/L"/>
    <x v="0"/>
    <n v="0.21"/>
    <x v="114"/>
    <n v="80"/>
    <s v="UG/L"/>
  </r>
  <r>
    <x v="10"/>
    <x v="0"/>
    <s v="(none)"/>
    <x v="682"/>
    <x v="301"/>
    <n v="1320"/>
    <m/>
    <x v="0"/>
    <d v="2012-10-23T00:00:00"/>
    <x v="0"/>
    <x v="0"/>
    <n v="1"/>
    <x v="9"/>
    <n v="721026460"/>
    <s v="Northern Lake Service Inc. (Crandon)"/>
    <n v="11"/>
    <m/>
    <m/>
    <n v="2456"/>
    <x v="127"/>
    <n v="2456"/>
    <x v="129"/>
    <x v="426"/>
    <s v="UG/L"/>
    <x v="0"/>
    <m/>
    <x v="0"/>
    <n v="60"/>
    <s v="UG/L"/>
  </r>
  <r>
    <x v="8"/>
    <x v="2"/>
    <s v="(none)"/>
    <x v="683"/>
    <x v="301"/>
    <n v="1330"/>
    <m/>
    <x v="2"/>
    <d v="2012-10-23T00:00:00"/>
    <x v="0"/>
    <x v="1"/>
    <n v="1"/>
    <x v="9"/>
    <n v="721026460"/>
    <s v="Northern Lake Service Inc. (Crandon)"/>
    <n v="2"/>
    <m/>
    <m/>
    <n v="2920"/>
    <x v="124"/>
    <n v="680"/>
    <x v="126"/>
    <x v="231"/>
    <s v="MG/L"/>
    <x v="0"/>
    <n v="8.4000000000000005E-2"/>
    <x v="121"/>
    <m/>
    <s v="MG/L"/>
  </r>
  <r>
    <x v="6"/>
    <x v="0"/>
    <s v="(none)"/>
    <x v="684"/>
    <x v="301"/>
    <n v="1300"/>
    <m/>
    <x v="0"/>
    <d v="2012-10-24T00:00:00"/>
    <x v="0"/>
    <x v="0"/>
    <n v="1"/>
    <x v="21"/>
    <n v="113133790"/>
    <s v="Wisconsin State Laboratory of Hygiene"/>
    <n v="2"/>
    <m/>
    <m/>
    <n v="1025"/>
    <x v="7"/>
    <n v="99951"/>
    <x v="124"/>
    <x v="138"/>
    <s v="MG/L"/>
    <x v="4"/>
    <m/>
    <x v="0"/>
    <n v="4"/>
    <s v="MG/L"/>
  </r>
  <r>
    <x v="6"/>
    <x v="0"/>
    <s v="(none)"/>
    <x v="684"/>
    <x v="301"/>
    <n v="1300"/>
    <m/>
    <x v="0"/>
    <d v="2012-10-24T00:00:00"/>
    <x v="0"/>
    <x v="0"/>
    <n v="1"/>
    <x v="21"/>
    <n v="113133790"/>
    <s v="Wisconsin State Laboratory of Hygiene"/>
    <n v="2"/>
    <m/>
    <m/>
    <n v="1025"/>
    <x v="7"/>
    <n v="951"/>
    <x v="7"/>
    <x v="126"/>
    <s v="MG/L"/>
    <x v="0"/>
    <n v="3.1E-2"/>
    <x v="43"/>
    <n v="4"/>
    <s v="MG/L"/>
  </r>
  <r>
    <x v="6"/>
    <x v="0"/>
    <s v="(none)"/>
    <x v="685"/>
    <x v="302"/>
    <n v="1230"/>
    <m/>
    <x v="0"/>
    <d v="2012-11-29T00:00:00"/>
    <x v="0"/>
    <x v="0"/>
    <n v="1"/>
    <x v="9"/>
    <n v="113133790"/>
    <s v="Wisconsin State Laboratory of Hygiene"/>
    <n v="2"/>
    <m/>
    <m/>
    <n v="1025"/>
    <x v="7"/>
    <n v="99951"/>
    <x v="124"/>
    <x v="161"/>
    <s v="MG/L"/>
    <x v="4"/>
    <m/>
    <x v="0"/>
    <n v="4"/>
    <s v="MG/L"/>
  </r>
  <r>
    <x v="6"/>
    <x v="0"/>
    <s v="(none)"/>
    <x v="685"/>
    <x v="302"/>
    <n v="1230"/>
    <m/>
    <x v="0"/>
    <d v="2012-11-29T00:00:00"/>
    <x v="0"/>
    <x v="0"/>
    <n v="1"/>
    <x v="9"/>
    <n v="113133790"/>
    <s v="Wisconsin State Laboratory of Hygiene"/>
    <n v="2"/>
    <m/>
    <m/>
    <n v="1025"/>
    <x v="7"/>
    <n v="951"/>
    <x v="7"/>
    <x v="168"/>
    <s v="MG/L"/>
    <x v="0"/>
    <n v="3.1E-2"/>
    <x v="43"/>
    <n v="4"/>
    <s v="MG/L"/>
  </r>
  <r>
    <x v="7"/>
    <x v="1"/>
    <s v="(none)"/>
    <x v="686"/>
    <x v="302"/>
    <n v="1300"/>
    <m/>
    <x v="0"/>
    <d v="2012-12-04T00:00:00"/>
    <x v="0"/>
    <x v="2"/>
    <n v="1"/>
    <x v="9"/>
    <n v="721026460"/>
    <s v="Northern Lake Service Inc. (Crandon)"/>
    <n v="1"/>
    <m/>
    <m/>
    <n v="2920"/>
    <x v="124"/>
    <n v="680"/>
    <x v="126"/>
    <x v="307"/>
    <s v="MG/L"/>
    <x v="0"/>
    <n v="8.4000000000000005E-2"/>
    <x v="121"/>
    <m/>
    <s v="MG/L"/>
  </r>
  <r>
    <x v="8"/>
    <x v="2"/>
    <s v="(none)"/>
    <x v="687"/>
    <x v="302"/>
    <n v="1300"/>
    <m/>
    <x v="2"/>
    <d v="2012-12-04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87"/>
    <x v="302"/>
    <n v="1300"/>
    <m/>
    <x v="2"/>
    <d v="2012-12-04T00:00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8.4000000000000005E-2"/>
    <x v="121"/>
    <m/>
    <s v="MG/L"/>
  </r>
  <r>
    <x v="6"/>
    <x v="0"/>
    <s v="(none)"/>
    <x v="688"/>
    <x v="303"/>
    <n v="1145"/>
    <m/>
    <x v="0"/>
    <d v="2012-12-14T00:00:00"/>
    <x v="0"/>
    <x v="0"/>
    <n v="1"/>
    <x v="9"/>
    <n v="113133790"/>
    <s v="Wisconsin State Laboratory of Hygiene"/>
    <n v="2"/>
    <m/>
    <m/>
    <n v="1025"/>
    <x v="7"/>
    <n v="99951"/>
    <x v="124"/>
    <x v="123"/>
    <s v="MG/L"/>
    <x v="4"/>
    <m/>
    <x v="0"/>
    <n v="4"/>
    <s v="MG/L"/>
  </r>
  <r>
    <x v="6"/>
    <x v="0"/>
    <s v="(none)"/>
    <x v="688"/>
    <x v="303"/>
    <n v="1145"/>
    <m/>
    <x v="0"/>
    <d v="2012-12-14T00:00:00"/>
    <x v="0"/>
    <x v="0"/>
    <n v="1"/>
    <x v="9"/>
    <n v="113133790"/>
    <s v="Wisconsin State Laboratory of Hygiene"/>
    <n v="2"/>
    <m/>
    <m/>
    <n v="1025"/>
    <x v="7"/>
    <n v="951"/>
    <x v="7"/>
    <x v="126"/>
    <s v="MG/L"/>
    <x v="0"/>
    <n v="3.1E-2"/>
    <x v="43"/>
    <n v="4"/>
    <s v="MG/L"/>
  </r>
  <r>
    <x v="8"/>
    <x v="2"/>
    <s v="(none)"/>
    <x v="689"/>
    <x v="303"/>
    <n v="1145"/>
    <m/>
    <x v="2"/>
    <d v="2012-12-19T00:00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8.4000000000000005E-2"/>
    <x v="121"/>
    <m/>
    <s v="MG/L"/>
  </r>
  <r>
    <x v="7"/>
    <x v="1"/>
    <s v="(none)"/>
    <x v="690"/>
    <x v="303"/>
    <n v="1145"/>
    <m/>
    <x v="0"/>
    <d v="2012-12-19T00:00:00"/>
    <x v="0"/>
    <x v="2"/>
    <n v="1"/>
    <x v="9"/>
    <n v="721026460"/>
    <s v="Northern Lake Service Inc. (Crandon)"/>
    <n v="1"/>
    <m/>
    <m/>
    <n v="2920"/>
    <x v="124"/>
    <n v="680"/>
    <x v="126"/>
    <x v="182"/>
    <s v="MG/L"/>
    <x v="0"/>
    <n v="8.4000000000000005E-2"/>
    <x v="121"/>
    <m/>
    <s v="MG/L"/>
  </r>
  <r>
    <x v="8"/>
    <x v="2"/>
    <s v="(none)"/>
    <x v="689"/>
    <x v="303"/>
    <n v="1145"/>
    <m/>
    <x v="2"/>
    <d v="2012-12-19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6"/>
    <x v="0"/>
    <s v="(none)"/>
    <x v="691"/>
    <x v="304"/>
    <n v="1030"/>
    <m/>
    <x v="0"/>
    <d v="2013-02-04T00:00:00"/>
    <x v="0"/>
    <x v="0"/>
    <n v="1"/>
    <x v="9"/>
    <n v="113133790"/>
    <s v="Wisconsin State Laboratory of Hygiene"/>
    <n v="2"/>
    <m/>
    <m/>
    <n v="1025"/>
    <x v="7"/>
    <n v="99951"/>
    <x v="124"/>
    <x v="128"/>
    <s v="MG/L"/>
    <x v="4"/>
    <m/>
    <x v="0"/>
    <n v="4"/>
    <s v="MG/L"/>
  </r>
  <r>
    <x v="6"/>
    <x v="0"/>
    <s v="(none)"/>
    <x v="691"/>
    <x v="304"/>
    <n v="1030"/>
    <m/>
    <x v="0"/>
    <d v="2013-02-04T00:00:00"/>
    <x v="0"/>
    <x v="0"/>
    <n v="1"/>
    <x v="9"/>
    <n v="113133790"/>
    <s v="Wisconsin State Laboratory of Hygiene"/>
    <n v="2"/>
    <m/>
    <m/>
    <n v="1025"/>
    <x v="7"/>
    <n v="951"/>
    <x v="7"/>
    <x v="135"/>
    <s v="MG/L"/>
    <x v="0"/>
    <n v="3.1E-2"/>
    <x v="43"/>
    <n v="4"/>
    <s v="M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453"/>
    <x v="128"/>
    <n v="2453"/>
    <x v="130"/>
    <x v="16"/>
    <s v="UG/L"/>
    <x v="1"/>
    <n v="0.27"/>
    <x v="113"/>
    <m/>
    <s v="U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454"/>
    <x v="126"/>
    <n v="82721"/>
    <x v="128"/>
    <x v="293"/>
    <s v="UG/L"/>
    <x v="0"/>
    <n v="9.1999999999999998E-2"/>
    <x v="119"/>
    <m/>
    <s v="U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452"/>
    <x v="130"/>
    <n v="82723"/>
    <x v="132"/>
    <x v="65"/>
    <s v="UG/L"/>
    <x v="0"/>
    <n v="0.15"/>
    <x v="58"/>
    <m/>
    <s v="UG/L"/>
  </r>
  <r>
    <x v="7"/>
    <x v="1"/>
    <s v="(none)"/>
    <x v="693"/>
    <x v="304"/>
    <n v="1100"/>
    <m/>
    <x v="0"/>
    <d v="2013-02-08T00:00:00"/>
    <x v="0"/>
    <x v="2"/>
    <n v="1"/>
    <x v="9"/>
    <n v="721026460"/>
    <s v="Northern Lake Service Inc. (Crandon)"/>
    <n v="1"/>
    <m/>
    <m/>
    <n v="2920"/>
    <x v="124"/>
    <n v="680"/>
    <x v="126"/>
    <x v="124"/>
    <s v="MG/L"/>
    <x v="0"/>
    <n v="8.4000000000000005E-2"/>
    <x v="121"/>
    <m/>
    <s v="MG/L"/>
  </r>
  <r>
    <x v="8"/>
    <x v="2"/>
    <s v="(none)"/>
    <x v="694"/>
    <x v="304"/>
    <n v="1100"/>
    <m/>
    <x v="2"/>
    <d v="2013-02-08T00:00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8.4000000000000005E-2"/>
    <x v="121"/>
    <m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45"/>
    <x v="19"/>
    <n v="1147"/>
    <x v="19"/>
    <x v="16"/>
    <s v="MG/L"/>
    <x v="1"/>
    <n v="2E-3"/>
    <x v="123"/>
    <n v="0.05"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55"/>
    <x v="21"/>
    <n v="945"/>
    <x v="21"/>
    <x v="91"/>
    <s v="MG/L"/>
    <x v="0"/>
    <n v="2.5"/>
    <x v="50"/>
    <m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41"/>
    <x v="80"/>
    <n v="615"/>
    <x v="134"/>
    <x v="16"/>
    <s v="MG/L"/>
    <x v="1"/>
    <n v="6.7000000000000002E-3"/>
    <x v="97"/>
    <n v="1"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74"/>
    <x v="82"/>
    <n v="1097"/>
    <x v="82"/>
    <x v="427"/>
    <s v="MG/L"/>
    <x v="2"/>
    <n v="1.2999999999999999E-4"/>
    <x v="124"/>
    <n v="6.0000000000000001E-3"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10"/>
    <x v="8"/>
    <n v="1007"/>
    <x v="8"/>
    <x v="192"/>
    <s v="MG/L"/>
    <x v="0"/>
    <n v="1E-4"/>
    <x v="122"/>
    <n v="2"/>
    <s v="M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944"/>
    <x v="37"/>
    <n v="32105"/>
    <x v="37"/>
    <x v="60"/>
    <s v="UG/L"/>
    <x v="0"/>
    <n v="0.15"/>
    <x v="129"/>
    <n v="80"/>
    <s v="U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941"/>
    <x v="32"/>
    <n v="32106"/>
    <x v="32"/>
    <x v="185"/>
    <s v="UG/L"/>
    <x v="0"/>
    <n v="0.2"/>
    <x v="114"/>
    <n v="80"/>
    <s v="U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15"/>
    <x v="3"/>
    <n v="1027"/>
    <x v="3"/>
    <x v="16"/>
    <s v="MG/L"/>
    <x v="1"/>
    <n v="1E-4"/>
    <x v="122"/>
    <n v="5.0000000000000001E-3"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75"/>
    <x v="83"/>
    <n v="1012"/>
    <x v="83"/>
    <x v="16"/>
    <s v="MG/L"/>
    <x v="1"/>
    <n v="1.2999999999999999E-4"/>
    <x v="124"/>
    <n v="4.0000000000000001E-3"/>
    <s v="M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450"/>
    <x v="129"/>
    <n v="78213"/>
    <x v="131"/>
    <x v="16"/>
    <s v="UG/L"/>
    <x v="1"/>
    <n v="0.4"/>
    <x v="25"/>
    <m/>
    <s v="U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85"/>
    <x v="81"/>
    <n v="1059"/>
    <x v="81"/>
    <x v="16"/>
    <s v="MG/L"/>
    <x v="1"/>
    <n v="1E-4"/>
    <x v="122"/>
    <n v="2E-3"/>
    <s v="M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456"/>
    <x v="127"/>
    <n v="2456"/>
    <x v="129"/>
    <x v="428"/>
    <s v="UG/L"/>
    <x v="0"/>
    <m/>
    <x v="0"/>
    <n v="60"/>
    <s v="U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943"/>
    <x v="26"/>
    <n v="32101"/>
    <x v="26"/>
    <x v="81"/>
    <s v="UG/L"/>
    <x v="0"/>
    <n v="0.18"/>
    <x v="69"/>
    <n v="80"/>
    <s v="U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36"/>
    <x v="78"/>
    <n v="1067"/>
    <x v="78"/>
    <x v="429"/>
    <s v="MG/L"/>
    <x v="2"/>
    <n v="5.0000000000000001E-4"/>
    <x v="105"/>
    <n v="0.1"/>
    <s v="M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451"/>
    <x v="125"/>
    <n v="77288"/>
    <x v="127"/>
    <x v="185"/>
    <s v="UG/L"/>
    <x v="0"/>
    <n v="0.51"/>
    <x v="44"/>
    <m/>
    <s v="U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25"/>
    <x v="7"/>
    <n v="951"/>
    <x v="7"/>
    <x v="120"/>
    <s v="MG/L"/>
    <x v="0"/>
    <n v="0.05"/>
    <x v="43"/>
    <n v="4"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38"/>
    <x v="23"/>
    <n v="630"/>
    <x v="23"/>
    <x v="304"/>
    <s v="MG/L"/>
    <x v="0"/>
    <n v="2.5000000000000001E-2"/>
    <x v="98"/>
    <n v="10"/>
    <s v="M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942"/>
    <x v="27"/>
    <n v="32104"/>
    <x v="27"/>
    <x v="430"/>
    <s v="UG/L"/>
    <x v="2"/>
    <n v="0.17"/>
    <x v="74"/>
    <n v="80"/>
    <s v="UG/L"/>
  </r>
  <r>
    <x v="8"/>
    <x v="2"/>
    <s v="(none)"/>
    <x v="694"/>
    <x v="304"/>
    <n v="1100"/>
    <m/>
    <x v="2"/>
    <d v="2013-02-08T00:00:00"/>
    <x v="0"/>
    <x v="1"/>
    <n v="1"/>
    <x v="9"/>
    <n v="721026460"/>
    <s v="Northern Lake Service Inc. (Crandon)"/>
    <n v="2"/>
    <m/>
    <m/>
    <n v="1927"/>
    <x v="1"/>
    <n v="410"/>
    <x v="1"/>
    <x v="431"/>
    <s v="MG/L"/>
    <x v="0"/>
    <n v="1"/>
    <x v="42"/>
    <m/>
    <s v="MG/L"/>
  </r>
  <r>
    <x v="10"/>
    <x v="0"/>
    <s v="(none)"/>
    <x v="692"/>
    <x v="304"/>
    <n v="1010"/>
    <m/>
    <x v="0"/>
    <d v="2013-02-08T00:00:00"/>
    <x v="0"/>
    <x v="0"/>
    <n v="1"/>
    <x v="9"/>
    <n v="721026460"/>
    <s v="Northern Lake Service Inc. (Crandon)"/>
    <n v="11"/>
    <m/>
    <m/>
    <n v="2950"/>
    <x v="67"/>
    <n v="82080"/>
    <x v="67"/>
    <x v="432"/>
    <s v="UG/L"/>
    <x v="0"/>
    <m/>
    <x v="0"/>
    <n v="80"/>
    <s v="U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20"/>
    <x v="5"/>
    <n v="1034"/>
    <x v="5"/>
    <x v="16"/>
    <s v="MG/L"/>
    <x v="1"/>
    <n v="2.3000000000000001E-4"/>
    <x v="148"/>
    <n v="0.1"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35"/>
    <x v="18"/>
    <n v="71900"/>
    <x v="18"/>
    <x v="16"/>
    <s v="MG/L"/>
    <x v="1"/>
    <n v="1.2E-4"/>
    <x v="149"/>
    <n v="2E-3"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52"/>
    <x v="14"/>
    <n v="929"/>
    <x v="14"/>
    <x v="2"/>
    <s v="MG/L"/>
    <x v="0"/>
    <n v="0.15"/>
    <x v="84"/>
    <m/>
    <s v="MG/L"/>
  </r>
  <r>
    <x v="0"/>
    <x v="1"/>
    <s v="(none)"/>
    <x v="695"/>
    <x v="304"/>
    <n v="1100"/>
    <m/>
    <x v="0"/>
    <d v="2013-02-08T00:00:00"/>
    <x v="0"/>
    <x v="2"/>
    <n v="1"/>
    <x v="9"/>
    <n v="721026460"/>
    <s v="Northern Lake Service Inc. (Crandon)"/>
    <n v="15"/>
    <m/>
    <m/>
    <n v="1005"/>
    <x v="2"/>
    <n v="1002"/>
    <x v="2"/>
    <x v="433"/>
    <s v="MG/L"/>
    <x v="2"/>
    <n v="5.0000000000000001E-4"/>
    <x v="105"/>
    <n v="0.01"/>
    <s v="MG/L"/>
  </r>
  <r>
    <x v="8"/>
    <x v="2"/>
    <s v="(none)"/>
    <x v="696"/>
    <x v="305"/>
    <n v="900"/>
    <m/>
    <x v="2"/>
    <d v="2013-02-26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696"/>
    <x v="305"/>
    <n v="900"/>
    <m/>
    <x v="2"/>
    <d v="2013-02-26T00:00:00"/>
    <x v="0"/>
    <x v="1"/>
    <n v="1"/>
    <x v="9"/>
    <n v="721026460"/>
    <s v="Northern Lake Service Inc. (Crandon)"/>
    <n v="2"/>
    <m/>
    <m/>
    <n v="2920"/>
    <x v="124"/>
    <n v="680"/>
    <x v="126"/>
    <x v="117"/>
    <s v="MG/L"/>
    <x v="0"/>
    <n v="8.4000000000000005E-2"/>
    <x v="121"/>
    <m/>
    <s v="MG/L"/>
  </r>
  <r>
    <x v="7"/>
    <x v="1"/>
    <s v="(none)"/>
    <x v="697"/>
    <x v="305"/>
    <n v="900"/>
    <m/>
    <x v="0"/>
    <d v="2013-02-26T00:00:00"/>
    <x v="0"/>
    <x v="2"/>
    <n v="1"/>
    <x v="9"/>
    <n v="721026460"/>
    <s v="Northern Lake Service Inc. (Crandon)"/>
    <n v="1"/>
    <m/>
    <m/>
    <n v="2920"/>
    <x v="124"/>
    <n v="680"/>
    <x v="126"/>
    <x v="434"/>
    <s v="MG/L"/>
    <x v="0"/>
    <n v="8.4000000000000005E-2"/>
    <x v="121"/>
    <m/>
    <s v="MG/L"/>
  </r>
  <r>
    <x v="6"/>
    <x v="0"/>
    <s v="(none)"/>
    <x v="698"/>
    <x v="305"/>
    <n v="900"/>
    <m/>
    <x v="0"/>
    <d v="2013-03-08T00:00:00"/>
    <x v="0"/>
    <x v="0"/>
    <n v="1"/>
    <x v="9"/>
    <n v="113133790"/>
    <s v="Wisconsin State Laboratory of Hygiene"/>
    <n v="2"/>
    <m/>
    <m/>
    <n v="1025"/>
    <x v="7"/>
    <n v="951"/>
    <x v="7"/>
    <x v="284"/>
    <s v="MG/L"/>
    <x v="0"/>
    <n v="3.1E-2"/>
    <x v="43"/>
    <n v="4"/>
    <s v="MG/L"/>
  </r>
  <r>
    <x v="6"/>
    <x v="0"/>
    <s v="(none)"/>
    <x v="698"/>
    <x v="305"/>
    <n v="900"/>
    <m/>
    <x v="0"/>
    <d v="2013-03-08T00:00:00"/>
    <x v="0"/>
    <x v="0"/>
    <n v="1"/>
    <x v="9"/>
    <n v="113133790"/>
    <s v="Wisconsin State Laboratory of Hygiene"/>
    <n v="2"/>
    <m/>
    <m/>
    <n v="1025"/>
    <x v="7"/>
    <n v="99951"/>
    <x v="124"/>
    <x v="117"/>
    <s v="MG/L"/>
    <x v="4"/>
    <m/>
    <x v="0"/>
    <n v="4"/>
    <s v="MG/L"/>
  </r>
  <r>
    <x v="8"/>
    <x v="2"/>
    <s v="(none)"/>
    <x v="699"/>
    <x v="306"/>
    <n v="1500"/>
    <m/>
    <x v="2"/>
    <d v="2013-03-25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700"/>
    <x v="306"/>
    <n v="1500"/>
    <m/>
    <x v="0"/>
    <d v="2013-03-25T00:00:00"/>
    <x v="0"/>
    <x v="2"/>
    <n v="1"/>
    <x v="9"/>
    <n v="721026460"/>
    <s v="Northern Lake Service Inc. (Crandon)"/>
    <n v="1"/>
    <m/>
    <m/>
    <n v="2920"/>
    <x v="124"/>
    <n v="680"/>
    <x v="126"/>
    <x v="117"/>
    <s v="MG/L"/>
    <x v="0"/>
    <n v="8.4000000000000005E-2"/>
    <x v="121"/>
    <m/>
    <s v="MG/L"/>
  </r>
  <r>
    <x v="8"/>
    <x v="2"/>
    <s v="(none)"/>
    <x v="699"/>
    <x v="306"/>
    <n v="1500"/>
    <m/>
    <x v="2"/>
    <d v="2013-03-25T00:00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8.4000000000000005E-2"/>
    <x v="121"/>
    <m/>
    <s v="MG/L"/>
  </r>
  <r>
    <x v="6"/>
    <x v="0"/>
    <s v="(none)"/>
    <x v="701"/>
    <x v="306"/>
    <n v="610"/>
    <m/>
    <x v="0"/>
    <d v="2013-03-29T00:00:00"/>
    <x v="0"/>
    <x v="0"/>
    <n v="1"/>
    <x v="9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6"/>
    <x v="0"/>
    <s v="(none)"/>
    <x v="701"/>
    <x v="306"/>
    <n v="610"/>
    <m/>
    <x v="0"/>
    <d v="2013-03-29T00:00:00"/>
    <x v="0"/>
    <x v="0"/>
    <n v="1"/>
    <x v="9"/>
    <n v="113133790"/>
    <s v="Wisconsin State Laboratory of Hygiene"/>
    <n v="2"/>
    <m/>
    <m/>
    <n v="1025"/>
    <x v="7"/>
    <n v="951"/>
    <x v="7"/>
    <x v="284"/>
    <s v="MG/L"/>
    <x v="0"/>
    <n v="3.1E-2"/>
    <x v="43"/>
    <n v="4"/>
    <s v="MG/L"/>
  </r>
  <r>
    <x v="6"/>
    <x v="0"/>
    <s v="(none)"/>
    <x v="702"/>
    <x v="307"/>
    <n v="815"/>
    <m/>
    <x v="0"/>
    <d v="2013-04-26T00:00:00"/>
    <x v="0"/>
    <x v="0"/>
    <n v="1"/>
    <x v="9"/>
    <n v="113133790"/>
    <s v="Wisconsin State Laboratory of Hygiene"/>
    <n v="2"/>
    <m/>
    <m/>
    <n v="1025"/>
    <x v="7"/>
    <n v="99951"/>
    <x v="124"/>
    <x v="302"/>
    <s v="MG/L"/>
    <x v="4"/>
    <m/>
    <x v="0"/>
    <n v="4"/>
    <s v="MG/L"/>
  </r>
  <r>
    <x v="6"/>
    <x v="0"/>
    <s v="(none)"/>
    <x v="702"/>
    <x v="307"/>
    <n v="815"/>
    <m/>
    <x v="0"/>
    <d v="2013-04-26T00:00:00"/>
    <x v="0"/>
    <x v="0"/>
    <n v="1"/>
    <x v="9"/>
    <n v="113133790"/>
    <s v="Wisconsin State Laboratory of Hygiene"/>
    <n v="2"/>
    <m/>
    <m/>
    <n v="1025"/>
    <x v="7"/>
    <n v="951"/>
    <x v="7"/>
    <x v="131"/>
    <s v="MG/L"/>
    <x v="0"/>
    <n v="3.1E-2"/>
    <x v="43"/>
    <n v="4"/>
    <s v="MG/L"/>
  </r>
  <r>
    <x v="8"/>
    <x v="2"/>
    <s v="(none)"/>
    <x v="703"/>
    <x v="307"/>
    <n v="1150"/>
    <m/>
    <x v="2"/>
    <d v="2013-05-01T00:00:00"/>
    <x v="0"/>
    <x v="1"/>
    <n v="1"/>
    <x v="9"/>
    <n v="721026460"/>
    <s v="Northern Lake Service Inc. (Crandon)"/>
    <n v="2"/>
    <m/>
    <m/>
    <n v="2920"/>
    <x v="124"/>
    <n v="680"/>
    <x v="126"/>
    <x v="94"/>
    <s v="MG/L"/>
    <x v="0"/>
    <n v="8.4000000000000005E-2"/>
    <x v="121"/>
    <m/>
    <s v="M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944"/>
    <x v="37"/>
    <n v="32105"/>
    <x v="37"/>
    <x v="52"/>
    <s v="UG/L"/>
    <x v="0"/>
    <n v="0.15"/>
    <x v="129"/>
    <n v="80"/>
    <s v="U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450"/>
    <x v="129"/>
    <n v="78213"/>
    <x v="131"/>
    <x v="16"/>
    <s v="UG/L"/>
    <x v="1"/>
    <n v="0.4"/>
    <x v="25"/>
    <m/>
    <s v="U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950"/>
    <x v="67"/>
    <n v="82080"/>
    <x v="67"/>
    <x v="435"/>
    <s v="UG/L"/>
    <x v="0"/>
    <m/>
    <x v="0"/>
    <n v="80"/>
    <s v="UG/L"/>
  </r>
  <r>
    <x v="7"/>
    <x v="1"/>
    <s v="(none)"/>
    <x v="705"/>
    <x v="307"/>
    <n v="1150"/>
    <m/>
    <x v="0"/>
    <d v="2013-05-01T00:00:00"/>
    <x v="0"/>
    <x v="2"/>
    <n v="1"/>
    <x v="9"/>
    <n v="721026460"/>
    <s v="Northern Lake Service Inc. (Crandon)"/>
    <n v="1"/>
    <m/>
    <m/>
    <n v="2920"/>
    <x v="124"/>
    <n v="680"/>
    <x v="126"/>
    <x v="253"/>
    <s v="MG/L"/>
    <x v="0"/>
    <n v="8.4000000000000005E-2"/>
    <x v="121"/>
    <m/>
    <s v="M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454"/>
    <x v="126"/>
    <n v="82721"/>
    <x v="128"/>
    <x v="436"/>
    <s v="UG/L"/>
    <x v="0"/>
    <n v="9.1999999999999998E-2"/>
    <x v="119"/>
    <m/>
    <s v="U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452"/>
    <x v="130"/>
    <n v="82723"/>
    <x v="132"/>
    <x v="37"/>
    <s v="UG/L"/>
    <x v="0"/>
    <n v="0.15"/>
    <x v="58"/>
    <m/>
    <s v="U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942"/>
    <x v="27"/>
    <n v="32104"/>
    <x v="27"/>
    <x v="437"/>
    <s v="UG/L"/>
    <x v="2"/>
    <n v="0.17"/>
    <x v="74"/>
    <n v="80"/>
    <s v="U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943"/>
    <x v="26"/>
    <n v="32101"/>
    <x v="26"/>
    <x v="255"/>
    <s v="UG/L"/>
    <x v="0"/>
    <n v="0.18"/>
    <x v="69"/>
    <n v="80"/>
    <s v="U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451"/>
    <x v="125"/>
    <n v="77288"/>
    <x v="127"/>
    <x v="37"/>
    <s v="UG/L"/>
    <x v="0"/>
    <n v="0.51"/>
    <x v="44"/>
    <m/>
    <s v="U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941"/>
    <x v="32"/>
    <n v="32106"/>
    <x v="32"/>
    <x v="185"/>
    <s v="UG/L"/>
    <x v="0"/>
    <n v="0.2"/>
    <x v="114"/>
    <n v="80"/>
    <s v="UG/L"/>
  </r>
  <r>
    <x v="8"/>
    <x v="2"/>
    <s v="(none)"/>
    <x v="703"/>
    <x v="307"/>
    <n v="1150"/>
    <m/>
    <x v="2"/>
    <d v="2013-05-01T00:00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456"/>
    <x v="127"/>
    <n v="2456"/>
    <x v="129"/>
    <x v="438"/>
    <s v="UG/L"/>
    <x v="0"/>
    <m/>
    <x v="0"/>
    <n v="60"/>
    <s v="UG/L"/>
  </r>
  <r>
    <x v="10"/>
    <x v="0"/>
    <s v="(none)"/>
    <x v="704"/>
    <x v="307"/>
    <n v="1030"/>
    <m/>
    <x v="0"/>
    <d v="2013-05-01T00:00:00"/>
    <x v="0"/>
    <x v="0"/>
    <n v="1"/>
    <x v="9"/>
    <n v="721026460"/>
    <s v="Northern Lake Service Inc. (Crandon)"/>
    <n v="11"/>
    <m/>
    <m/>
    <n v="2453"/>
    <x v="128"/>
    <n v="2453"/>
    <x v="130"/>
    <x v="16"/>
    <s v="UG/L"/>
    <x v="1"/>
    <n v="0.27"/>
    <x v="113"/>
    <m/>
    <s v="UG/L"/>
  </r>
  <r>
    <x v="6"/>
    <x v="0"/>
    <s v="(none)"/>
    <x v="706"/>
    <x v="308"/>
    <n v="700"/>
    <m/>
    <x v="0"/>
    <d v="2013-05-17T00:00:00"/>
    <x v="0"/>
    <x v="0"/>
    <n v="1"/>
    <x v="22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6"/>
    <x v="0"/>
    <s v="(none)"/>
    <x v="706"/>
    <x v="308"/>
    <n v="700"/>
    <m/>
    <x v="0"/>
    <d v="2013-05-17T00:00:00"/>
    <x v="0"/>
    <x v="0"/>
    <n v="1"/>
    <x v="22"/>
    <n v="113133790"/>
    <s v="Wisconsin State Laboratory of Hygiene"/>
    <n v="2"/>
    <m/>
    <m/>
    <n v="1025"/>
    <x v="7"/>
    <n v="951"/>
    <x v="7"/>
    <x v="439"/>
    <s v="MG/L"/>
    <x v="0"/>
    <n v="0.03"/>
    <x v="84"/>
    <n v="4"/>
    <s v="MG/L"/>
  </r>
  <r>
    <x v="8"/>
    <x v="2"/>
    <s v="(none)"/>
    <x v="707"/>
    <x v="308"/>
    <n v="855"/>
    <m/>
    <x v="2"/>
    <d v="2013-05-23T00:00:00"/>
    <x v="0"/>
    <x v="1"/>
    <n v="1"/>
    <x v="9"/>
    <n v="721026460"/>
    <s v="Northern Lake Service Inc. (Crandon)"/>
    <n v="2"/>
    <m/>
    <m/>
    <n v="2920"/>
    <x v="124"/>
    <n v="680"/>
    <x v="126"/>
    <x v="231"/>
    <s v="MG/L"/>
    <x v="0"/>
    <n v="8.4000000000000005E-2"/>
    <x v="121"/>
    <m/>
    <s v="MG/L"/>
  </r>
  <r>
    <x v="8"/>
    <x v="2"/>
    <s v="(none)"/>
    <x v="707"/>
    <x v="308"/>
    <n v="855"/>
    <m/>
    <x v="2"/>
    <d v="2013-05-23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708"/>
    <x v="308"/>
    <n v="855"/>
    <m/>
    <x v="0"/>
    <d v="2013-05-23T00:00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8.4000000000000005E-2"/>
    <x v="121"/>
    <m/>
    <s v="MG/L"/>
  </r>
  <r>
    <x v="6"/>
    <x v="0"/>
    <s v="(none)"/>
    <x v="709"/>
    <x v="309"/>
    <n v="1300"/>
    <m/>
    <x v="0"/>
    <d v="2013-06-25T00:00:00"/>
    <x v="0"/>
    <x v="0"/>
    <n v="1"/>
    <x v="22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6"/>
    <x v="0"/>
    <s v="(none)"/>
    <x v="709"/>
    <x v="309"/>
    <n v="1300"/>
    <m/>
    <x v="0"/>
    <d v="2013-06-25T00:00:00"/>
    <x v="0"/>
    <x v="0"/>
    <n v="1"/>
    <x v="22"/>
    <n v="113133790"/>
    <s v="Wisconsin State Laboratory of Hygiene"/>
    <n v="2"/>
    <m/>
    <m/>
    <n v="1025"/>
    <x v="7"/>
    <n v="951"/>
    <x v="7"/>
    <x v="440"/>
    <s v="MG/L"/>
    <x v="0"/>
    <n v="0.03"/>
    <x v="84"/>
    <n v="4"/>
    <s v="MG/L"/>
  </r>
  <r>
    <x v="8"/>
    <x v="2"/>
    <s v="(none)"/>
    <x v="710"/>
    <x v="309"/>
    <n v="1350"/>
    <m/>
    <x v="2"/>
    <d v="2013-07-08T00:00:00"/>
    <x v="0"/>
    <x v="1"/>
    <n v="1"/>
    <x v="9"/>
    <n v="721026460"/>
    <s v="Northern Lake Service Inc. (Crandon)"/>
    <n v="2"/>
    <m/>
    <m/>
    <n v="1927"/>
    <x v="1"/>
    <n v="410"/>
    <x v="1"/>
    <x v="441"/>
    <s v="MG/L"/>
    <x v="0"/>
    <n v="1"/>
    <x v="42"/>
    <m/>
    <s v="MG/L"/>
  </r>
  <r>
    <x v="7"/>
    <x v="1"/>
    <s v="(none)"/>
    <x v="711"/>
    <x v="309"/>
    <n v="1350"/>
    <m/>
    <x v="0"/>
    <d v="2013-07-08T00:00:00"/>
    <x v="0"/>
    <x v="2"/>
    <n v="1"/>
    <x v="9"/>
    <n v="721026460"/>
    <s v="Northern Lake Service Inc. (Crandon)"/>
    <n v="1"/>
    <m/>
    <m/>
    <n v="2920"/>
    <x v="124"/>
    <n v="680"/>
    <x v="126"/>
    <x v="231"/>
    <s v="MG/L"/>
    <x v="0"/>
    <n v="8.4000000000000005E-2"/>
    <x v="121"/>
    <m/>
    <s v="MG/L"/>
  </r>
  <r>
    <x v="8"/>
    <x v="2"/>
    <s v="(none)"/>
    <x v="710"/>
    <x v="309"/>
    <n v="1350"/>
    <m/>
    <x v="2"/>
    <d v="2013-07-08T00:00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8.4000000000000005E-2"/>
    <x v="121"/>
    <m/>
    <s v="MG/L"/>
  </r>
  <r>
    <x v="6"/>
    <x v="0"/>
    <s v="(none)"/>
    <x v="712"/>
    <x v="310"/>
    <n v="920"/>
    <m/>
    <x v="0"/>
    <d v="2013-07-26T00:00:00"/>
    <x v="0"/>
    <x v="0"/>
    <n v="1"/>
    <x v="22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6"/>
    <x v="0"/>
    <s v="(none)"/>
    <x v="712"/>
    <x v="310"/>
    <n v="920"/>
    <m/>
    <x v="0"/>
    <d v="2013-07-26T00:00:00"/>
    <x v="0"/>
    <x v="0"/>
    <n v="1"/>
    <x v="22"/>
    <n v="113133790"/>
    <s v="Wisconsin State Laboratory of Hygiene"/>
    <n v="2"/>
    <m/>
    <m/>
    <n v="1025"/>
    <x v="7"/>
    <n v="951"/>
    <x v="7"/>
    <x v="442"/>
    <s v="MG/L"/>
    <x v="0"/>
    <n v="0.03"/>
    <x v="84"/>
    <n v="4"/>
    <s v="MG/L"/>
  </r>
  <r>
    <x v="10"/>
    <x v="0"/>
    <s v="(none)"/>
    <x v="713"/>
    <x v="310"/>
    <n v="1235"/>
    <m/>
    <x v="0"/>
    <d v="2013-08-17T00:00:00"/>
    <x v="0"/>
    <x v="0"/>
    <n v="1"/>
    <x v="9"/>
    <n v="721026460"/>
    <s v="Northern Lake Service Inc. (Crandon)"/>
    <n v="5"/>
    <m/>
    <m/>
    <n v="2942"/>
    <x v="27"/>
    <n v="32104"/>
    <x v="27"/>
    <x v="443"/>
    <s v="UG/L"/>
    <x v="2"/>
    <n v="0.17"/>
    <x v="67"/>
    <n v="80"/>
    <s v="UG/L"/>
  </r>
  <r>
    <x v="10"/>
    <x v="0"/>
    <s v="(none)"/>
    <x v="713"/>
    <x v="310"/>
    <n v="1235"/>
    <m/>
    <x v="0"/>
    <d v="2013-08-17T00:00:00"/>
    <x v="0"/>
    <x v="0"/>
    <n v="1"/>
    <x v="9"/>
    <n v="721026460"/>
    <s v="Northern Lake Service Inc. (Crandon)"/>
    <n v="5"/>
    <m/>
    <m/>
    <n v="2944"/>
    <x v="37"/>
    <n v="32105"/>
    <x v="37"/>
    <x v="60"/>
    <s v="UG/L"/>
    <x v="0"/>
    <n v="0.17"/>
    <x v="75"/>
    <n v="80"/>
    <s v="UG/L"/>
  </r>
  <r>
    <x v="8"/>
    <x v="2"/>
    <s v="(none)"/>
    <x v="714"/>
    <x v="310"/>
    <n v="1310"/>
    <m/>
    <x v="2"/>
    <d v="2013-08-17T00:00:00"/>
    <x v="0"/>
    <x v="1"/>
    <n v="1"/>
    <x v="9"/>
    <n v="721026460"/>
    <s v="Northern Lake Service Inc. (Crandon)"/>
    <n v="2"/>
    <m/>
    <m/>
    <n v="2920"/>
    <x v="124"/>
    <n v="680"/>
    <x v="126"/>
    <x v="230"/>
    <s v="MG/L"/>
    <x v="0"/>
    <n v="8.4000000000000005E-2"/>
    <x v="121"/>
    <m/>
    <s v="MG/L"/>
  </r>
  <r>
    <x v="8"/>
    <x v="2"/>
    <s v="(none)"/>
    <x v="714"/>
    <x v="310"/>
    <n v="1310"/>
    <m/>
    <x v="2"/>
    <d v="2013-08-17T00:00:00"/>
    <x v="0"/>
    <x v="1"/>
    <n v="1"/>
    <x v="9"/>
    <n v="721026460"/>
    <s v="Northern Lake Service Inc. (Crandon)"/>
    <n v="2"/>
    <m/>
    <m/>
    <n v="1927"/>
    <x v="1"/>
    <n v="410"/>
    <x v="1"/>
    <x v="444"/>
    <s v="MG/L"/>
    <x v="0"/>
    <n v="1"/>
    <x v="42"/>
    <m/>
    <s v="MG/L"/>
  </r>
  <r>
    <x v="10"/>
    <x v="0"/>
    <s v="(none)"/>
    <x v="713"/>
    <x v="310"/>
    <n v="1235"/>
    <m/>
    <x v="0"/>
    <d v="2013-08-17T00:00:00"/>
    <x v="0"/>
    <x v="0"/>
    <n v="1"/>
    <x v="9"/>
    <n v="721026460"/>
    <s v="Northern Lake Service Inc. (Crandon)"/>
    <n v="5"/>
    <m/>
    <m/>
    <n v="2941"/>
    <x v="32"/>
    <n v="32106"/>
    <x v="32"/>
    <x v="42"/>
    <s v="UG/L"/>
    <x v="0"/>
    <n v="0.22"/>
    <x v="131"/>
    <n v="80"/>
    <s v="UG/L"/>
  </r>
  <r>
    <x v="10"/>
    <x v="0"/>
    <s v="(none)"/>
    <x v="713"/>
    <x v="310"/>
    <n v="1235"/>
    <m/>
    <x v="0"/>
    <d v="2013-08-17T00:00:00"/>
    <x v="0"/>
    <x v="0"/>
    <n v="1"/>
    <x v="9"/>
    <n v="721026460"/>
    <s v="Northern Lake Service Inc. (Crandon)"/>
    <n v="5"/>
    <m/>
    <m/>
    <n v="2950"/>
    <x v="67"/>
    <n v="82080"/>
    <x v="67"/>
    <x v="445"/>
    <s v="UG/L"/>
    <x v="0"/>
    <m/>
    <x v="0"/>
    <n v="80"/>
    <s v="UG/L"/>
  </r>
  <r>
    <x v="10"/>
    <x v="0"/>
    <s v="(none)"/>
    <x v="713"/>
    <x v="310"/>
    <n v="1235"/>
    <m/>
    <x v="0"/>
    <d v="2013-08-17T00:00:00"/>
    <x v="0"/>
    <x v="0"/>
    <n v="1"/>
    <x v="9"/>
    <n v="721026460"/>
    <s v="Northern Lake Service Inc. (Crandon)"/>
    <n v="5"/>
    <m/>
    <m/>
    <n v="2943"/>
    <x v="26"/>
    <n v="32101"/>
    <x v="26"/>
    <x v="236"/>
    <s v="UG/L"/>
    <x v="0"/>
    <n v="0.2"/>
    <x v="56"/>
    <n v="80"/>
    <s v="UG/L"/>
  </r>
  <r>
    <x v="7"/>
    <x v="1"/>
    <s v="(none)"/>
    <x v="715"/>
    <x v="310"/>
    <n v="1310"/>
    <m/>
    <x v="0"/>
    <d v="2013-08-17T00:00:00"/>
    <x v="0"/>
    <x v="2"/>
    <n v="1"/>
    <x v="9"/>
    <n v="721026460"/>
    <s v="Northern Lake Service Inc. (Crandon)"/>
    <n v="1"/>
    <m/>
    <m/>
    <n v="2920"/>
    <x v="124"/>
    <n v="680"/>
    <x v="126"/>
    <x v="143"/>
    <s v="MG/L"/>
    <x v="0"/>
    <n v="8.4000000000000005E-2"/>
    <x v="121"/>
    <m/>
    <s v="MG/L"/>
  </r>
  <r>
    <x v="6"/>
    <x v="0"/>
    <s v="(none)"/>
    <x v="716"/>
    <x v="311"/>
    <n v="705"/>
    <m/>
    <x v="0"/>
    <d v="2013-08-30T00:00:00"/>
    <x v="0"/>
    <x v="0"/>
    <n v="1"/>
    <x v="22"/>
    <n v="113133790"/>
    <s v="Wisconsin State Laboratory of Hygiene"/>
    <n v="2"/>
    <m/>
    <m/>
    <n v="1025"/>
    <x v="7"/>
    <n v="951"/>
    <x v="7"/>
    <x v="446"/>
    <s v="MG/L"/>
    <x v="0"/>
    <n v="0.03"/>
    <x v="84"/>
    <n v="4"/>
    <s v="MG/L"/>
  </r>
  <r>
    <x v="6"/>
    <x v="0"/>
    <s v="(none)"/>
    <x v="716"/>
    <x v="311"/>
    <n v="705"/>
    <m/>
    <x v="0"/>
    <d v="2013-08-30T00:00:00"/>
    <x v="0"/>
    <x v="0"/>
    <n v="1"/>
    <x v="22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8"/>
    <x v="2"/>
    <s v="(none)"/>
    <x v="717"/>
    <x v="312"/>
    <n v="1430"/>
    <m/>
    <x v="2"/>
    <d v="2013-09-03T00:00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8"/>
    <x v="2"/>
    <s v="(none)"/>
    <x v="717"/>
    <x v="312"/>
    <n v="1430"/>
    <m/>
    <x v="2"/>
    <d v="2013-09-03T00:00:00"/>
    <x v="0"/>
    <x v="1"/>
    <n v="1"/>
    <x v="9"/>
    <n v="721026460"/>
    <s v="Northern Lake Service Inc. (Crandon)"/>
    <n v="2"/>
    <m/>
    <m/>
    <n v="2920"/>
    <x v="124"/>
    <n v="680"/>
    <x v="126"/>
    <x v="253"/>
    <s v="MG/L"/>
    <x v="0"/>
    <n v="8.4000000000000005E-2"/>
    <x v="121"/>
    <m/>
    <s v="MG/L"/>
  </r>
  <r>
    <x v="7"/>
    <x v="1"/>
    <s v="(none)"/>
    <x v="718"/>
    <x v="312"/>
    <n v="1430"/>
    <m/>
    <x v="0"/>
    <d v="2013-09-03T00:00:00"/>
    <x v="0"/>
    <x v="2"/>
    <n v="1"/>
    <x v="9"/>
    <n v="721026460"/>
    <s v="Northern Lake Service Inc. (Crandon)"/>
    <n v="1"/>
    <m/>
    <m/>
    <n v="2920"/>
    <x v="124"/>
    <n v="680"/>
    <x v="126"/>
    <x v="231"/>
    <s v="MG/L"/>
    <x v="0"/>
    <n v="8.4000000000000005E-2"/>
    <x v="121"/>
    <m/>
    <s v="MG/L"/>
  </r>
  <r>
    <x v="6"/>
    <x v="0"/>
    <s v="(none)"/>
    <x v="719"/>
    <x v="313"/>
    <n v="1300"/>
    <m/>
    <x v="0"/>
    <d v="2013-09-23T00:00:00"/>
    <x v="0"/>
    <x v="0"/>
    <n v="1"/>
    <x v="22"/>
    <n v="113133790"/>
    <s v="Wisconsin State Laboratory of Hygiene"/>
    <n v="2"/>
    <m/>
    <m/>
    <n v="1025"/>
    <x v="7"/>
    <n v="951"/>
    <x v="7"/>
    <x v="447"/>
    <s v="MG/L"/>
    <x v="0"/>
    <n v="0.03"/>
    <x v="84"/>
    <n v="4"/>
    <s v="MG/L"/>
  </r>
  <r>
    <x v="6"/>
    <x v="0"/>
    <s v="(none)"/>
    <x v="719"/>
    <x v="313"/>
    <n v="1300"/>
    <m/>
    <x v="0"/>
    <d v="2013-09-23T00:00:00"/>
    <x v="0"/>
    <x v="0"/>
    <n v="1"/>
    <x v="22"/>
    <n v="113133790"/>
    <s v="Wisconsin State Laboratory of Hygiene"/>
    <n v="2"/>
    <m/>
    <m/>
    <n v="1025"/>
    <x v="7"/>
    <n v="99951"/>
    <x v="124"/>
    <x v="133"/>
    <s v="MG/L"/>
    <x v="4"/>
    <m/>
    <x v="0"/>
    <n v="4"/>
    <s v="M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453"/>
    <x v="128"/>
    <n v="2453"/>
    <x v="130"/>
    <x v="448"/>
    <s v="UG/L"/>
    <x v="2"/>
    <n v="0.27"/>
    <x v="113"/>
    <m/>
    <s v="UG/L"/>
  </r>
  <r>
    <x v="8"/>
    <x v="2"/>
    <s v="(none)"/>
    <x v="721"/>
    <x v="313"/>
    <n v="1330"/>
    <m/>
    <x v="2"/>
    <d v="2013-10-17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950"/>
    <x v="67"/>
    <n v="82080"/>
    <x v="67"/>
    <x v="449"/>
    <s v="UG/L"/>
    <x v="0"/>
    <m/>
    <x v="0"/>
    <n v="80"/>
    <s v="UG/L"/>
  </r>
  <r>
    <x v="8"/>
    <x v="2"/>
    <s v="(none)"/>
    <x v="721"/>
    <x v="313"/>
    <n v="1330"/>
    <m/>
    <x v="2"/>
    <d v="2013-10-17T00:00:00"/>
    <x v="0"/>
    <x v="1"/>
    <n v="1"/>
    <x v="9"/>
    <n v="721026460"/>
    <s v="Northern Lake Service Inc. (Crandon)"/>
    <n v="2"/>
    <m/>
    <m/>
    <n v="2920"/>
    <x v="124"/>
    <n v="680"/>
    <x v="126"/>
    <x v="233"/>
    <s v="MG/L"/>
    <x v="0"/>
    <n v="8.4000000000000005E-2"/>
    <x v="121"/>
    <m/>
    <s v="MG/L"/>
  </r>
  <r>
    <x v="7"/>
    <x v="1"/>
    <s v="(none)"/>
    <x v="722"/>
    <x v="313"/>
    <n v="1330"/>
    <m/>
    <x v="0"/>
    <d v="2013-10-17T00:00:00"/>
    <x v="0"/>
    <x v="2"/>
    <n v="1"/>
    <x v="9"/>
    <n v="721026460"/>
    <s v="Northern Lake Service Inc. (Crandon)"/>
    <n v="1"/>
    <m/>
    <m/>
    <n v="2920"/>
    <x v="124"/>
    <n v="680"/>
    <x v="126"/>
    <x v="229"/>
    <s v="MG/L"/>
    <x v="0"/>
    <n v="8.4000000000000005E-2"/>
    <x v="121"/>
    <m/>
    <s v="M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944"/>
    <x v="37"/>
    <n v="32105"/>
    <x v="37"/>
    <x v="187"/>
    <s v="UG/L"/>
    <x v="0"/>
    <n v="0.26"/>
    <x v="130"/>
    <n v="80"/>
    <s v="U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450"/>
    <x v="129"/>
    <n v="78213"/>
    <x v="131"/>
    <x v="182"/>
    <s v="UG/L"/>
    <x v="2"/>
    <n v="0.4"/>
    <x v="25"/>
    <m/>
    <s v="U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941"/>
    <x v="32"/>
    <n v="32106"/>
    <x v="32"/>
    <x v="92"/>
    <s v="UG/L"/>
    <x v="0"/>
    <n v="0.24"/>
    <x v="131"/>
    <n v="80"/>
    <s v="U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451"/>
    <x v="125"/>
    <n v="77288"/>
    <x v="127"/>
    <x v="159"/>
    <s v="UG/L"/>
    <x v="0"/>
    <n v="0.51"/>
    <x v="44"/>
    <m/>
    <s v="U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454"/>
    <x v="126"/>
    <n v="82721"/>
    <x v="128"/>
    <x v="135"/>
    <s v="UG/L"/>
    <x v="0"/>
    <n v="9.1999999999999998E-2"/>
    <x v="119"/>
    <m/>
    <s v="U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456"/>
    <x v="127"/>
    <n v="2456"/>
    <x v="129"/>
    <x v="450"/>
    <s v="UG/L"/>
    <x v="0"/>
    <m/>
    <x v="0"/>
    <n v="60"/>
    <s v="U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942"/>
    <x v="27"/>
    <n v="32104"/>
    <x v="27"/>
    <x v="163"/>
    <s v="UG/L"/>
    <x v="2"/>
    <n v="0.13"/>
    <x v="70"/>
    <n v="80"/>
    <s v="U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452"/>
    <x v="130"/>
    <n v="82723"/>
    <x v="132"/>
    <x v="103"/>
    <s v="UG/L"/>
    <x v="0"/>
    <n v="0.15"/>
    <x v="58"/>
    <m/>
    <s v="UG/L"/>
  </r>
  <r>
    <x v="10"/>
    <x v="0"/>
    <s v="(none)"/>
    <x v="720"/>
    <x v="313"/>
    <n v="1322"/>
    <m/>
    <x v="0"/>
    <d v="2013-10-17T00:00:00"/>
    <x v="0"/>
    <x v="0"/>
    <n v="1"/>
    <x v="9"/>
    <n v="721026460"/>
    <s v="Northern Lake Service Inc. (Crandon)"/>
    <n v="11"/>
    <m/>
    <m/>
    <n v="2943"/>
    <x v="26"/>
    <n v="32101"/>
    <x v="26"/>
    <x v="207"/>
    <s v="UG/L"/>
    <x v="0"/>
    <n v="0.33"/>
    <x v="6"/>
    <n v="80"/>
    <s v="UG/L"/>
  </r>
  <r>
    <x v="6"/>
    <x v="0"/>
    <s v="(none)"/>
    <x v="723"/>
    <x v="314"/>
    <n v="830"/>
    <m/>
    <x v="0"/>
    <d v="2013-10-23T00:00:00"/>
    <x v="0"/>
    <x v="0"/>
    <n v="1"/>
    <x v="22"/>
    <n v="113133790"/>
    <s v="Wisconsin State Laboratory of Hygiene"/>
    <n v="2"/>
    <m/>
    <m/>
    <n v="1025"/>
    <x v="7"/>
    <n v="99951"/>
    <x v="124"/>
    <x v="294"/>
    <s v="MG/L"/>
    <x v="4"/>
    <m/>
    <x v="0"/>
    <n v="4"/>
    <s v="MG/L"/>
  </r>
  <r>
    <x v="6"/>
    <x v="0"/>
    <s v="(none)"/>
    <x v="723"/>
    <x v="314"/>
    <n v="830"/>
    <m/>
    <x v="0"/>
    <d v="2013-10-23T00:00:00"/>
    <x v="0"/>
    <x v="0"/>
    <n v="1"/>
    <x v="22"/>
    <n v="113133790"/>
    <s v="Wisconsin State Laboratory of Hygiene"/>
    <n v="2"/>
    <m/>
    <m/>
    <n v="1025"/>
    <x v="7"/>
    <n v="951"/>
    <x v="7"/>
    <x v="451"/>
    <s v="MG/L"/>
    <x v="0"/>
    <n v="0.03"/>
    <x v="84"/>
    <n v="4"/>
    <s v="MG/L"/>
  </r>
  <r>
    <x v="8"/>
    <x v="2"/>
    <s v="(none)"/>
    <x v="724"/>
    <x v="315"/>
    <n v="915"/>
    <m/>
    <x v="2"/>
    <d v="2013-11-12T00:00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8.4000000000000005E-2"/>
    <x v="121"/>
    <m/>
    <s v="M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453"/>
    <x v="128"/>
    <n v="2453"/>
    <x v="130"/>
    <x v="16"/>
    <s v="UG/L"/>
    <x v="1"/>
    <n v="0.54"/>
    <x v="90"/>
    <m/>
    <s v="U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944"/>
    <x v="37"/>
    <n v="32105"/>
    <x v="37"/>
    <x v="4"/>
    <s v="UG/L"/>
    <x v="0"/>
    <n v="0.15"/>
    <x v="129"/>
    <n v="80"/>
    <s v="UG/L"/>
  </r>
  <r>
    <x v="7"/>
    <x v="1"/>
    <s v="(none)"/>
    <x v="726"/>
    <x v="315"/>
    <n v="915"/>
    <m/>
    <x v="0"/>
    <d v="2013-11-12T00:00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8.4000000000000005E-2"/>
    <x v="121"/>
    <m/>
    <s v="M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450"/>
    <x v="129"/>
    <n v="78213"/>
    <x v="131"/>
    <x v="231"/>
    <s v="UG/L"/>
    <x v="2"/>
    <n v="0.81"/>
    <x v="95"/>
    <m/>
    <s v="U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454"/>
    <x v="126"/>
    <n v="82721"/>
    <x v="128"/>
    <x v="295"/>
    <s v="UG/L"/>
    <x v="0"/>
    <n v="0.18"/>
    <x v="75"/>
    <m/>
    <s v="UG/L"/>
  </r>
  <r>
    <x v="8"/>
    <x v="2"/>
    <s v="(none)"/>
    <x v="724"/>
    <x v="315"/>
    <n v="915"/>
    <m/>
    <x v="2"/>
    <d v="2013-11-12T00:00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451"/>
    <x v="125"/>
    <n v="77288"/>
    <x v="127"/>
    <x v="167"/>
    <s v="UG/L"/>
    <x v="0"/>
    <n v="1"/>
    <x v="96"/>
    <m/>
    <s v="U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950"/>
    <x v="67"/>
    <n v="82080"/>
    <x v="67"/>
    <x v="452"/>
    <s v="UG/L"/>
    <x v="0"/>
    <m/>
    <x v="0"/>
    <n v="80"/>
    <s v="U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943"/>
    <x v="26"/>
    <n v="32101"/>
    <x v="26"/>
    <x v="66"/>
    <s v="UG/L"/>
    <x v="0"/>
    <n v="0.18"/>
    <x v="69"/>
    <n v="80"/>
    <s v="U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941"/>
    <x v="32"/>
    <n v="32106"/>
    <x v="32"/>
    <x v="67"/>
    <s v="UG/L"/>
    <x v="0"/>
    <n v="0.2"/>
    <x v="114"/>
    <n v="80"/>
    <s v="U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456"/>
    <x v="127"/>
    <n v="2456"/>
    <x v="129"/>
    <x v="453"/>
    <s v="UG/L"/>
    <x v="0"/>
    <m/>
    <x v="0"/>
    <n v="60"/>
    <s v="U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942"/>
    <x v="27"/>
    <n v="32104"/>
    <x v="27"/>
    <x v="454"/>
    <s v="UG/L"/>
    <x v="2"/>
    <n v="0.17"/>
    <x v="74"/>
    <n v="80"/>
    <s v="UG/L"/>
  </r>
  <r>
    <x v="10"/>
    <x v="0"/>
    <s v="(none)"/>
    <x v="725"/>
    <x v="315"/>
    <n v="1100"/>
    <m/>
    <x v="0"/>
    <d v="2013-11-12T00:00:00"/>
    <x v="0"/>
    <x v="0"/>
    <n v="1"/>
    <x v="9"/>
    <n v="721026460"/>
    <s v="Northern Lake Service Inc. (Crandon)"/>
    <n v="11"/>
    <m/>
    <m/>
    <n v="2452"/>
    <x v="130"/>
    <n v="82723"/>
    <x v="132"/>
    <x v="237"/>
    <s v="UG/L"/>
    <x v="0"/>
    <n v="0.3"/>
    <x v="3"/>
    <m/>
    <s v="UG/L"/>
  </r>
  <r>
    <x v="6"/>
    <x v="0"/>
    <s v="(none)"/>
    <x v="727"/>
    <x v="316"/>
    <n v="715"/>
    <m/>
    <x v="0"/>
    <d v="2013-11-21T00:00:00"/>
    <x v="0"/>
    <x v="0"/>
    <n v="1"/>
    <x v="22"/>
    <n v="113133790"/>
    <s v="Wisconsin State Laboratory of Hygiene"/>
    <n v="2"/>
    <m/>
    <m/>
    <n v="1025"/>
    <x v="7"/>
    <n v="99951"/>
    <x v="124"/>
    <x v="136"/>
    <s v="MG/L"/>
    <x v="4"/>
    <m/>
    <x v="0"/>
    <n v="4"/>
    <s v="MG/L"/>
  </r>
  <r>
    <x v="6"/>
    <x v="0"/>
    <s v="(none)"/>
    <x v="727"/>
    <x v="316"/>
    <n v="715"/>
    <m/>
    <x v="0"/>
    <d v="2013-11-21T00:00:00"/>
    <x v="0"/>
    <x v="0"/>
    <n v="1"/>
    <x v="22"/>
    <n v="113133790"/>
    <s v="Wisconsin State Laboratory of Hygiene"/>
    <n v="2"/>
    <m/>
    <m/>
    <n v="1025"/>
    <x v="7"/>
    <n v="951"/>
    <x v="7"/>
    <x v="272"/>
    <s v="MG/L"/>
    <x v="0"/>
    <n v="0.03"/>
    <x v="84"/>
    <n v="4"/>
    <s v="MG/L"/>
  </r>
  <r>
    <x v="8"/>
    <x v="2"/>
    <s v="(none)"/>
    <x v="728"/>
    <x v="316"/>
    <n v="1500"/>
    <m/>
    <x v="2"/>
    <d v="2013-12-05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729"/>
    <x v="316"/>
    <n v="1500"/>
    <m/>
    <x v="0"/>
    <d v="2013-12-05T00:00:00"/>
    <x v="0"/>
    <x v="2"/>
    <n v="1"/>
    <x v="9"/>
    <n v="721026460"/>
    <s v="Northern Lake Service Inc. (Crandon)"/>
    <n v="1"/>
    <m/>
    <m/>
    <n v="2920"/>
    <x v="124"/>
    <n v="680"/>
    <x v="126"/>
    <x v="182"/>
    <s v="MG/L"/>
    <x v="0"/>
    <n v="8.4000000000000005E-2"/>
    <x v="121"/>
    <m/>
    <s v="MG/L"/>
  </r>
  <r>
    <x v="8"/>
    <x v="2"/>
    <s v="(none)"/>
    <x v="728"/>
    <x v="316"/>
    <n v="1500"/>
    <m/>
    <x v="2"/>
    <d v="2013-12-05T00:00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8.4000000000000005E-2"/>
    <x v="121"/>
    <m/>
    <s v="MG/L"/>
  </r>
  <r>
    <x v="6"/>
    <x v="0"/>
    <s v="(none)"/>
    <x v="730"/>
    <x v="317"/>
    <n v="1000"/>
    <m/>
    <x v="0"/>
    <d v="2013-12-30T00:00:00"/>
    <x v="0"/>
    <x v="0"/>
    <n v="1"/>
    <x v="23"/>
    <n v="113133790"/>
    <s v="Wisconsin State Laboratory of Hygiene"/>
    <n v="2"/>
    <m/>
    <m/>
    <n v="1025"/>
    <x v="7"/>
    <n v="951"/>
    <x v="7"/>
    <x v="455"/>
    <s v="MG/L"/>
    <x v="0"/>
    <n v="0.03"/>
    <x v="84"/>
    <n v="4"/>
    <s v="MG/L"/>
  </r>
  <r>
    <x v="6"/>
    <x v="0"/>
    <s v="(none)"/>
    <x v="730"/>
    <x v="317"/>
    <n v="1000"/>
    <m/>
    <x v="0"/>
    <d v="2013-12-30T00:00:00"/>
    <x v="0"/>
    <x v="0"/>
    <n v="1"/>
    <x v="23"/>
    <n v="113133790"/>
    <s v="Wisconsin State Laboratory of Hygiene"/>
    <n v="2"/>
    <m/>
    <m/>
    <n v="1025"/>
    <x v="7"/>
    <n v="99951"/>
    <x v="124"/>
    <x v="302"/>
    <s v="MG/L"/>
    <x v="4"/>
    <m/>
    <x v="0"/>
    <n v="4"/>
    <s v="MG/L"/>
  </r>
  <r>
    <x v="8"/>
    <x v="2"/>
    <s v="(none)"/>
    <x v="731"/>
    <x v="317"/>
    <n v="1400"/>
    <m/>
    <x v="2"/>
    <d v="2014-01-06T00:00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8.4000000000000005E-2"/>
    <x v="121"/>
    <m/>
    <s v="MG/L"/>
  </r>
  <r>
    <x v="8"/>
    <x v="2"/>
    <s v="(none)"/>
    <x v="731"/>
    <x v="317"/>
    <n v="1400"/>
    <m/>
    <x v="2"/>
    <d v="2014-01-06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732"/>
    <x v="317"/>
    <n v="1400"/>
    <m/>
    <x v="0"/>
    <d v="2014-01-06T00:00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8.4000000000000005E-2"/>
    <x v="121"/>
    <m/>
    <s v="MG/L"/>
  </r>
  <r>
    <x v="6"/>
    <x v="0"/>
    <s v="(none)"/>
    <x v="733"/>
    <x v="318"/>
    <n v="1330"/>
    <m/>
    <x v="0"/>
    <d v="2014-01-21T00:00:00"/>
    <x v="0"/>
    <x v="0"/>
    <n v="1"/>
    <x v="23"/>
    <n v="113133790"/>
    <s v="Wisconsin State Laboratory of Hygiene"/>
    <n v="2"/>
    <m/>
    <m/>
    <n v="1025"/>
    <x v="7"/>
    <n v="951"/>
    <x v="7"/>
    <x v="456"/>
    <s v="MG/L"/>
    <x v="0"/>
    <n v="0.03"/>
    <x v="84"/>
    <n v="4"/>
    <s v="MG/L"/>
  </r>
  <r>
    <x v="6"/>
    <x v="0"/>
    <s v="(none)"/>
    <x v="733"/>
    <x v="318"/>
    <n v="1330"/>
    <m/>
    <x v="0"/>
    <d v="2014-01-21T00:00:00"/>
    <x v="0"/>
    <x v="0"/>
    <n v="1"/>
    <x v="23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8"/>
    <x v="2"/>
    <s v="(none)"/>
    <x v="734"/>
    <x v="318"/>
    <n v="1345"/>
    <m/>
    <x v="2"/>
    <d v="2014-01-23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734"/>
    <x v="318"/>
    <n v="1345"/>
    <m/>
    <x v="2"/>
    <d v="2014-01-23T00:00:00"/>
    <x v="0"/>
    <x v="1"/>
    <n v="1"/>
    <x v="9"/>
    <n v="721026460"/>
    <s v="Northern Lake Service Inc. (Crandon)"/>
    <n v="2"/>
    <m/>
    <m/>
    <n v="2920"/>
    <x v="124"/>
    <n v="680"/>
    <x v="126"/>
    <x v="253"/>
    <s v="MG/L"/>
    <x v="0"/>
    <n v="8.4000000000000005E-2"/>
    <x v="121"/>
    <m/>
    <s v="MG/L"/>
  </r>
  <r>
    <x v="7"/>
    <x v="1"/>
    <s v="(none)"/>
    <x v="735"/>
    <x v="318"/>
    <n v="1345"/>
    <m/>
    <x v="0"/>
    <d v="2014-01-23T00:00:00"/>
    <x v="0"/>
    <x v="2"/>
    <n v="1"/>
    <x v="9"/>
    <n v="721026460"/>
    <s v="Northern Lake Service Inc. (Crandon)"/>
    <n v="1"/>
    <m/>
    <m/>
    <n v="2920"/>
    <x v="124"/>
    <n v="680"/>
    <x v="126"/>
    <x v="229"/>
    <s v="MG/L"/>
    <x v="0"/>
    <n v="8.4000000000000005E-2"/>
    <x v="121"/>
    <m/>
    <s v="MG/L"/>
  </r>
  <r>
    <x v="6"/>
    <x v="0"/>
    <s v="(none)"/>
    <x v="736"/>
    <x v="319"/>
    <n v="1345"/>
    <m/>
    <x v="0"/>
    <d v="2014-02-21T00:00:00"/>
    <x v="0"/>
    <x v="0"/>
    <n v="1"/>
    <x v="23"/>
    <n v="113133790"/>
    <s v="Wisconsin State Laboratory of Hygiene"/>
    <n v="2"/>
    <m/>
    <m/>
    <n v="1025"/>
    <x v="7"/>
    <n v="951"/>
    <x v="7"/>
    <x v="457"/>
    <s v="MG/L"/>
    <x v="0"/>
    <n v="0.03"/>
    <x v="84"/>
    <n v="4"/>
    <s v="MG/L"/>
  </r>
  <r>
    <x v="6"/>
    <x v="0"/>
    <s v="(none)"/>
    <x v="736"/>
    <x v="319"/>
    <n v="1345"/>
    <m/>
    <x v="0"/>
    <d v="2014-02-21T00:00:00"/>
    <x v="0"/>
    <x v="0"/>
    <n v="1"/>
    <x v="23"/>
    <n v="113133790"/>
    <s v="Wisconsin State Laboratory of Hygiene"/>
    <n v="2"/>
    <m/>
    <m/>
    <n v="1025"/>
    <x v="7"/>
    <n v="99951"/>
    <x v="124"/>
    <x v="189"/>
    <s v="MG/L"/>
    <x v="4"/>
    <m/>
    <x v="0"/>
    <n v="4"/>
    <s v="MG/L"/>
  </r>
  <r>
    <x v="8"/>
    <x v="2"/>
    <s v="(none)"/>
    <x v="737"/>
    <x v="320"/>
    <n v="1430"/>
    <m/>
    <x v="2"/>
    <d v="2014-02-27T00:00:00"/>
    <x v="0"/>
    <x v="1"/>
    <n v="1"/>
    <x v="9"/>
    <n v="721026460"/>
    <s v="Northern Lake Service Inc. (Crandon)"/>
    <n v="2"/>
    <m/>
    <m/>
    <n v="1927"/>
    <x v="1"/>
    <n v="410"/>
    <x v="1"/>
    <x v="289"/>
    <s v="MG/L"/>
    <x v="0"/>
    <n v="1"/>
    <x v="42"/>
    <m/>
    <s v="MG/L"/>
  </r>
  <r>
    <x v="8"/>
    <x v="2"/>
    <s v="(none)"/>
    <x v="737"/>
    <x v="320"/>
    <n v="1430"/>
    <m/>
    <x v="2"/>
    <d v="2014-02-27T00:00:00"/>
    <x v="0"/>
    <x v="1"/>
    <n v="1"/>
    <x v="9"/>
    <n v="721026460"/>
    <s v="Northern Lake Service Inc. (Crandon)"/>
    <n v="2"/>
    <m/>
    <m/>
    <n v="2920"/>
    <x v="124"/>
    <n v="680"/>
    <x v="126"/>
    <x v="233"/>
    <s v="MG/L"/>
    <x v="0"/>
    <n v="8.4000000000000005E-2"/>
    <x v="121"/>
    <m/>
    <s v="MG/L"/>
  </r>
  <r>
    <x v="7"/>
    <x v="1"/>
    <s v="(none)"/>
    <x v="738"/>
    <x v="320"/>
    <n v="1430"/>
    <m/>
    <x v="0"/>
    <d v="2014-02-27T00:00:00"/>
    <x v="0"/>
    <x v="2"/>
    <n v="1"/>
    <x v="9"/>
    <n v="721026460"/>
    <s v="Northern Lake Service Inc. (Crandon)"/>
    <n v="1"/>
    <m/>
    <m/>
    <n v="2920"/>
    <x v="124"/>
    <n v="680"/>
    <x v="126"/>
    <x v="20"/>
    <s v="MG/L"/>
    <x v="0"/>
    <n v="8.4000000000000005E-2"/>
    <x v="121"/>
    <m/>
    <s v="MG/L"/>
  </r>
  <r>
    <x v="6"/>
    <x v="0"/>
    <s v="(none)"/>
    <x v="739"/>
    <x v="321"/>
    <n v="1215"/>
    <m/>
    <x v="0"/>
    <d v="2014-03-07T00:00:00"/>
    <x v="0"/>
    <x v="0"/>
    <n v="1"/>
    <x v="23"/>
    <n v="113133790"/>
    <s v="Wisconsin State Laboratory of Hygiene"/>
    <n v="2"/>
    <m/>
    <m/>
    <n v="1025"/>
    <x v="7"/>
    <n v="951"/>
    <x v="7"/>
    <x v="458"/>
    <s v="MG/L"/>
    <x v="0"/>
    <n v="0.03"/>
    <x v="84"/>
    <n v="4"/>
    <s v="MG/L"/>
  </r>
  <r>
    <x v="6"/>
    <x v="0"/>
    <s v="(none)"/>
    <x v="739"/>
    <x v="321"/>
    <n v="1215"/>
    <m/>
    <x v="0"/>
    <d v="2014-03-07T00:00:00"/>
    <x v="0"/>
    <x v="0"/>
    <n v="1"/>
    <x v="23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7"/>
    <x v="1"/>
    <s v="(none)"/>
    <x v="740"/>
    <x v="321"/>
    <n v="1230"/>
    <m/>
    <x v="0"/>
    <d v="2014-03-13T00:00:00"/>
    <x v="0"/>
    <x v="2"/>
    <n v="1"/>
    <x v="9"/>
    <n v="721026460"/>
    <s v="Northern Lake Service Inc. (Crandon)"/>
    <n v="1"/>
    <m/>
    <m/>
    <n v="2920"/>
    <x v="124"/>
    <n v="680"/>
    <x v="126"/>
    <x v="233"/>
    <s v="MG/L"/>
    <x v="0"/>
    <n v="8.4000000000000005E-2"/>
    <x v="121"/>
    <m/>
    <s v="MG/L"/>
  </r>
  <r>
    <x v="8"/>
    <x v="2"/>
    <s v="(none)"/>
    <x v="741"/>
    <x v="321"/>
    <n v="1230"/>
    <m/>
    <x v="2"/>
    <d v="2014-03-13T00:0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741"/>
    <x v="321"/>
    <n v="1230"/>
    <m/>
    <x v="2"/>
    <d v="2014-03-13T00:00:00"/>
    <x v="0"/>
    <x v="1"/>
    <n v="1"/>
    <x v="9"/>
    <n v="721026460"/>
    <s v="Northern Lake Service Inc. (Crandon)"/>
    <n v="2"/>
    <m/>
    <m/>
    <n v="2920"/>
    <x v="124"/>
    <n v="680"/>
    <x v="126"/>
    <x v="112"/>
    <s v="MG/L"/>
    <x v="0"/>
    <n v="8.4000000000000005E-2"/>
    <x v="121"/>
    <m/>
    <s v="MG/L"/>
  </r>
  <r>
    <x v="6"/>
    <x v="0"/>
    <s v="(none)"/>
    <x v="742"/>
    <x v="322"/>
    <n v="630"/>
    <m/>
    <x v="0"/>
    <d v="2014-04-21T11:20:00"/>
    <x v="0"/>
    <x v="0"/>
    <n v="1"/>
    <x v="23"/>
    <n v="113133790"/>
    <s v="Wisconsin State Laboratory of Hygiene"/>
    <n v="2"/>
    <m/>
    <m/>
    <n v="1025"/>
    <x v="7"/>
    <n v="951"/>
    <x v="7"/>
    <x v="459"/>
    <s v="MG/L"/>
    <x v="0"/>
    <n v="0.03"/>
    <x v="84"/>
    <n v="4"/>
    <s v="MG/L"/>
  </r>
  <r>
    <x v="6"/>
    <x v="0"/>
    <s v="(none)"/>
    <x v="742"/>
    <x v="322"/>
    <n v="630"/>
    <m/>
    <x v="0"/>
    <d v="2014-04-21T11:20:00"/>
    <x v="0"/>
    <x v="0"/>
    <n v="1"/>
    <x v="23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214"/>
    <x v="28"/>
    <n v="34413"/>
    <x v="28"/>
    <x v="16"/>
    <s v="UG/L"/>
    <x v="1"/>
    <n v="0.26"/>
    <x v="150"/>
    <m/>
    <s v="U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41"/>
    <x v="80"/>
    <n v="615"/>
    <x v="134"/>
    <x v="16"/>
    <s v="MG/L"/>
    <x v="1"/>
    <n v="6.7000000000000002E-3"/>
    <x v="97"/>
    <n v="1"/>
    <s v="M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75"/>
    <x v="83"/>
    <n v="1012"/>
    <x v="83"/>
    <x v="16"/>
    <s v="MG/L"/>
    <x v="1"/>
    <n v="1.2999999999999999E-4"/>
    <x v="124"/>
    <n v="4.0000000000000001E-3"/>
    <s v="M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93"/>
    <x v="25"/>
    <n v="81555"/>
    <x v="25"/>
    <x v="16"/>
    <s v="UG/L"/>
    <x v="1"/>
    <n v="0.17"/>
    <x v="55"/>
    <m/>
    <s v="UG/L"/>
  </r>
  <r>
    <x v="2"/>
    <x v="1"/>
    <s v="(none)"/>
    <x v="745"/>
    <x v="323"/>
    <n v="1400"/>
    <m/>
    <x v="0"/>
    <d v="2014-05-14T08:53:00"/>
    <x v="0"/>
    <x v="2"/>
    <n v="1"/>
    <x v="9"/>
    <n v="721026460"/>
    <s v="Northern Lake Service Inc. (Crandon)"/>
    <n v="7"/>
    <m/>
    <m/>
    <n v="2031"/>
    <x v="103"/>
    <n v="38432"/>
    <x v="104"/>
    <x v="16"/>
    <s v="UG/L"/>
    <x v="1"/>
    <n v="0.81"/>
    <x v="151"/>
    <n v="20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8"/>
    <x v="56"/>
    <n v="34516"/>
    <x v="56"/>
    <x v="16"/>
    <s v="UG/L"/>
    <x v="1"/>
    <n v="0.15"/>
    <x v="62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76"/>
    <x v="63"/>
    <n v="39175"/>
    <x v="63"/>
    <x v="16"/>
    <s v="UG/L"/>
    <x v="1"/>
    <n v="0.18"/>
    <x v="75"/>
    <n v="0.2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380"/>
    <x v="45"/>
    <n v="77093"/>
    <x v="45"/>
    <x v="16"/>
    <s v="UG/L"/>
    <x v="1"/>
    <n v="0.19"/>
    <x v="152"/>
    <n v="70"/>
    <s v="UG/L"/>
  </r>
  <r>
    <x v="2"/>
    <x v="1"/>
    <s v="(none)"/>
    <x v="745"/>
    <x v="323"/>
    <n v="1400"/>
    <m/>
    <x v="0"/>
    <d v="2014-05-14T08:53:00"/>
    <x v="0"/>
    <x v="2"/>
    <n v="1"/>
    <x v="9"/>
    <n v="721026460"/>
    <s v="Northern Lake Service Inc. (Crandon)"/>
    <n v="7"/>
    <m/>
    <m/>
    <n v="2326"/>
    <x v="87"/>
    <n v="39032"/>
    <x v="88"/>
    <x v="16"/>
    <s v="UG/L"/>
    <x v="1"/>
    <n v="3.6999999999999998E-2"/>
    <x v="153"/>
    <n v="1"/>
    <s v="UG/L"/>
  </r>
  <r>
    <x v="2"/>
    <x v="1"/>
    <s v="(none)"/>
    <x v="745"/>
    <x v="323"/>
    <n v="1400"/>
    <m/>
    <x v="0"/>
    <d v="2014-05-14T08:53:00"/>
    <x v="0"/>
    <x v="2"/>
    <n v="1"/>
    <x v="9"/>
    <n v="721026460"/>
    <s v="Northern Lake Service Inc. (Crandon)"/>
    <n v="7"/>
    <m/>
    <m/>
    <n v="2105"/>
    <x v="71"/>
    <n v="39730"/>
    <x v="71"/>
    <x v="16"/>
    <s v="UG/L"/>
    <x v="1"/>
    <n v="8.5999999999999993E-2"/>
    <x v="154"/>
    <n v="70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22"/>
    <x v="116"/>
    <n v="39051"/>
    <x v="117"/>
    <x v="16"/>
    <s v="UG/L"/>
    <x v="1"/>
    <n v="0.42"/>
    <x v="80"/>
    <m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21"/>
    <x v="99"/>
    <n v="77700"/>
    <x v="100"/>
    <x v="16"/>
    <s v="UG/L"/>
    <x v="1"/>
    <n v="0.44"/>
    <x v="83"/>
    <m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46"/>
    <x v="100"/>
    <n v="81405"/>
    <x v="101"/>
    <x v="16"/>
    <s v="UG/L"/>
    <x v="1"/>
    <n v="0.43"/>
    <x v="80"/>
    <n v="40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70"/>
    <x v="105"/>
    <n v="39380"/>
    <x v="106"/>
    <x v="16"/>
    <s v="UG/L"/>
    <x v="1"/>
    <n v="3.3000000000000002E-2"/>
    <x v="43"/>
    <m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67"/>
    <x v="74"/>
    <n v="39420"/>
    <x v="74"/>
    <x v="16"/>
    <s v="UG/L"/>
    <x v="1"/>
    <n v="0.01"/>
    <x v="142"/>
    <n v="0.2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51"/>
    <x v="91"/>
    <n v="46317"/>
    <x v="92"/>
    <x v="16"/>
    <s v="UG/L"/>
    <x v="1"/>
    <n v="3.3000000000000002E-2"/>
    <x v="43"/>
    <n v="2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35"/>
    <x v="106"/>
    <n v="77903"/>
    <x v="107"/>
    <x v="16"/>
    <s v="UG/L"/>
    <x v="1"/>
    <n v="0.6"/>
    <x v="47"/>
    <n v="400"/>
    <s v="U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15"/>
    <x v="3"/>
    <n v="1027"/>
    <x v="3"/>
    <x v="16"/>
    <s v="MG/L"/>
    <x v="1"/>
    <n v="1E-4"/>
    <x v="122"/>
    <n v="5.0000000000000001E-3"/>
    <s v="M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25"/>
    <x v="7"/>
    <n v="951"/>
    <x v="7"/>
    <x v="131"/>
    <s v="MG/L"/>
    <x v="0"/>
    <n v="0.05"/>
    <x v="43"/>
    <n v="4"/>
    <s v="M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45"/>
    <x v="19"/>
    <n v="1147"/>
    <x v="19"/>
    <x v="16"/>
    <s v="MG/L"/>
    <x v="1"/>
    <n v="2E-3"/>
    <x v="123"/>
    <n v="0.05"/>
    <s v="M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414"/>
    <x v="62"/>
    <n v="77443"/>
    <x v="62"/>
    <x v="16"/>
    <s v="UG/L"/>
    <x v="1"/>
    <n v="0.19"/>
    <x v="155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42"/>
    <x v="27"/>
    <n v="32104"/>
    <x v="27"/>
    <x v="163"/>
    <s v="UG/L"/>
    <x v="2"/>
    <n v="0.16"/>
    <x v="129"/>
    <n v="8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216"/>
    <x v="31"/>
    <n v="34311"/>
    <x v="31"/>
    <x v="16"/>
    <s v="UG/L"/>
    <x v="1"/>
    <n v="0.94"/>
    <x v="17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77"/>
    <x v="44"/>
    <n v="34501"/>
    <x v="44"/>
    <x v="16"/>
    <s v="UG/L"/>
    <x v="1"/>
    <n v="0.21"/>
    <x v="156"/>
    <n v="7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68"/>
    <x v="39"/>
    <n v="34536"/>
    <x v="39"/>
    <x v="16"/>
    <s v="UG/L"/>
    <x v="1"/>
    <n v="0.17"/>
    <x v="55"/>
    <n v="60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69"/>
    <x v="41"/>
    <n v="34571"/>
    <x v="41"/>
    <x v="16"/>
    <s v="UG/L"/>
    <x v="1"/>
    <n v="0.17"/>
    <x v="45"/>
    <n v="75"/>
    <s v="UG/L"/>
  </r>
  <r>
    <x v="8"/>
    <x v="2"/>
    <s v="(none)"/>
    <x v="747"/>
    <x v="322"/>
    <n v="1320"/>
    <m/>
    <x v="2"/>
    <d v="2014-05-14T08:53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8"/>
    <x v="2"/>
    <s v="(none)"/>
    <x v="747"/>
    <x v="322"/>
    <n v="1320"/>
    <m/>
    <x v="2"/>
    <d v="2014-05-14T08:53:00"/>
    <x v="0"/>
    <x v="1"/>
    <n v="1"/>
    <x v="9"/>
    <n v="721026460"/>
    <s v="Northern Lake Service Inc. (Crandon)"/>
    <n v="2"/>
    <m/>
    <m/>
    <n v="2920"/>
    <x v="124"/>
    <n v="680"/>
    <x v="126"/>
    <x v="112"/>
    <s v="MG/L"/>
    <x v="0"/>
    <n v="0.5"/>
    <x v="3"/>
    <m/>
    <s v="M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47"/>
    <x v="94"/>
    <n v="39053"/>
    <x v="95"/>
    <x v="16"/>
    <s v="UG/L"/>
    <x v="1"/>
    <n v="0.37"/>
    <x v="47"/>
    <n v="3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76"/>
    <x v="98"/>
    <n v="77860"/>
    <x v="99"/>
    <x v="16"/>
    <s v="UG/L"/>
    <x v="1"/>
    <n v="3.3000000000000002E-2"/>
    <x v="43"/>
    <m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959"/>
    <x v="70"/>
    <n v="39350"/>
    <x v="70"/>
    <x v="16"/>
    <s v="UG/L"/>
    <x v="1"/>
    <n v="3.3000000000000002E-2"/>
    <x v="147"/>
    <n v="2"/>
    <s v="U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20"/>
    <x v="5"/>
    <n v="1034"/>
    <x v="5"/>
    <x v="460"/>
    <s v="MG/L"/>
    <x v="2"/>
    <n v="2.3000000000000001E-4"/>
    <x v="148"/>
    <n v="0.1"/>
    <s v="M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10"/>
    <x v="8"/>
    <n v="1007"/>
    <x v="8"/>
    <x v="336"/>
    <s v="MG/L"/>
    <x v="0"/>
    <n v="1E-4"/>
    <x v="122"/>
    <n v="2"/>
    <s v="M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43"/>
    <x v="26"/>
    <n v="32101"/>
    <x v="26"/>
    <x v="274"/>
    <s v="UG/L"/>
    <x v="0"/>
    <n v="0.15"/>
    <x v="62"/>
    <n v="8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2"/>
    <x v="29"/>
    <n v="32102"/>
    <x v="29"/>
    <x v="16"/>
    <s v="UG/L"/>
    <x v="1"/>
    <n v="0.2"/>
    <x v="72"/>
    <n v="5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7"/>
    <x v="57"/>
    <n v="34475"/>
    <x v="57"/>
    <x v="16"/>
    <s v="UG/L"/>
    <x v="1"/>
    <n v="0.18"/>
    <x v="75"/>
    <n v="5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1"/>
    <x v="59"/>
    <n v="34506"/>
    <x v="59"/>
    <x v="16"/>
    <s v="UG/L"/>
    <x v="1"/>
    <n v="0.15"/>
    <x v="58"/>
    <n v="20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413"/>
    <x v="51"/>
    <n v="34561"/>
    <x v="51"/>
    <x v="16"/>
    <s v="UG/L"/>
    <x v="1"/>
    <n v="0.36"/>
    <x v="47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416"/>
    <x v="50"/>
    <n v="77170"/>
    <x v="50"/>
    <x v="16"/>
    <s v="UG/L"/>
    <x v="1"/>
    <n v="0.14000000000000001"/>
    <x v="70"/>
    <m/>
    <s v="UG/L"/>
  </r>
  <r>
    <x v="0"/>
    <x v="1"/>
    <s v="(none)"/>
    <x v="748"/>
    <x v="323"/>
    <n v="1400"/>
    <m/>
    <x v="0"/>
    <d v="2014-05-14T08:53:00"/>
    <x v="0"/>
    <x v="2"/>
    <n v="1"/>
    <x v="9"/>
    <n v="721026460"/>
    <s v="Northern Lake Service Inc. (Crandon)"/>
    <n v="1"/>
    <m/>
    <m/>
    <n v="1024"/>
    <x v="84"/>
    <n v="720"/>
    <x v="84"/>
    <x v="286"/>
    <s v="MG/L"/>
    <x v="2"/>
    <n v="5.0000000000000001E-3"/>
    <x v="46"/>
    <n v="0.2"/>
    <s v="MG/L"/>
  </r>
  <r>
    <x v="2"/>
    <x v="1"/>
    <s v="(none)"/>
    <x v="745"/>
    <x v="323"/>
    <n v="1400"/>
    <m/>
    <x v="0"/>
    <d v="2014-05-14T08:53:00"/>
    <x v="0"/>
    <x v="2"/>
    <n v="1"/>
    <x v="9"/>
    <n v="721026460"/>
    <s v="Northern Lake Service Inc. (Crandon)"/>
    <n v="7"/>
    <m/>
    <m/>
    <n v="2110"/>
    <x v="76"/>
    <n v="39760"/>
    <x v="76"/>
    <x v="16"/>
    <s v="UG/L"/>
    <x v="1"/>
    <n v="0.11"/>
    <x v="71"/>
    <n v="50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34"/>
    <x v="111"/>
    <n v="39941"/>
    <x v="112"/>
    <x v="16"/>
    <s v="UG/L"/>
    <x v="1"/>
    <n v="4.7"/>
    <x v="135"/>
    <n v="700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77"/>
    <x v="89"/>
    <n v="30295"/>
    <x v="90"/>
    <x v="16"/>
    <s v="UG/L"/>
    <x v="1"/>
    <n v="3.3000000000000002E-2"/>
    <x v="43"/>
    <m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356"/>
    <x v="95"/>
    <n v="34680"/>
    <x v="96"/>
    <x v="16"/>
    <s v="UG/L"/>
    <x v="1"/>
    <n v="3.3000000000000002E-2"/>
    <x v="43"/>
    <m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65"/>
    <x v="73"/>
    <n v="39410"/>
    <x v="73"/>
    <x v="16"/>
    <s v="UG/L"/>
    <x v="1"/>
    <n v="1.4999999999999999E-2"/>
    <x v="157"/>
    <n v="0.4"/>
    <s v="U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36"/>
    <x v="78"/>
    <n v="1067"/>
    <x v="78"/>
    <x v="461"/>
    <s v="MG/L"/>
    <x v="2"/>
    <n v="5.0000000000000001E-4"/>
    <x v="105"/>
    <n v="0.1"/>
    <s v="M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38"/>
    <x v="23"/>
    <n v="630"/>
    <x v="23"/>
    <x v="462"/>
    <s v="MG/L"/>
    <x v="0"/>
    <n v="2.5000000000000001E-2"/>
    <x v="98"/>
    <n v="10"/>
    <s v="M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52"/>
    <x v="14"/>
    <n v="929"/>
    <x v="14"/>
    <x v="104"/>
    <s v="MG/L"/>
    <x v="0"/>
    <n v="0.15"/>
    <x v="84"/>
    <m/>
    <s v="M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74"/>
    <x v="82"/>
    <n v="1097"/>
    <x v="82"/>
    <x v="463"/>
    <s v="MG/L"/>
    <x v="2"/>
    <n v="1.2999999999999999E-4"/>
    <x v="124"/>
    <n v="6.0000000000000001E-3"/>
    <s v="M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05"/>
    <x v="2"/>
    <n v="1002"/>
    <x v="2"/>
    <x v="464"/>
    <s v="MG/L"/>
    <x v="2"/>
    <n v="5.0000000000000001E-4"/>
    <x v="105"/>
    <n v="0.01"/>
    <s v="M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412"/>
    <x v="48"/>
    <n v="77173"/>
    <x v="48"/>
    <x v="16"/>
    <s v="UG/L"/>
    <x v="1"/>
    <n v="0.19"/>
    <x v="92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64"/>
    <x v="47"/>
    <n v="34423"/>
    <x v="47"/>
    <x v="16"/>
    <s v="UG/L"/>
    <x v="1"/>
    <n v="0.19"/>
    <x v="92"/>
    <n v="5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0"/>
    <x v="43"/>
    <n v="34531"/>
    <x v="43"/>
    <x v="16"/>
    <s v="UG/L"/>
    <x v="1"/>
    <n v="0.16"/>
    <x v="68"/>
    <n v="5"/>
    <s v="UG/L"/>
  </r>
  <r>
    <x v="2"/>
    <x v="1"/>
    <s v="(none)"/>
    <x v="745"/>
    <x v="323"/>
    <n v="1400"/>
    <m/>
    <x v="0"/>
    <d v="2014-05-14T08:53:00"/>
    <x v="0"/>
    <x v="2"/>
    <n v="1"/>
    <x v="9"/>
    <n v="721026460"/>
    <s v="Northern Lake Service Inc. (Crandon)"/>
    <n v="7"/>
    <m/>
    <m/>
    <n v="2041"/>
    <x v="108"/>
    <n v="81287"/>
    <x v="109"/>
    <x v="16"/>
    <s v="UG/L"/>
    <x v="1"/>
    <n v="0.12"/>
    <x v="70"/>
    <n v="7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66"/>
    <x v="114"/>
    <n v="82584"/>
    <x v="115"/>
    <x v="16"/>
    <s v="UG/L"/>
    <x v="1"/>
    <n v="0.43"/>
    <x v="80"/>
    <m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43"/>
    <x v="92"/>
    <n v="82586"/>
    <x v="93"/>
    <x v="16"/>
    <s v="UG/L"/>
    <x v="1"/>
    <n v="0.38"/>
    <x v="25"/>
    <n v="4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274"/>
    <x v="112"/>
    <n v="34688"/>
    <x v="113"/>
    <x v="16"/>
    <s v="UG/L"/>
    <x v="1"/>
    <n v="3.3000000000000002E-2"/>
    <x v="43"/>
    <n v="1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50"/>
    <x v="96"/>
    <n v="39033"/>
    <x v="97"/>
    <x v="16"/>
    <s v="UG/L"/>
    <x v="1"/>
    <n v="3.3000000000000002E-2"/>
    <x v="43"/>
    <n v="3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15"/>
    <x v="75"/>
    <n v="39480"/>
    <x v="75"/>
    <x v="16"/>
    <s v="UG/L"/>
    <x v="1"/>
    <n v="3.3000000000000002E-2"/>
    <x v="43"/>
    <n v="40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32"/>
    <x v="109"/>
    <n v="4443"/>
    <x v="150"/>
    <x v="16"/>
    <s v="UG/L"/>
    <x v="1"/>
    <n v="0.37"/>
    <x v="47"/>
    <n v="20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63"/>
    <x v="122"/>
    <n v="34675"/>
    <x v="123"/>
    <x v="16"/>
    <s v="UG/L"/>
    <x v="1"/>
    <n v="5.0000000000000004E-6"/>
    <x v="0"/>
    <n v="3.0000000000000001E-5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65"/>
    <x v="34"/>
    <n v="77275"/>
    <x v="34"/>
    <x v="16"/>
    <s v="UG/L"/>
    <x v="1"/>
    <n v="0.18"/>
    <x v="67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41"/>
    <x v="32"/>
    <n v="32106"/>
    <x v="32"/>
    <x v="101"/>
    <s v="UG/L"/>
    <x v="0"/>
    <n v="0.19"/>
    <x v="155"/>
    <n v="8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210"/>
    <x v="33"/>
    <n v="34418"/>
    <x v="33"/>
    <x v="16"/>
    <s v="UG/L"/>
    <x v="1"/>
    <n v="0.16"/>
    <x v="129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67"/>
    <x v="40"/>
    <n v="34566"/>
    <x v="40"/>
    <x v="16"/>
    <s v="UG/L"/>
    <x v="1"/>
    <n v="0.21"/>
    <x v="158"/>
    <m/>
    <s v="UG/L"/>
  </r>
  <r>
    <x v="2"/>
    <x v="1"/>
    <s v="(none)"/>
    <x v="745"/>
    <x v="323"/>
    <n v="1400"/>
    <m/>
    <x v="0"/>
    <d v="2014-05-14T08:53:00"/>
    <x v="0"/>
    <x v="2"/>
    <n v="1"/>
    <x v="9"/>
    <n v="721026460"/>
    <s v="Northern Lake Service Inc. (Crandon)"/>
    <n v="7"/>
    <m/>
    <m/>
    <n v="2040"/>
    <x v="88"/>
    <n v="39720"/>
    <x v="89"/>
    <x v="16"/>
    <s v="UG/L"/>
    <x v="1"/>
    <n v="5.8999999999999997E-2"/>
    <x v="159"/>
    <n v="500"/>
    <s v="UG/L"/>
  </r>
  <r>
    <x v="2"/>
    <x v="1"/>
    <s v="(none)"/>
    <x v="745"/>
    <x v="323"/>
    <n v="1400"/>
    <m/>
    <x v="0"/>
    <d v="2014-05-14T08:53:00"/>
    <x v="0"/>
    <x v="2"/>
    <n v="1"/>
    <x v="9"/>
    <n v="721026460"/>
    <s v="Northern Lake Service Inc. (Crandon)"/>
    <n v="7"/>
    <m/>
    <m/>
    <n v="2440"/>
    <x v="104"/>
    <n v="82052"/>
    <x v="105"/>
    <x v="16"/>
    <s v="UG/L"/>
    <x v="1"/>
    <n v="0.13"/>
    <x v="2"/>
    <m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20"/>
    <x v="77"/>
    <n v="39400"/>
    <x v="77"/>
    <x v="16"/>
    <s v="UG/L"/>
    <x v="1"/>
    <n v="0.33"/>
    <x v="6"/>
    <n v="3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66"/>
    <x v="35"/>
    <n v="77277"/>
    <x v="35"/>
    <x v="16"/>
    <s v="UG/L"/>
    <x v="1"/>
    <n v="0.19"/>
    <x v="92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90"/>
    <x v="24"/>
    <n v="34030"/>
    <x v="24"/>
    <x v="16"/>
    <s v="UG/L"/>
    <x v="1"/>
    <n v="0.22"/>
    <x v="56"/>
    <n v="5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9"/>
    <x v="30"/>
    <n v="34301"/>
    <x v="30"/>
    <x v="16"/>
    <s v="UG/L"/>
    <x v="1"/>
    <n v="0.19"/>
    <x v="92"/>
    <n v="10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92"/>
    <x v="52"/>
    <n v="34371"/>
    <x v="52"/>
    <x v="16"/>
    <s v="UG/L"/>
    <x v="1"/>
    <n v="0.19"/>
    <x v="69"/>
    <n v="70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78"/>
    <x v="42"/>
    <n v="34496"/>
    <x v="42"/>
    <x v="16"/>
    <s v="UG/L"/>
    <x v="1"/>
    <n v="0.2"/>
    <x v="152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5"/>
    <x v="60"/>
    <n v="34511"/>
    <x v="60"/>
    <x v="16"/>
    <s v="UG/L"/>
    <x v="1"/>
    <n v="0.2"/>
    <x v="152"/>
    <n v="5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3"/>
    <x v="66"/>
    <n v="34541"/>
    <x v="66"/>
    <x v="16"/>
    <s v="UG/L"/>
    <x v="1"/>
    <n v="0.24"/>
    <x v="160"/>
    <n v="5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05"/>
    <x v="72"/>
    <n v="39390"/>
    <x v="72"/>
    <x v="16"/>
    <s v="UG/L"/>
    <x v="1"/>
    <n v="6.0000000000000001E-3"/>
    <x v="97"/>
    <n v="2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383"/>
    <x v="86"/>
    <n v="39516"/>
    <x v="87"/>
    <x v="16"/>
    <s v="UG/L"/>
    <x v="1"/>
    <n v="0.1"/>
    <x v="71"/>
    <n v="0.5"/>
    <s v="U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35"/>
    <x v="18"/>
    <n v="71900"/>
    <x v="18"/>
    <x v="16"/>
    <s v="MG/L"/>
    <x v="1"/>
    <n v="5.0000000000000002E-5"/>
    <x v="108"/>
    <n v="2E-3"/>
    <s v="M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55"/>
    <x v="21"/>
    <n v="945"/>
    <x v="21"/>
    <x v="196"/>
    <s v="MG/L"/>
    <x v="0"/>
    <n v="2.5"/>
    <x v="50"/>
    <m/>
    <s v="M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6"/>
    <x v="55"/>
    <n v="77562"/>
    <x v="55"/>
    <x v="16"/>
    <s v="UG/L"/>
    <x v="1"/>
    <n v="0.18"/>
    <x v="67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408"/>
    <x v="36"/>
    <n v="77596"/>
    <x v="36"/>
    <x v="16"/>
    <s v="UG/L"/>
    <x v="1"/>
    <n v="0.22"/>
    <x v="161"/>
    <m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55"/>
    <x v="68"/>
    <n v="79724"/>
    <x v="68"/>
    <x v="16"/>
    <s v="UG/L"/>
    <x v="1"/>
    <n v="0.53"/>
    <x v="90"/>
    <n v="1000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378"/>
    <x v="121"/>
    <n v="34551"/>
    <x v="122"/>
    <x v="16"/>
    <s v="UG/L"/>
    <x v="1"/>
    <n v="0.19"/>
    <x v="155"/>
    <n v="7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96"/>
    <x v="54"/>
    <n v="77128"/>
    <x v="54"/>
    <x v="16"/>
    <s v="UG/L"/>
    <x v="1"/>
    <n v="0.17"/>
    <x v="45"/>
    <n v="10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410"/>
    <x v="49"/>
    <n v="77168"/>
    <x v="49"/>
    <x v="16"/>
    <s v="UG/L"/>
    <x v="1"/>
    <n v="0.1"/>
    <x v="154"/>
    <m/>
    <s v="UG/L"/>
  </r>
  <r>
    <x v="7"/>
    <x v="1"/>
    <s v="(none)"/>
    <x v="749"/>
    <x v="322"/>
    <n v="1320"/>
    <m/>
    <x v="0"/>
    <d v="2014-05-14T08:53:00"/>
    <x v="0"/>
    <x v="2"/>
    <n v="1"/>
    <x v="9"/>
    <n v="721026460"/>
    <s v="Northern Lake Service Inc. (Crandon)"/>
    <n v="1"/>
    <m/>
    <m/>
    <n v="2920"/>
    <x v="124"/>
    <n v="680"/>
    <x v="126"/>
    <x v="233"/>
    <s v="MG/L"/>
    <x v="0"/>
    <n v="0.5"/>
    <x v="3"/>
    <m/>
    <s v="M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33"/>
    <x v="110"/>
    <n v="38926"/>
    <x v="111"/>
    <x v="16"/>
    <s v="UG/L"/>
    <x v="1"/>
    <n v="0.51"/>
    <x v="44"/>
    <n v="100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44"/>
    <x v="93"/>
    <n v="82587"/>
    <x v="94"/>
    <x v="16"/>
    <s v="UG/L"/>
    <x v="1"/>
    <n v="0.39"/>
    <x v="25"/>
    <n v="2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37"/>
    <x v="90"/>
    <n v="39055"/>
    <x v="91"/>
    <x v="16"/>
    <s v="UG/L"/>
    <x v="1"/>
    <n v="3.3000000000000002E-2"/>
    <x v="43"/>
    <n v="4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45"/>
    <x v="117"/>
    <n v="39356"/>
    <x v="118"/>
    <x v="16"/>
    <s v="UG/L"/>
    <x v="1"/>
    <n v="3.3000000000000002E-2"/>
    <x v="43"/>
    <m/>
    <s v="UG/L"/>
  </r>
  <r>
    <x v="0"/>
    <x v="1"/>
    <s v="(none)"/>
    <x v="744"/>
    <x v="322"/>
    <n v="1345"/>
    <m/>
    <x v="0"/>
    <d v="2014-05-14T08:53:00"/>
    <x v="0"/>
    <x v="2"/>
    <n v="1"/>
    <x v="9"/>
    <n v="721026460"/>
    <s v="Northern Lake Service Inc. (Crandon)"/>
    <n v="15"/>
    <m/>
    <m/>
    <n v="1085"/>
    <x v="81"/>
    <n v="1059"/>
    <x v="81"/>
    <x v="16"/>
    <s v="MG/L"/>
    <x v="1"/>
    <n v="1E-4"/>
    <x v="122"/>
    <n v="2E-3"/>
    <s v="M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44"/>
    <x v="37"/>
    <n v="32105"/>
    <x v="37"/>
    <x v="187"/>
    <s v="UG/L"/>
    <x v="0"/>
    <n v="0.15"/>
    <x v="62"/>
    <n v="8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91"/>
    <x v="58"/>
    <n v="34010"/>
    <x v="58"/>
    <x v="16"/>
    <s v="UG/L"/>
    <x v="1"/>
    <n v="0.18"/>
    <x v="67"/>
    <n v="100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79"/>
    <x v="46"/>
    <n v="34546"/>
    <x v="46"/>
    <x v="16"/>
    <s v="UG/L"/>
    <x v="1"/>
    <n v="0.14000000000000001"/>
    <x v="134"/>
    <n v="100"/>
    <s v="UG/L"/>
  </r>
  <r>
    <x v="1"/>
    <x v="1"/>
    <s v="(none)"/>
    <x v="743"/>
    <x v="322"/>
    <n v="1320"/>
    <m/>
    <x v="0"/>
    <d v="2014-05-14T08:53:00"/>
    <x v="0"/>
    <x v="2"/>
    <n v="1"/>
    <x v="9"/>
    <n v="721026460"/>
    <s v="Northern Lake Service Inc. (Crandon)"/>
    <n v="41"/>
    <m/>
    <m/>
    <n v="2984"/>
    <x v="61"/>
    <n v="39180"/>
    <x v="61"/>
    <x v="16"/>
    <s v="UG/L"/>
    <x v="1"/>
    <n v="0.11"/>
    <x v="73"/>
    <n v="5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36"/>
    <x v="85"/>
    <n v="38865"/>
    <x v="86"/>
    <x v="16"/>
    <s v="UG/L"/>
    <x v="1"/>
    <n v="0.43"/>
    <x v="80"/>
    <n v="200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42"/>
    <x v="113"/>
    <n v="34386"/>
    <x v="114"/>
    <x v="16"/>
    <s v="UG/L"/>
    <x v="1"/>
    <n v="3.3000000000000002E-2"/>
    <x v="43"/>
    <n v="50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10"/>
    <x v="115"/>
    <n v="39340"/>
    <x v="116"/>
    <x v="16"/>
    <s v="UG/L"/>
    <x v="1"/>
    <n v="7.0000000000000001E-3"/>
    <x v="162"/>
    <n v="0.2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039"/>
    <x v="107"/>
    <n v="46312"/>
    <x v="108"/>
    <x v="16"/>
    <s v="UG/L"/>
    <x v="1"/>
    <n v="0.6"/>
    <x v="47"/>
    <n v="6"/>
    <s v="UG/L"/>
  </r>
  <r>
    <x v="2"/>
    <x v="1"/>
    <s v="(none)"/>
    <x v="746"/>
    <x v="322"/>
    <n v="1330"/>
    <m/>
    <x v="0"/>
    <d v="2014-05-14T08:53:00"/>
    <x v="0"/>
    <x v="2"/>
    <n v="1"/>
    <x v="9"/>
    <n v="721026460"/>
    <s v="Northern Lake Service Inc. (Crandon)"/>
    <n v="33"/>
    <m/>
    <m/>
    <n v="2595"/>
    <x v="118"/>
    <n v="81408"/>
    <x v="119"/>
    <x v="16"/>
    <s v="UG/L"/>
    <x v="1"/>
    <n v="3.3000000000000002E-2"/>
    <x v="43"/>
    <m/>
    <s v="UG/L"/>
  </r>
  <r>
    <x v="6"/>
    <x v="0"/>
    <s v="(none)"/>
    <x v="750"/>
    <x v="324"/>
    <n v="905"/>
    <m/>
    <x v="0"/>
    <d v="2014-05-21T16:22:00"/>
    <x v="0"/>
    <x v="0"/>
    <n v="1"/>
    <x v="23"/>
    <n v="113133790"/>
    <s v="Wisconsin State Laboratory of Hygiene"/>
    <n v="2"/>
    <m/>
    <m/>
    <n v="1025"/>
    <x v="7"/>
    <n v="99951"/>
    <x v="124"/>
    <x v="136"/>
    <s v="MG/L"/>
    <x v="4"/>
    <m/>
    <x v="0"/>
    <n v="4"/>
    <s v="MG/L"/>
  </r>
  <r>
    <x v="6"/>
    <x v="0"/>
    <s v="(none)"/>
    <x v="750"/>
    <x v="324"/>
    <n v="905"/>
    <m/>
    <x v="0"/>
    <d v="2014-05-21T16:22:00"/>
    <x v="0"/>
    <x v="0"/>
    <n v="1"/>
    <x v="23"/>
    <n v="113133790"/>
    <s v="Wisconsin State Laboratory of Hygiene"/>
    <n v="2"/>
    <m/>
    <m/>
    <n v="1025"/>
    <x v="7"/>
    <n v="951"/>
    <x v="7"/>
    <x v="465"/>
    <s v="MG/L"/>
    <x v="0"/>
    <n v="0.03"/>
    <x v="84"/>
    <n v="4"/>
    <s v="MG/L"/>
  </r>
  <r>
    <x v="8"/>
    <x v="2"/>
    <s v="(none)"/>
    <x v="751"/>
    <x v="324"/>
    <n v="915"/>
    <m/>
    <x v="2"/>
    <d v="2014-05-23T11:14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751"/>
    <x v="324"/>
    <n v="915"/>
    <m/>
    <x v="2"/>
    <d v="2014-05-23T11:14:00"/>
    <x v="0"/>
    <x v="1"/>
    <n v="1"/>
    <x v="9"/>
    <n v="721026460"/>
    <s v="Northern Lake Service Inc. (Crandon)"/>
    <n v="2"/>
    <m/>
    <m/>
    <n v="2920"/>
    <x v="124"/>
    <n v="680"/>
    <x v="126"/>
    <x v="112"/>
    <s v="MG/L"/>
    <x v="0"/>
    <n v="0.5"/>
    <x v="3"/>
    <m/>
    <s v="MG/L"/>
  </r>
  <r>
    <x v="7"/>
    <x v="1"/>
    <s v="(none)"/>
    <x v="752"/>
    <x v="324"/>
    <n v="915"/>
    <m/>
    <x v="0"/>
    <d v="2014-05-23T11:14:00"/>
    <x v="0"/>
    <x v="2"/>
    <n v="1"/>
    <x v="9"/>
    <n v="721026460"/>
    <s v="Northern Lake Service Inc. (Crandon)"/>
    <n v="1"/>
    <m/>
    <m/>
    <n v="2920"/>
    <x v="124"/>
    <n v="680"/>
    <x v="126"/>
    <x v="253"/>
    <s v="MG/L"/>
    <x v="0"/>
    <n v="0.5"/>
    <x v="3"/>
    <m/>
    <s v="MG/L"/>
  </r>
  <r>
    <x v="7"/>
    <x v="1"/>
    <s v="(none)"/>
    <x v="753"/>
    <x v="325"/>
    <n v="1400"/>
    <m/>
    <x v="0"/>
    <d v="2014-06-13T16:42:00"/>
    <x v="0"/>
    <x v="2"/>
    <n v="1"/>
    <x v="9"/>
    <n v="721026460"/>
    <s v="Northern Lake Service Inc. (Crandon)"/>
    <n v="1"/>
    <m/>
    <m/>
    <n v="2920"/>
    <x v="124"/>
    <n v="680"/>
    <x v="126"/>
    <x v="233"/>
    <s v="MG/L"/>
    <x v="0"/>
    <n v="0.5"/>
    <x v="3"/>
    <m/>
    <s v="MG/L"/>
  </r>
  <r>
    <x v="8"/>
    <x v="2"/>
    <s v="(none)"/>
    <x v="754"/>
    <x v="325"/>
    <n v="1400"/>
    <m/>
    <x v="2"/>
    <d v="2014-06-13T16:42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754"/>
    <x v="325"/>
    <n v="1400"/>
    <m/>
    <x v="2"/>
    <d v="2014-06-13T16:42:00"/>
    <x v="0"/>
    <x v="1"/>
    <n v="1"/>
    <x v="9"/>
    <n v="721026460"/>
    <s v="Northern Lake Service Inc. (Crandon)"/>
    <n v="2"/>
    <m/>
    <m/>
    <n v="2920"/>
    <x v="124"/>
    <n v="680"/>
    <x v="126"/>
    <x v="112"/>
    <s v="MG/L"/>
    <x v="0"/>
    <n v="0.5"/>
    <x v="3"/>
    <m/>
    <s v="MG/L"/>
  </r>
  <r>
    <x v="6"/>
    <x v="0"/>
    <s v="(none)"/>
    <x v="755"/>
    <x v="325"/>
    <n v="830"/>
    <m/>
    <x v="0"/>
    <d v="2014-06-16T09:01:00"/>
    <x v="0"/>
    <x v="0"/>
    <n v="1"/>
    <x v="23"/>
    <n v="113133790"/>
    <s v="Wisconsin State Laboratory of Hygiene"/>
    <n v="2"/>
    <m/>
    <m/>
    <n v="1025"/>
    <x v="7"/>
    <n v="951"/>
    <x v="7"/>
    <x v="466"/>
    <s v="MG/L"/>
    <x v="0"/>
    <n v="0.03"/>
    <x v="84"/>
    <n v="4"/>
    <s v="MG/L"/>
  </r>
  <r>
    <x v="6"/>
    <x v="0"/>
    <s v="(none)"/>
    <x v="755"/>
    <x v="325"/>
    <n v="830"/>
    <m/>
    <x v="0"/>
    <d v="2014-06-16T09:01:00"/>
    <x v="0"/>
    <x v="0"/>
    <n v="1"/>
    <x v="23"/>
    <n v="113133790"/>
    <s v="Wisconsin State Laboratory of Hygiene"/>
    <n v="2"/>
    <m/>
    <m/>
    <n v="1025"/>
    <x v="7"/>
    <n v="99951"/>
    <x v="124"/>
    <x v="272"/>
    <s v="MG/L"/>
    <x v="4"/>
    <m/>
    <x v="0"/>
    <n v="4"/>
    <s v="MG/L"/>
  </r>
  <r>
    <x v="8"/>
    <x v="2"/>
    <s v="(none)"/>
    <x v="756"/>
    <x v="326"/>
    <n v="1330"/>
    <m/>
    <x v="2"/>
    <d v="2014-07-23T17:38:00"/>
    <x v="0"/>
    <x v="1"/>
    <n v="1"/>
    <x v="9"/>
    <n v="721026460"/>
    <s v="Northern Lake Service Inc. (Crandon)"/>
    <n v="2"/>
    <m/>
    <m/>
    <n v="2920"/>
    <x v="124"/>
    <n v="680"/>
    <x v="126"/>
    <x v="82"/>
    <s v="MG/L"/>
    <x v="0"/>
    <n v="0.5"/>
    <x v="3"/>
    <m/>
    <s v="MG/L"/>
  </r>
  <r>
    <x v="7"/>
    <x v="1"/>
    <s v="(none)"/>
    <x v="757"/>
    <x v="326"/>
    <n v="1330"/>
    <m/>
    <x v="0"/>
    <d v="2014-07-23T17:38:00"/>
    <x v="0"/>
    <x v="2"/>
    <n v="1"/>
    <x v="9"/>
    <n v="721026460"/>
    <s v="Northern Lake Service Inc. (Crandon)"/>
    <n v="1"/>
    <m/>
    <m/>
    <n v="2920"/>
    <x v="124"/>
    <n v="680"/>
    <x v="126"/>
    <x v="253"/>
    <s v="MG/L"/>
    <x v="0"/>
    <n v="0.5"/>
    <x v="3"/>
    <m/>
    <s v="MG/L"/>
  </r>
  <r>
    <x v="6"/>
    <x v="0"/>
    <s v="(none)"/>
    <x v="758"/>
    <x v="326"/>
    <n v="1150"/>
    <m/>
    <x v="0"/>
    <d v="2014-07-24T09:23:00"/>
    <x v="0"/>
    <x v="0"/>
    <n v="1"/>
    <x v="23"/>
    <n v="113133790"/>
    <s v="Wisconsin State Laboratory of Hygiene"/>
    <n v="2"/>
    <m/>
    <m/>
    <n v="1025"/>
    <x v="7"/>
    <n v="951"/>
    <x v="7"/>
    <x v="467"/>
    <s v="MG/L"/>
    <x v="0"/>
    <n v="0.03"/>
    <x v="84"/>
    <n v="4"/>
    <s v="MG/L"/>
  </r>
  <r>
    <x v="6"/>
    <x v="0"/>
    <s v="(none)"/>
    <x v="758"/>
    <x v="326"/>
    <n v="1150"/>
    <m/>
    <x v="0"/>
    <d v="2014-07-24T09:23:00"/>
    <x v="0"/>
    <x v="0"/>
    <n v="1"/>
    <x v="23"/>
    <n v="113133790"/>
    <s v="Wisconsin State Laboratory of Hygiene"/>
    <n v="2"/>
    <m/>
    <m/>
    <n v="1025"/>
    <x v="7"/>
    <n v="99951"/>
    <x v="124"/>
    <x v="136"/>
    <s v="MG/L"/>
    <x v="4"/>
    <m/>
    <x v="0"/>
    <n v="4"/>
    <s v="MG/L"/>
  </r>
  <r>
    <x v="8"/>
    <x v="2"/>
    <s v="(none)"/>
    <x v="756"/>
    <x v="326"/>
    <n v="1330"/>
    <m/>
    <x v="2"/>
    <d v="2014-07-23T17:38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76"/>
    <x v="98"/>
    <n v="77860"/>
    <x v="99"/>
    <x v="16"/>
    <s v="UG/L"/>
    <x v="1"/>
    <n v="3.3000000000000002E-2"/>
    <x v="43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47"/>
    <x v="94"/>
    <n v="39053"/>
    <x v="95"/>
    <x v="16"/>
    <s v="UG/L"/>
    <x v="1"/>
    <n v="0.16"/>
    <x v="129"/>
    <n v="3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05"/>
    <x v="72"/>
    <n v="39390"/>
    <x v="72"/>
    <x v="16"/>
    <s v="UG/L"/>
    <x v="1"/>
    <n v="6.0000000000000001E-3"/>
    <x v="97"/>
    <n v="2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105"/>
    <x v="71"/>
    <n v="39730"/>
    <x v="71"/>
    <x v="16"/>
    <s v="UG/L"/>
    <x v="1"/>
    <n v="8.5999999999999993E-2"/>
    <x v="154"/>
    <n v="7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440"/>
    <x v="104"/>
    <n v="82052"/>
    <x v="105"/>
    <x v="16"/>
    <s v="UG/L"/>
    <x v="1"/>
    <n v="0.13"/>
    <x v="2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22"/>
    <x v="116"/>
    <n v="39051"/>
    <x v="117"/>
    <x v="16"/>
    <s v="UG/L"/>
    <x v="1"/>
    <n v="0.13"/>
    <x v="125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46"/>
    <x v="100"/>
    <n v="81405"/>
    <x v="101"/>
    <x v="16"/>
    <s v="UG/L"/>
    <x v="1"/>
    <n v="0.21"/>
    <x v="156"/>
    <n v="4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70"/>
    <x v="105"/>
    <n v="39380"/>
    <x v="106"/>
    <x v="16"/>
    <s v="UG/L"/>
    <x v="1"/>
    <n v="3.3000000000000002E-2"/>
    <x v="43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595"/>
    <x v="118"/>
    <n v="81408"/>
    <x v="119"/>
    <x v="16"/>
    <s v="UG/L"/>
    <x v="1"/>
    <n v="3.3000000000000002E-2"/>
    <x v="43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32"/>
    <x v="109"/>
    <n v="4443"/>
    <x v="150"/>
    <x v="16"/>
    <s v="UG/L"/>
    <x v="1"/>
    <n v="0.37"/>
    <x v="47"/>
    <n v="2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326"/>
    <x v="87"/>
    <n v="39032"/>
    <x v="88"/>
    <x v="16"/>
    <s v="UG/L"/>
    <x v="1"/>
    <n v="3.6999999999999998E-2"/>
    <x v="153"/>
    <n v="1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43"/>
    <x v="92"/>
    <n v="82586"/>
    <x v="93"/>
    <x v="16"/>
    <s v="UG/L"/>
    <x v="1"/>
    <n v="0.26"/>
    <x v="130"/>
    <n v="4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77"/>
    <x v="89"/>
    <n v="30295"/>
    <x v="90"/>
    <x v="16"/>
    <s v="UG/L"/>
    <x v="1"/>
    <n v="3.3000000000000002E-2"/>
    <x v="43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42"/>
    <x v="113"/>
    <n v="34386"/>
    <x v="114"/>
    <x v="468"/>
    <s v="UG/L"/>
    <x v="2"/>
    <n v="3.3000000000000002E-2"/>
    <x v="43"/>
    <n v="5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383"/>
    <x v="86"/>
    <n v="39516"/>
    <x v="87"/>
    <x v="16"/>
    <s v="UG/L"/>
    <x v="1"/>
    <n v="0.1"/>
    <x v="71"/>
    <n v="0.5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40"/>
    <x v="88"/>
    <n v="39720"/>
    <x v="89"/>
    <x v="16"/>
    <s v="UG/L"/>
    <x v="1"/>
    <n v="5.8999999999999997E-2"/>
    <x v="159"/>
    <n v="50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110"/>
    <x v="76"/>
    <n v="39760"/>
    <x v="76"/>
    <x v="16"/>
    <s v="UG/L"/>
    <x v="1"/>
    <n v="0.11"/>
    <x v="71"/>
    <n v="5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33"/>
    <x v="110"/>
    <n v="38926"/>
    <x v="111"/>
    <x v="16"/>
    <s v="UG/L"/>
    <x v="1"/>
    <n v="0.51"/>
    <x v="44"/>
    <n v="10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34"/>
    <x v="111"/>
    <n v="39941"/>
    <x v="112"/>
    <x v="16"/>
    <s v="UG/L"/>
    <x v="1"/>
    <n v="4.7"/>
    <x v="135"/>
    <n v="70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21"/>
    <x v="99"/>
    <n v="77700"/>
    <x v="100"/>
    <x v="16"/>
    <s v="UG/L"/>
    <x v="1"/>
    <n v="0.18"/>
    <x v="75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67"/>
    <x v="74"/>
    <n v="39420"/>
    <x v="74"/>
    <x v="16"/>
    <s v="UG/L"/>
    <x v="1"/>
    <n v="0.01"/>
    <x v="142"/>
    <n v="0.2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15"/>
    <x v="75"/>
    <n v="39480"/>
    <x v="75"/>
    <x v="16"/>
    <s v="UG/L"/>
    <x v="1"/>
    <n v="3.3000000000000002E-2"/>
    <x v="43"/>
    <n v="4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51"/>
    <x v="91"/>
    <n v="46317"/>
    <x v="92"/>
    <x v="16"/>
    <s v="UG/L"/>
    <x v="1"/>
    <n v="3.3000000000000002E-2"/>
    <x v="43"/>
    <n v="2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36"/>
    <x v="85"/>
    <n v="38865"/>
    <x v="86"/>
    <x v="16"/>
    <s v="UG/L"/>
    <x v="1"/>
    <n v="0.21"/>
    <x v="158"/>
    <n v="20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66"/>
    <x v="114"/>
    <n v="82584"/>
    <x v="115"/>
    <x v="16"/>
    <s v="UG/L"/>
    <x v="1"/>
    <n v="0.18"/>
    <x v="75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44"/>
    <x v="93"/>
    <n v="82587"/>
    <x v="94"/>
    <x v="16"/>
    <s v="UG/L"/>
    <x v="1"/>
    <n v="0.14000000000000001"/>
    <x v="65"/>
    <n v="2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274"/>
    <x v="112"/>
    <n v="34688"/>
    <x v="113"/>
    <x v="16"/>
    <s v="UG/L"/>
    <x v="1"/>
    <n v="3.3000000000000002E-2"/>
    <x v="43"/>
    <n v="1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45"/>
    <x v="117"/>
    <n v="39356"/>
    <x v="118"/>
    <x v="16"/>
    <s v="UG/L"/>
    <x v="1"/>
    <n v="3.3000000000000002E-2"/>
    <x v="43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356"/>
    <x v="95"/>
    <n v="34680"/>
    <x v="96"/>
    <x v="16"/>
    <s v="UG/L"/>
    <x v="1"/>
    <n v="3.3000000000000002E-2"/>
    <x v="43"/>
    <m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31"/>
    <x v="103"/>
    <n v="38432"/>
    <x v="104"/>
    <x v="16"/>
    <s v="UG/L"/>
    <x v="1"/>
    <n v="0.81"/>
    <x v="151"/>
    <n v="200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50"/>
    <x v="96"/>
    <n v="39033"/>
    <x v="97"/>
    <x v="16"/>
    <s v="UG/L"/>
    <x v="1"/>
    <n v="3.3000000000000002E-2"/>
    <x v="43"/>
    <n v="3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959"/>
    <x v="70"/>
    <n v="39350"/>
    <x v="70"/>
    <x v="16"/>
    <s v="UG/L"/>
    <x v="1"/>
    <n v="3.3000000000000002E-2"/>
    <x v="147"/>
    <n v="2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20"/>
    <x v="77"/>
    <n v="39400"/>
    <x v="77"/>
    <x v="16"/>
    <s v="UG/L"/>
    <x v="1"/>
    <n v="0.33"/>
    <x v="6"/>
    <n v="3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41"/>
    <x v="108"/>
    <n v="81287"/>
    <x v="109"/>
    <x v="16"/>
    <s v="UG/L"/>
    <x v="1"/>
    <n v="0.12"/>
    <x v="70"/>
    <n v="7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37"/>
    <x v="90"/>
    <n v="39055"/>
    <x v="91"/>
    <x v="16"/>
    <s v="UG/L"/>
    <x v="1"/>
    <n v="3.3000000000000002E-2"/>
    <x v="43"/>
    <n v="4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10"/>
    <x v="115"/>
    <n v="39340"/>
    <x v="116"/>
    <x v="16"/>
    <s v="UG/L"/>
    <x v="1"/>
    <n v="7.0000000000000001E-3"/>
    <x v="162"/>
    <n v="0.2"/>
    <s v="UG/L"/>
  </r>
  <r>
    <x v="2"/>
    <x v="1"/>
    <s v="(none)"/>
    <x v="759"/>
    <x v="326"/>
    <n v="1350"/>
    <m/>
    <x v="0"/>
    <d v="2014-08-01T15:10:00"/>
    <x v="0"/>
    <x v="2"/>
    <n v="1"/>
    <x v="9"/>
    <n v="721026460"/>
    <s v="Northern Lake Service Inc. (Crandon)"/>
    <n v="37"/>
    <m/>
    <m/>
    <n v="2065"/>
    <x v="73"/>
    <n v="39410"/>
    <x v="73"/>
    <x v="16"/>
    <s v="UG/L"/>
    <x v="1"/>
    <n v="1.4999999999999999E-2"/>
    <x v="157"/>
    <n v="0.4"/>
    <s v="UG/L"/>
  </r>
  <r>
    <x v="6"/>
    <x v="0"/>
    <s v="(none)"/>
    <x v="760"/>
    <x v="327"/>
    <n v="1030"/>
    <m/>
    <x v="0"/>
    <d v="2014-08-15T09:01:00"/>
    <x v="0"/>
    <x v="0"/>
    <n v="1"/>
    <x v="23"/>
    <n v="113133790"/>
    <s v="Wisconsin State Laboratory of Hygiene"/>
    <n v="2"/>
    <m/>
    <m/>
    <n v="1025"/>
    <x v="7"/>
    <n v="951"/>
    <x v="7"/>
    <x v="469"/>
    <s v="MG/L"/>
    <x v="0"/>
    <n v="0.03"/>
    <x v="84"/>
    <n v="4"/>
    <s v="MG/L"/>
  </r>
  <r>
    <x v="6"/>
    <x v="0"/>
    <s v="(none)"/>
    <x v="760"/>
    <x v="327"/>
    <n v="1030"/>
    <m/>
    <x v="0"/>
    <d v="2014-08-15T09:01:00"/>
    <x v="0"/>
    <x v="0"/>
    <n v="1"/>
    <x v="23"/>
    <n v="113133790"/>
    <s v="Wisconsin State Laboratory of Hygiene"/>
    <n v="2"/>
    <m/>
    <m/>
    <n v="1025"/>
    <x v="7"/>
    <n v="99951"/>
    <x v="124"/>
    <x v="293"/>
    <s v="MG/L"/>
    <x v="4"/>
    <m/>
    <x v="0"/>
    <n v="4"/>
    <s v="MG/L"/>
  </r>
  <r>
    <x v="8"/>
    <x v="2"/>
    <s v="(none)"/>
    <x v="761"/>
    <x v="327"/>
    <n v="1130"/>
    <m/>
    <x v="2"/>
    <d v="2014-08-19T13:22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761"/>
    <x v="327"/>
    <n v="1130"/>
    <m/>
    <x v="2"/>
    <d v="2014-08-19T13:22:00"/>
    <x v="0"/>
    <x v="1"/>
    <n v="1"/>
    <x v="9"/>
    <n v="721026460"/>
    <s v="Northern Lake Service Inc. (Crandon)"/>
    <n v="2"/>
    <m/>
    <m/>
    <n v="2920"/>
    <x v="124"/>
    <n v="680"/>
    <x v="126"/>
    <x v="233"/>
    <s v="MG/L"/>
    <x v="0"/>
    <n v="0.5"/>
    <x v="3"/>
    <m/>
    <s v="MG/L"/>
  </r>
  <r>
    <x v="7"/>
    <x v="1"/>
    <s v="(none)"/>
    <x v="762"/>
    <x v="327"/>
    <n v="1130"/>
    <m/>
    <x v="0"/>
    <d v="2014-08-19T13:22:00"/>
    <x v="0"/>
    <x v="2"/>
    <n v="1"/>
    <x v="9"/>
    <n v="721026460"/>
    <s v="Northern Lake Service Inc. (Crandon)"/>
    <n v="1"/>
    <m/>
    <m/>
    <n v="2920"/>
    <x v="124"/>
    <n v="680"/>
    <x v="126"/>
    <x v="20"/>
    <s v="MG/L"/>
    <x v="0"/>
    <n v="0.5"/>
    <x v="3"/>
    <m/>
    <s v="MG/L"/>
  </r>
  <r>
    <x v="8"/>
    <x v="2"/>
    <s v="(none)"/>
    <x v="763"/>
    <x v="328"/>
    <n v="1015"/>
    <m/>
    <x v="2"/>
    <d v="2014-09-29T12:26:00"/>
    <x v="0"/>
    <x v="1"/>
    <n v="1"/>
    <x v="9"/>
    <n v="721026460"/>
    <s v="Northern Lake Service Inc. (Crandon)"/>
    <n v="2"/>
    <m/>
    <m/>
    <n v="2920"/>
    <x v="124"/>
    <n v="680"/>
    <x v="126"/>
    <x v="82"/>
    <s v="MG/L"/>
    <x v="0"/>
    <n v="0.5"/>
    <x v="3"/>
    <m/>
    <s v="MG/L"/>
  </r>
  <r>
    <x v="7"/>
    <x v="1"/>
    <s v="(none)"/>
    <x v="764"/>
    <x v="328"/>
    <n v="1015"/>
    <m/>
    <x v="0"/>
    <d v="2014-09-29T12:26:00"/>
    <x v="0"/>
    <x v="2"/>
    <n v="1"/>
    <x v="9"/>
    <n v="721026460"/>
    <s v="Northern Lake Service Inc. (Crandon)"/>
    <n v="1"/>
    <m/>
    <m/>
    <n v="2920"/>
    <x v="124"/>
    <n v="680"/>
    <x v="126"/>
    <x v="20"/>
    <s v="MG/L"/>
    <x v="0"/>
    <n v="0.5"/>
    <x v="3"/>
    <m/>
    <s v="MG/L"/>
  </r>
  <r>
    <x v="8"/>
    <x v="2"/>
    <s v="(none)"/>
    <x v="763"/>
    <x v="328"/>
    <n v="1015"/>
    <m/>
    <x v="2"/>
    <d v="2014-09-29T12:26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6"/>
    <x v="0"/>
    <s v="(none)"/>
    <x v="765"/>
    <x v="328"/>
    <n v="630"/>
    <m/>
    <x v="0"/>
    <d v="2014-09-30T09:48:00"/>
    <x v="0"/>
    <x v="0"/>
    <n v="1"/>
    <x v="23"/>
    <n v="113133790"/>
    <s v="Wisconsin State Laboratory of Hygiene"/>
    <n v="2"/>
    <m/>
    <m/>
    <n v="1025"/>
    <x v="7"/>
    <n v="951"/>
    <x v="7"/>
    <x v="470"/>
    <s v="MG/L"/>
    <x v="0"/>
    <n v="0.03"/>
    <x v="84"/>
    <n v="4"/>
    <s v="MG/L"/>
  </r>
  <r>
    <x v="6"/>
    <x v="0"/>
    <s v="(none)"/>
    <x v="765"/>
    <x v="328"/>
    <n v="630"/>
    <m/>
    <x v="0"/>
    <d v="2014-09-30T09:48:00"/>
    <x v="0"/>
    <x v="0"/>
    <n v="1"/>
    <x v="23"/>
    <n v="113133790"/>
    <s v="Wisconsin State Laboratory of Hygiene"/>
    <n v="2"/>
    <m/>
    <m/>
    <n v="1025"/>
    <x v="7"/>
    <n v="99951"/>
    <x v="124"/>
    <x v="284"/>
    <s v="MG/L"/>
    <x v="4"/>
    <m/>
    <x v="0"/>
    <n v="4"/>
    <s v="MG/L"/>
  </r>
  <r>
    <x v="6"/>
    <x v="0"/>
    <s v="(none)"/>
    <x v="766"/>
    <x v="329"/>
    <n v="600"/>
    <m/>
    <x v="0"/>
    <d v="2014-10-08T09:37:00"/>
    <x v="0"/>
    <x v="0"/>
    <n v="1"/>
    <x v="23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6"/>
    <x v="0"/>
    <s v="(none)"/>
    <x v="766"/>
    <x v="329"/>
    <n v="600"/>
    <m/>
    <x v="0"/>
    <d v="2014-10-08T09:37:00"/>
    <x v="0"/>
    <x v="0"/>
    <n v="1"/>
    <x v="23"/>
    <n v="113133790"/>
    <s v="Wisconsin State Laboratory of Hygiene"/>
    <n v="2"/>
    <m/>
    <m/>
    <n v="1025"/>
    <x v="7"/>
    <n v="951"/>
    <x v="7"/>
    <x v="471"/>
    <s v="MG/L"/>
    <x v="0"/>
    <n v="0.03"/>
    <x v="84"/>
    <n v="4"/>
    <s v="MG/L"/>
  </r>
  <r>
    <x v="8"/>
    <x v="2"/>
    <s v="(none)"/>
    <x v="767"/>
    <x v="329"/>
    <n v="1250"/>
    <m/>
    <x v="2"/>
    <d v="2014-10-17T11:2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767"/>
    <x v="329"/>
    <n v="1250"/>
    <m/>
    <x v="2"/>
    <d v="2014-10-17T11:20:00"/>
    <x v="0"/>
    <x v="1"/>
    <n v="1"/>
    <x v="9"/>
    <n v="721026460"/>
    <s v="Northern Lake Service Inc. (Crandon)"/>
    <n v="2"/>
    <m/>
    <m/>
    <n v="2920"/>
    <x v="124"/>
    <n v="680"/>
    <x v="126"/>
    <x v="138"/>
    <s v="MG/L"/>
    <x v="2"/>
    <n v="0.5"/>
    <x v="3"/>
    <m/>
    <s v="MG/L"/>
  </r>
  <r>
    <x v="7"/>
    <x v="1"/>
    <s v="(none)"/>
    <x v="768"/>
    <x v="329"/>
    <n v="1250"/>
    <m/>
    <x v="0"/>
    <d v="2014-10-17T11:20:00"/>
    <x v="0"/>
    <x v="2"/>
    <n v="1"/>
    <x v="9"/>
    <n v="721026460"/>
    <s v="Northern Lake Service Inc. (Crandon)"/>
    <n v="1"/>
    <m/>
    <m/>
    <n v="2920"/>
    <x v="124"/>
    <n v="680"/>
    <x v="126"/>
    <x v="130"/>
    <s v="MG/L"/>
    <x v="2"/>
    <n v="0.5"/>
    <x v="3"/>
    <m/>
    <s v="MG/L"/>
  </r>
  <r>
    <x v="6"/>
    <x v="0"/>
    <s v="(none)"/>
    <x v="769"/>
    <x v="330"/>
    <n v="845"/>
    <m/>
    <x v="0"/>
    <d v="2014-11-21T15:04:00"/>
    <x v="0"/>
    <x v="0"/>
    <n v="1"/>
    <x v="23"/>
    <n v="113133790"/>
    <s v="Wisconsin State Laboratory of Hygiene"/>
    <n v="2"/>
    <m/>
    <m/>
    <n v="1025"/>
    <x v="7"/>
    <n v="99951"/>
    <x v="124"/>
    <x v="264"/>
    <s v="MG/L"/>
    <x v="4"/>
    <m/>
    <x v="0"/>
    <n v="4"/>
    <s v="MG/L"/>
  </r>
  <r>
    <x v="6"/>
    <x v="0"/>
    <s v="(none)"/>
    <x v="769"/>
    <x v="330"/>
    <n v="845"/>
    <m/>
    <x v="0"/>
    <d v="2014-11-21T15:04:00"/>
    <x v="0"/>
    <x v="0"/>
    <n v="1"/>
    <x v="23"/>
    <n v="113133790"/>
    <s v="Wisconsin State Laboratory of Hygiene"/>
    <n v="2"/>
    <m/>
    <m/>
    <n v="1025"/>
    <x v="7"/>
    <n v="951"/>
    <x v="7"/>
    <x v="270"/>
    <s v="MG/L"/>
    <x v="0"/>
    <n v="0.03"/>
    <x v="84"/>
    <n v="4"/>
    <s v="MG/L"/>
  </r>
  <r>
    <x v="8"/>
    <x v="2"/>
    <s v="(none)"/>
    <x v="770"/>
    <x v="330"/>
    <n v="900"/>
    <m/>
    <x v="2"/>
    <d v="2014-11-26T14:23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770"/>
    <x v="330"/>
    <n v="900"/>
    <m/>
    <x v="2"/>
    <d v="2014-11-26T14:23:00"/>
    <x v="0"/>
    <x v="1"/>
    <n v="1"/>
    <x v="9"/>
    <n v="721026460"/>
    <s v="Northern Lake Service Inc. (Crandon)"/>
    <n v="2"/>
    <m/>
    <m/>
    <n v="2920"/>
    <x v="124"/>
    <n v="680"/>
    <x v="126"/>
    <x v="231"/>
    <s v="MG/L"/>
    <x v="0"/>
    <n v="0.5"/>
    <x v="3"/>
    <m/>
    <s v="MG/L"/>
  </r>
  <r>
    <x v="7"/>
    <x v="1"/>
    <s v="(none)"/>
    <x v="771"/>
    <x v="330"/>
    <n v="900"/>
    <m/>
    <x v="0"/>
    <d v="2014-11-26T14:23:00"/>
    <x v="0"/>
    <x v="2"/>
    <n v="1"/>
    <x v="9"/>
    <n v="721026460"/>
    <s v="Northern Lake Service Inc. (Crandon)"/>
    <n v="1"/>
    <m/>
    <m/>
    <n v="2920"/>
    <x v="124"/>
    <n v="680"/>
    <x v="126"/>
    <x v="143"/>
    <s v="MG/L"/>
    <x v="0"/>
    <n v="0.5"/>
    <x v="3"/>
    <m/>
    <s v="MG/L"/>
  </r>
  <r>
    <x v="6"/>
    <x v="0"/>
    <s v="(none)"/>
    <x v="772"/>
    <x v="331"/>
    <n v="850"/>
    <m/>
    <x v="0"/>
    <d v="2014-12-05T09:24:00"/>
    <x v="0"/>
    <x v="0"/>
    <n v="1"/>
    <x v="23"/>
    <n v="113133790"/>
    <s v="Wisconsin State Laboratory of Hygiene"/>
    <n v="2"/>
    <m/>
    <m/>
    <n v="1025"/>
    <x v="7"/>
    <n v="951"/>
    <x v="7"/>
    <x v="472"/>
    <s v="MG/L"/>
    <x v="0"/>
    <n v="0.03"/>
    <x v="84"/>
    <n v="4"/>
    <s v="MG/L"/>
  </r>
  <r>
    <x v="6"/>
    <x v="0"/>
    <s v="(none)"/>
    <x v="772"/>
    <x v="331"/>
    <n v="850"/>
    <m/>
    <x v="0"/>
    <d v="2014-12-05T09:24:00"/>
    <x v="0"/>
    <x v="0"/>
    <n v="1"/>
    <x v="23"/>
    <n v="113133790"/>
    <s v="Wisconsin State Laboratory of Hygiene"/>
    <n v="2"/>
    <m/>
    <m/>
    <n v="1025"/>
    <x v="7"/>
    <n v="99951"/>
    <x v="124"/>
    <x v="117"/>
    <s v="MG/L"/>
    <x v="4"/>
    <m/>
    <x v="0"/>
    <n v="4"/>
    <s v="MG/L"/>
  </r>
  <r>
    <x v="7"/>
    <x v="1"/>
    <s v="(none)"/>
    <x v="773"/>
    <x v="331"/>
    <n v="900"/>
    <m/>
    <x v="0"/>
    <d v="2014-12-08T15:25:00"/>
    <x v="0"/>
    <x v="2"/>
    <n v="1"/>
    <x v="9"/>
    <n v="721026460"/>
    <s v="Northern Lake Service Inc. (Crandon)"/>
    <n v="1"/>
    <m/>
    <m/>
    <n v="2920"/>
    <x v="124"/>
    <n v="680"/>
    <x v="126"/>
    <x v="182"/>
    <s v="MG/L"/>
    <x v="0"/>
    <n v="0.5"/>
    <x v="3"/>
    <m/>
    <s v="MG/L"/>
  </r>
  <r>
    <x v="8"/>
    <x v="2"/>
    <s v="(none)"/>
    <x v="774"/>
    <x v="331"/>
    <n v="900"/>
    <m/>
    <x v="2"/>
    <d v="2014-12-08T15:25:00"/>
    <x v="0"/>
    <x v="1"/>
    <n v="1"/>
    <x v="9"/>
    <n v="721026460"/>
    <s v="Northern Lake Service Inc. (Crandon)"/>
    <n v="2"/>
    <m/>
    <m/>
    <n v="2920"/>
    <x v="124"/>
    <n v="680"/>
    <x v="126"/>
    <x v="231"/>
    <s v="MG/L"/>
    <x v="0"/>
    <n v="0.5"/>
    <x v="3"/>
    <m/>
    <s v="MG/L"/>
  </r>
  <r>
    <x v="8"/>
    <x v="2"/>
    <s v="(none)"/>
    <x v="774"/>
    <x v="331"/>
    <n v="900"/>
    <m/>
    <x v="2"/>
    <d v="2014-12-08T15:25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6"/>
    <x v="0"/>
    <s v="(none)"/>
    <x v="775"/>
    <x v="332"/>
    <n v="715"/>
    <m/>
    <x v="0"/>
    <d v="2015-01-27T15:47:00"/>
    <x v="0"/>
    <x v="0"/>
    <n v="1"/>
    <x v="23"/>
    <n v="113133790"/>
    <s v="Wisconsin State Laboratory of Hygiene"/>
    <n v="2"/>
    <m/>
    <m/>
    <n v="1025"/>
    <x v="7"/>
    <n v="951"/>
    <x v="7"/>
    <x v="473"/>
    <s v="MG/L"/>
    <x v="0"/>
    <n v="0.03"/>
    <x v="84"/>
    <n v="4"/>
    <s v="MG/L"/>
  </r>
  <r>
    <x v="6"/>
    <x v="0"/>
    <s v="(none)"/>
    <x v="775"/>
    <x v="332"/>
    <n v="715"/>
    <m/>
    <x v="0"/>
    <d v="2015-01-27T15:47:00"/>
    <x v="0"/>
    <x v="0"/>
    <n v="1"/>
    <x v="23"/>
    <n v="113133790"/>
    <s v="Wisconsin State Laboratory of Hygiene"/>
    <n v="2"/>
    <m/>
    <m/>
    <n v="1025"/>
    <x v="7"/>
    <n v="99951"/>
    <x v="124"/>
    <x v="6"/>
    <s v="MG/L"/>
    <x v="4"/>
    <m/>
    <x v="0"/>
    <n v="4"/>
    <s v="MG/L"/>
  </r>
  <r>
    <x v="8"/>
    <x v="2"/>
    <s v="(none)"/>
    <x v="776"/>
    <x v="332"/>
    <n v="730"/>
    <m/>
    <x v="2"/>
    <d v="2015-02-04T12:24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777"/>
    <x v="332"/>
    <n v="730"/>
    <m/>
    <x v="0"/>
    <d v="2015-02-04T12:24:00"/>
    <x v="0"/>
    <x v="2"/>
    <n v="1"/>
    <x v="9"/>
    <n v="721026460"/>
    <s v="Northern Lake Service Inc. (Crandon)"/>
    <n v="1"/>
    <m/>
    <m/>
    <n v="2920"/>
    <x v="124"/>
    <n v="680"/>
    <x v="126"/>
    <x v="182"/>
    <s v="MG/L"/>
    <x v="0"/>
    <n v="0.5"/>
    <x v="3"/>
    <m/>
    <s v="MG/L"/>
  </r>
  <r>
    <x v="8"/>
    <x v="2"/>
    <s v="(none)"/>
    <x v="776"/>
    <x v="332"/>
    <n v="730"/>
    <m/>
    <x v="2"/>
    <d v="2015-02-04T12:24:00"/>
    <x v="0"/>
    <x v="1"/>
    <n v="1"/>
    <x v="9"/>
    <n v="721026460"/>
    <s v="Northern Lake Service Inc. (Crandon)"/>
    <n v="2"/>
    <m/>
    <m/>
    <n v="2920"/>
    <x v="124"/>
    <n v="680"/>
    <x v="126"/>
    <x v="231"/>
    <s v="MG/L"/>
    <x v="0"/>
    <n v="0.5"/>
    <x v="3"/>
    <m/>
    <s v="MG/L"/>
  </r>
  <r>
    <x v="11"/>
    <x v="2"/>
    <s v="(none)"/>
    <x v="778"/>
    <x v="333"/>
    <n v="1150"/>
    <m/>
    <x v="2"/>
    <d v="2015-02-13T12:15:00"/>
    <x v="0"/>
    <x v="1"/>
    <n v="1"/>
    <x v="9"/>
    <n v="721026460"/>
    <s v="Northern Lake Service Inc. (Crandon)"/>
    <n v="1"/>
    <m/>
    <m/>
    <n v="2920"/>
    <x v="124"/>
    <n v="680"/>
    <x v="126"/>
    <x v="20"/>
    <s v="MG/L"/>
    <x v="0"/>
    <n v="0.5"/>
    <x v="3"/>
    <m/>
    <s v="MG/L"/>
  </r>
  <r>
    <x v="8"/>
    <x v="2"/>
    <s v="(none)"/>
    <x v="779"/>
    <x v="333"/>
    <n v="1150"/>
    <m/>
    <x v="2"/>
    <d v="2015-02-13T12:15:00"/>
    <x v="0"/>
    <x v="1"/>
    <n v="1"/>
    <x v="9"/>
    <n v="721026460"/>
    <s v="Northern Lake Service Inc. (Crandon)"/>
    <n v="1"/>
    <m/>
    <m/>
    <n v="1927"/>
    <x v="1"/>
    <n v="410"/>
    <x v="1"/>
    <x v="45"/>
    <s v="MG/L"/>
    <x v="0"/>
    <n v="1"/>
    <x v="42"/>
    <m/>
    <s v="MG/L"/>
  </r>
  <r>
    <x v="7"/>
    <x v="1"/>
    <s v="(none)"/>
    <x v="780"/>
    <x v="333"/>
    <n v="1150"/>
    <m/>
    <x v="0"/>
    <d v="2015-02-13T12:15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0.5"/>
    <x v="3"/>
    <m/>
    <s v="MG/L"/>
  </r>
  <r>
    <x v="6"/>
    <x v="0"/>
    <s v="(none)"/>
    <x v="781"/>
    <x v="333"/>
    <n v="650"/>
    <m/>
    <x v="0"/>
    <d v="2015-02-18T08:30:00"/>
    <x v="0"/>
    <x v="0"/>
    <n v="1"/>
    <x v="23"/>
    <n v="113133790"/>
    <s v="Wisconsin State Laboratory of Hygiene"/>
    <n v="2"/>
    <m/>
    <m/>
    <n v="1025"/>
    <x v="7"/>
    <n v="951"/>
    <x v="7"/>
    <x v="474"/>
    <s v="MG/L"/>
    <x v="0"/>
    <n v="0.03"/>
    <x v="84"/>
    <n v="4"/>
    <s v="MG/L"/>
  </r>
  <r>
    <x v="6"/>
    <x v="0"/>
    <s v="(none)"/>
    <x v="781"/>
    <x v="333"/>
    <n v="650"/>
    <m/>
    <x v="0"/>
    <d v="2015-02-18T08:30:00"/>
    <x v="0"/>
    <x v="0"/>
    <n v="1"/>
    <x v="23"/>
    <n v="113133790"/>
    <s v="Wisconsin State Laboratory of Hygiene"/>
    <n v="2"/>
    <m/>
    <m/>
    <n v="1025"/>
    <x v="7"/>
    <n v="99951"/>
    <x v="124"/>
    <x v="121"/>
    <s v="MG/L"/>
    <x v="4"/>
    <m/>
    <x v="0"/>
    <n v="4"/>
    <s v="MG/L"/>
  </r>
  <r>
    <x v="6"/>
    <x v="0"/>
    <s v="(none)"/>
    <x v="782"/>
    <x v="334"/>
    <n v="615"/>
    <m/>
    <x v="0"/>
    <d v="2015-03-11T16:28:00"/>
    <x v="0"/>
    <x v="0"/>
    <n v="1"/>
    <x v="23"/>
    <n v="113133790"/>
    <s v="Wisconsin State Laboratory of Hygiene"/>
    <n v="2"/>
    <m/>
    <m/>
    <n v="1025"/>
    <x v="7"/>
    <n v="99951"/>
    <x v="124"/>
    <x v="121"/>
    <s v="MG/L"/>
    <x v="4"/>
    <m/>
    <x v="0"/>
    <n v="4"/>
    <s v="MG/L"/>
  </r>
  <r>
    <x v="6"/>
    <x v="0"/>
    <s v="(none)"/>
    <x v="782"/>
    <x v="334"/>
    <n v="615"/>
    <m/>
    <x v="0"/>
    <d v="2015-03-11T16:28:00"/>
    <x v="0"/>
    <x v="0"/>
    <n v="1"/>
    <x v="23"/>
    <n v="113133790"/>
    <s v="Wisconsin State Laboratory of Hygiene"/>
    <n v="2"/>
    <m/>
    <m/>
    <n v="1025"/>
    <x v="7"/>
    <n v="951"/>
    <x v="7"/>
    <x v="475"/>
    <s v="MG/L"/>
    <x v="0"/>
    <n v="0.03"/>
    <x v="84"/>
    <n v="4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20"/>
    <x v="5"/>
    <n v="1034"/>
    <x v="5"/>
    <x v="176"/>
    <s v="MG/L"/>
    <x v="2"/>
    <n v="3.2000000000000003E-4"/>
    <x v="105"/>
    <n v="0.1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35"/>
    <x v="18"/>
    <n v="71900"/>
    <x v="18"/>
    <x v="16"/>
    <s v="MG/L"/>
    <x v="1"/>
    <n v="2.5000000000000001E-5"/>
    <x v="163"/>
    <n v="2E-3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85"/>
    <x v="81"/>
    <n v="1059"/>
    <x v="81"/>
    <x v="16"/>
    <s v="MG/L"/>
    <x v="1"/>
    <n v="1E-4"/>
    <x v="122"/>
    <n v="2E-3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25"/>
    <x v="7"/>
    <n v="951"/>
    <x v="7"/>
    <x v="130"/>
    <s v="MG/L"/>
    <x v="0"/>
    <n v="0.05"/>
    <x v="43"/>
    <n v="4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38"/>
    <x v="23"/>
    <n v="630"/>
    <x v="23"/>
    <x v="383"/>
    <s v="MG/L"/>
    <x v="0"/>
    <n v="2.5000000000000001E-2"/>
    <x v="98"/>
    <n v="10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52"/>
    <x v="14"/>
    <n v="929"/>
    <x v="14"/>
    <x v="78"/>
    <s v="MG/L"/>
    <x v="0"/>
    <n v="0.15"/>
    <x v="84"/>
    <m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55"/>
    <x v="21"/>
    <n v="945"/>
    <x v="21"/>
    <x v="266"/>
    <s v="MG/L"/>
    <x v="0"/>
    <n v="2.5"/>
    <x v="50"/>
    <m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10"/>
    <x v="8"/>
    <n v="1007"/>
    <x v="8"/>
    <x v="192"/>
    <s v="MG/L"/>
    <x v="0"/>
    <n v="1E-4"/>
    <x v="122"/>
    <n v="2"/>
    <s v="MG/L"/>
  </r>
  <r>
    <x v="8"/>
    <x v="2"/>
    <s v="(none)"/>
    <x v="784"/>
    <x v="334"/>
    <n v="1450"/>
    <m/>
    <x v="2"/>
    <d v="2015-03-17T12:31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0.5"/>
    <x v="3"/>
    <m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36"/>
    <x v="78"/>
    <n v="1067"/>
    <x v="78"/>
    <x v="476"/>
    <s v="MG/L"/>
    <x v="2"/>
    <n v="5.0000000000000001E-4"/>
    <x v="105"/>
    <n v="0.1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74"/>
    <x v="82"/>
    <n v="1097"/>
    <x v="82"/>
    <x v="477"/>
    <s v="MG/L"/>
    <x v="2"/>
    <n v="1.2999999999999999E-4"/>
    <x v="124"/>
    <n v="6.0000000000000001E-3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05"/>
    <x v="2"/>
    <n v="1002"/>
    <x v="2"/>
    <x v="478"/>
    <s v="MG/L"/>
    <x v="2"/>
    <n v="5.0000000000000001E-4"/>
    <x v="105"/>
    <n v="0.01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15"/>
    <x v="3"/>
    <n v="1027"/>
    <x v="3"/>
    <x v="16"/>
    <s v="MG/L"/>
    <x v="1"/>
    <n v="1E-4"/>
    <x v="122"/>
    <n v="5.0000000000000001E-3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41"/>
    <x v="80"/>
    <n v="615"/>
    <x v="134"/>
    <x v="16"/>
    <s v="MG/L"/>
    <x v="1"/>
    <n v="6.7000000000000002E-3"/>
    <x v="97"/>
    <n v="1"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75"/>
    <x v="83"/>
    <n v="1012"/>
    <x v="83"/>
    <x v="16"/>
    <s v="MG/L"/>
    <x v="1"/>
    <n v="1.2999999999999999E-4"/>
    <x v="124"/>
    <n v="4.0000000000000001E-3"/>
    <s v="MG/L"/>
  </r>
  <r>
    <x v="8"/>
    <x v="2"/>
    <s v="(none)"/>
    <x v="784"/>
    <x v="334"/>
    <n v="1450"/>
    <m/>
    <x v="2"/>
    <d v="2015-03-17T12:31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0"/>
    <x v="1"/>
    <s v="(none)"/>
    <x v="783"/>
    <x v="334"/>
    <n v="1450"/>
    <m/>
    <x v="0"/>
    <d v="2015-03-17T12:31:00"/>
    <x v="0"/>
    <x v="2"/>
    <n v="1"/>
    <x v="9"/>
    <n v="721026460"/>
    <s v="Northern Lake Service Inc. (Crandon)"/>
    <n v="15"/>
    <m/>
    <m/>
    <n v="1045"/>
    <x v="19"/>
    <n v="1147"/>
    <x v="19"/>
    <x v="16"/>
    <s v="MG/L"/>
    <x v="1"/>
    <n v="2E-3"/>
    <x v="123"/>
    <n v="0.05"/>
    <s v="MG/L"/>
  </r>
  <r>
    <x v="7"/>
    <x v="1"/>
    <s v="(none)"/>
    <x v="785"/>
    <x v="334"/>
    <n v="1450"/>
    <m/>
    <x v="0"/>
    <d v="2015-03-17T12:31:00"/>
    <x v="0"/>
    <x v="2"/>
    <n v="1"/>
    <x v="9"/>
    <n v="721026460"/>
    <s v="Northern Lake Service Inc. (Crandon)"/>
    <n v="1"/>
    <m/>
    <m/>
    <n v="2920"/>
    <x v="124"/>
    <n v="680"/>
    <x v="126"/>
    <x v="231"/>
    <s v="MG/L"/>
    <x v="0"/>
    <n v="0.5"/>
    <x v="3"/>
    <m/>
    <s v="MG/L"/>
  </r>
  <r>
    <x v="6"/>
    <x v="0"/>
    <s v="(none)"/>
    <x v="786"/>
    <x v="335"/>
    <n v="830"/>
    <m/>
    <x v="0"/>
    <d v="2015-04-20T12:24:00"/>
    <x v="0"/>
    <x v="0"/>
    <n v="1"/>
    <x v="23"/>
    <n v="113133790"/>
    <s v="Wisconsin State Laboratory of Hygiene"/>
    <n v="2"/>
    <m/>
    <m/>
    <n v="1025"/>
    <x v="7"/>
    <n v="951"/>
    <x v="7"/>
    <x v="479"/>
    <s v="MG/L"/>
    <x v="0"/>
    <n v="0.03"/>
    <x v="84"/>
    <n v="4"/>
    <s v="MG/L"/>
  </r>
  <r>
    <x v="6"/>
    <x v="0"/>
    <s v="(none)"/>
    <x v="786"/>
    <x v="335"/>
    <n v="830"/>
    <m/>
    <x v="0"/>
    <d v="2015-04-20T12:24:00"/>
    <x v="0"/>
    <x v="0"/>
    <n v="1"/>
    <x v="23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8"/>
    <x v="2"/>
    <s v="(none)"/>
    <x v="787"/>
    <x v="335"/>
    <n v="1240"/>
    <m/>
    <x v="2"/>
    <d v="2015-05-04T16:47:00"/>
    <x v="0"/>
    <x v="1"/>
    <n v="1"/>
    <x v="9"/>
    <n v="721026460"/>
    <s v="Northern Lake Service Inc. (Crandon)"/>
    <n v="2"/>
    <m/>
    <m/>
    <n v="2920"/>
    <x v="124"/>
    <n v="680"/>
    <x v="126"/>
    <x v="230"/>
    <s v="MG/L"/>
    <x v="0"/>
    <n v="0.5"/>
    <x v="3"/>
    <m/>
    <s v="MG/L"/>
  </r>
  <r>
    <x v="2"/>
    <x v="1"/>
    <s v="(none)"/>
    <x v="788"/>
    <x v="335"/>
    <n v="1240"/>
    <m/>
    <x v="0"/>
    <d v="2015-05-04T16:47:00"/>
    <x v="0"/>
    <x v="2"/>
    <n v="1"/>
    <x v="9"/>
    <n v="721026460"/>
    <s v="Northern Lake Service Inc. (Crandon)"/>
    <n v="1"/>
    <m/>
    <m/>
    <n v="2042"/>
    <x v="113"/>
    <n v="34386"/>
    <x v="114"/>
    <x v="16"/>
    <s v="UG/L"/>
    <x v="1"/>
    <n v="3.3000000000000002E-2"/>
    <x v="43"/>
    <n v="50"/>
    <s v="UG/L"/>
  </r>
  <r>
    <x v="8"/>
    <x v="2"/>
    <s v="(none)"/>
    <x v="787"/>
    <x v="335"/>
    <n v="1240"/>
    <m/>
    <x v="2"/>
    <d v="2015-05-04T16:47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789"/>
    <x v="335"/>
    <n v="1240"/>
    <m/>
    <x v="0"/>
    <d v="2015-05-04T16:47:00"/>
    <x v="0"/>
    <x v="2"/>
    <n v="1"/>
    <x v="9"/>
    <n v="721026460"/>
    <s v="Northern Lake Service Inc. (Crandon)"/>
    <n v="1"/>
    <m/>
    <m/>
    <n v="2920"/>
    <x v="124"/>
    <n v="680"/>
    <x v="126"/>
    <x v="143"/>
    <s v="MG/L"/>
    <x v="0"/>
    <n v="0.5"/>
    <x v="3"/>
    <m/>
    <s v="MG/L"/>
  </r>
  <r>
    <x v="6"/>
    <x v="0"/>
    <s v="(none)"/>
    <x v="790"/>
    <x v="336"/>
    <n v="720"/>
    <m/>
    <x v="0"/>
    <d v="2015-05-12T15:30:00"/>
    <x v="0"/>
    <x v="0"/>
    <n v="1"/>
    <x v="23"/>
    <n v="113133790"/>
    <s v="Wisconsin State Laboratory of Hygiene"/>
    <n v="2"/>
    <m/>
    <m/>
    <n v="1025"/>
    <x v="7"/>
    <n v="951"/>
    <x v="7"/>
    <x v="480"/>
    <s v="MG/L"/>
    <x v="0"/>
    <n v="0.03"/>
    <x v="84"/>
    <n v="4"/>
    <s v="MG/L"/>
  </r>
  <r>
    <x v="6"/>
    <x v="0"/>
    <s v="(none)"/>
    <x v="790"/>
    <x v="336"/>
    <n v="720"/>
    <m/>
    <x v="0"/>
    <d v="2015-05-12T15:30:00"/>
    <x v="0"/>
    <x v="0"/>
    <n v="1"/>
    <x v="23"/>
    <n v="113133790"/>
    <s v="Wisconsin State Laboratory of Hygiene"/>
    <n v="2"/>
    <m/>
    <m/>
    <n v="1025"/>
    <x v="7"/>
    <n v="99951"/>
    <x v="124"/>
    <x v="481"/>
    <s v="MG/L"/>
    <x v="4"/>
    <m/>
    <x v="0"/>
    <n v="4"/>
    <s v="MG/L"/>
  </r>
  <r>
    <x v="7"/>
    <x v="1"/>
    <s v="(none)"/>
    <x v="791"/>
    <x v="337"/>
    <n v="1330"/>
    <m/>
    <x v="0"/>
    <d v="2015-06-02T10:15:00"/>
    <x v="0"/>
    <x v="2"/>
    <n v="1"/>
    <x v="9"/>
    <n v="721026460"/>
    <s v="Northern Lake Service Inc. (Crandon)"/>
    <n v="1"/>
    <m/>
    <m/>
    <n v="2920"/>
    <x v="124"/>
    <n v="680"/>
    <x v="126"/>
    <x v="182"/>
    <s v="MG/L"/>
    <x v="0"/>
    <n v="0.5"/>
    <x v="3"/>
    <m/>
    <s v="MG/L"/>
  </r>
  <r>
    <x v="8"/>
    <x v="2"/>
    <s v="(none)"/>
    <x v="792"/>
    <x v="337"/>
    <n v="1330"/>
    <m/>
    <x v="2"/>
    <d v="2015-06-02T10:15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792"/>
    <x v="337"/>
    <n v="1330"/>
    <m/>
    <x v="2"/>
    <d v="2015-06-02T10:15:00"/>
    <x v="0"/>
    <x v="1"/>
    <n v="1"/>
    <x v="9"/>
    <n v="721026460"/>
    <s v="Northern Lake Service Inc. (Crandon)"/>
    <n v="2"/>
    <m/>
    <m/>
    <n v="2920"/>
    <x v="124"/>
    <n v="680"/>
    <x v="126"/>
    <x v="231"/>
    <s v="MG/L"/>
    <x v="0"/>
    <n v="0.5"/>
    <x v="3"/>
    <m/>
    <s v="MG/L"/>
  </r>
  <r>
    <x v="7"/>
    <x v="1"/>
    <s v="(none)"/>
    <x v="793"/>
    <x v="338"/>
    <n v="1245"/>
    <m/>
    <x v="0"/>
    <d v="2015-06-10T17:05:00"/>
    <x v="0"/>
    <x v="2"/>
    <n v="1"/>
    <x v="9"/>
    <n v="721026460"/>
    <s v="Northern Lake Service Inc. (Crandon)"/>
    <n v="1"/>
    <m/>
    <m/>
    <n v="2920"/>
    <x v="124"/>
    <n v="680"/>
    <x v="126"/>
    <x v="130"/>
    <s v="MG/L"/>
    <x v="2"/>
    <n v="0.5"/>
    <x v="3"/>
    <m/>
    <s v="MG/L"/>
  </r>
  <r>
    <x v="8"/>
    <x v="2"/>
    <s v="(none)"/>
    <x v="794"/>
    <x v="338"/>
    <n v="1245"/>
    <m/>
    <x v="2"/>
    <d v="2015-06-10T17:05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794"/>
    <x v="338"/>
    <n v="1245"/>
    <m/>
    <x v="2"/>
    <d v="2015-06-10T17:05:00"/>
    <x v="0"/>
    <x v="1"/>
    <n v="1"/>
    <x v="9"/>
    <n v="721026460"/>
    <s v="Northern Lake Service Inc. (Crandon)"/>
    <n v="2"/>
    <m/>
    <m/>
    <n v="2920"/>
    <x v="124"/>
    <n v="680"/>
    <x v="126"/>
    <x v="165"/>
    <s v="MG/L"/>
    <x v="2"/>
    <n v="0.5"/>
    <x v="3"/>
    <m/>
    <s v="MG/L"/>
  </r>
  <r>
    <x v="6"/>
    <x v="0"/>
    <s v="(none)"/>
    <x v="795"/>
    <x v="338"/>
    <n v="820"/>
    <m/>
    <x v="0"/>
    <d v="2015-06-15T11:08:00"/>
    <x v="0"/>
    <x v="0"/>
    <n v="1"/>
    <x v="23"/>
    <n v="113133790"/>
    <s v="Wisconsin State Laboratory of Hygiene"/>
    <n v="2"/>
    <m/>
    <m/>
    <n v="1025"/>
    <x v="7"/>
    <n v="99951"/>
    <x v="124"/>
    <x v="133"/>
    <s v="MG/L"/>
    <x v="4"/>
    <m/>
    <x v="0"/>
    <n v="4"/>
    <s v="MG/L"/>
  </r>
  <r>
    <x v="6"/>
    <x v="0"/>
    <s v="(none)"/>
    <x v="795"/>
    <x v="338"/>
    <n v="820"/>
    <m/>
    <x v="0"/>
    <d v="2015-06-15T11:08:00"/>
    <x v="0"/>
    <x v="0"/>
    <n v="1"/>
    <x v="23"/>
    <n v="113133790"/>
    <s v="Wisconsin State Laboratory of Hygiene"/>
    <n v="2"/>
    <m/>
    <m/>
    <n v="1025"/>
    <x v="7"/>
    <n v="951"/>
    <x v="7"/>
    <x v="482"/>
    <s v="MG/L"/>
    <x v="0"/>
    <n v="0.03"/>
    <x v="84"/>
    <n v="4"/>
    <s v="MG/L"/>
  </r>
  <r>
    <x v="6"/>
    <x v="0"/>
    <s v="(none)"/>
    <x v="796"/>
    <x v="339"/>
    <n v="1030"/>
    <m/>
    <x v="0"/>
    <d v="2015-07-16T16:04:00"/>
    <x v="0"/>
    <x v="0"/>
    <n v="1"/>
    <x v="23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6"/>
    <x v="0"/>
    <s v="(none)"/>
    <x v="796"/>
    <x v="339"/>
    <n v="1030"/>
    <m/>
    <x v="0"/>
    <d v="2015-07-16T16:04:00"/>
    <x v="0"/>
    <x v="0"/>
    <n v="1"/>
    <x v="23"/>
    <n v="113133790"/>
    <s v="Wisconsin State Laboratory of Hygiene"/>
    <n v="2"/>
    <m/>
    <m/>
    <n v="1025"/>
    <x v="7"/>
    <n v="951"/>
    <x v="7"/>
    <x v="481"/>
    <s v="MG/L"/>
    <x v="0"/>
    <n v="0.03"/>
    <x v="84"/>
    <n v="4"/>
    <s v="MG/L"/>
  </r>
  <r>
    <x v="8"/>
    <x v="2"/>
    <s v="(none)"/>
    <x v="797"/>
    <x v="339"/>
    <n v="1030"/>
    <m/>
    <x v="2"/>
    <d v="2015-07-24T17:17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8"/>
    <x v="2"/>
    <s v="(none)"/>
    <x v="797"/>
    <x v="339"/>
    <n v="1030"/>
    <m/>
    <x v="2"/>
    <d v="2015-07-24T17:17:00"/>
    <x v="0"/>
    <x v="1"/>
    <n v="1"/>
    <x v="9"/>
    <n v="721026460"/>
    <s v="Northern Lake Service Inc. (Crandon)"/>
    <n v="2"/>
    <m/>
    <m/>
    <n v="2920"/>
    <x v="124"/>
    <n v="680"/>
    <x v="126"/>
    <x v="230"/>
    <s v="MG/L"/>
    <x v="0"/>
    <n v="0.5"/>
    <x v="3"/>
    <m/>
    <s v="MG/L"/>
  </r>
  <r>
    <x v="7"/>
    <x v="1"/>
    <s v="(none)"/>
    <x v="798"/>
    <x v="339"/>
    <n v="1030"/>
    <m/>
    <x v="0"/>
    <d v="2015-07-24T17:17:00"/>
    <x v="0"/>
    <x v="2"/>
    <n v="1"/>
    <x v="9"/>
    <n v="721026460"/>
    <s v="Northern Lake Service Inc. (Crandon)"/>
    <n v="1"/>
    <m/>
    <m/>
    <n v="2920"/>
    <x v="124"/>
    <n v="680"/>
    <x v="126"/>
    <x v="129"/>
    <s v="MG/L"/>
    <x v="0"/>
    <n v="0.5"/>
    <x v="3"/>
    <m/>
    <s v="MG/L"/>
  </r>
  <r>
    <x v="6"/>
    <x v="0"/>
    <s v="(none)"/>
    <x v="799"/>
    <x v="340"/>
    <n v="800"/>
    <m/>
    <x v="0"/>
    <d v="2015-08-24T10:43:00"/>
    <x v="0"/>
    <x v="0"/>
    <n v="1"/>
    <x v="23"/>
    <n v="113133790"/>
    <s v="Wisconsin State Laboratory of Hygiene"/>
    <n v="2"/>
    <m/>
    <m/>
    <n v="1025"/>
    <x v="7"/>
    <n v="951"/>
    <x v="7"/>
    <x v="446"/>
    <s v="MG/L"/>
    <x v="0"/>
    <n v="0.03"/>
    <x v="84"/>
    <n v="4"/>
    <s v="MG/L"/>
  </r>
  <r>
    <x v="6"/>
    <x v="0"/>
    <s v="(none)"/>
    <x v="799"/>
    <x v="340"/>
    <n v="800"/>
    <m/>
    <x v="0"/>
    <d v="2015-08-24T10:43:00"/>
    <x v="0"/>
    <x v="0"/>
    <n v="1"/>
    <x v="23"/>
    <n v="113133790"/>
    <s v="Wisconsin State Laboratory of Hygiene"/>
    <n v="2"/>
    <m/>
    <m/>
    <n v="1025"/>
    <x v="7"/>
    <n v="99951"/>
    <x v="124"/>
    <x v="302"/>
    <s v="MG/L"/>
    <x v="4"/>
    <m/>
    <x v="0"/>
    <n v="4"/>
    <s v="MG/L"/>
  </r>
  <r>
    <x v="8"/>
    <x v="2"/>
    <s v="(none)"/>
    <x v="800"/>
    <x v="340"/>
    <n v="1215"/>
    <m/>
    <x v="2"/>
    <d v="2015-08-28T13:33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801"/>
    <x v="340"/>
    <n v="1215"/>
    <m/>
    <x v="0"/>
    <d v="2015-08-28T13:33:00"/>
    <x v="0"/>
    <x v="2"/>
    <n v="1"/>
    <x v="9"/>
    <n v="721026460"/>
    <s v="Northern Lake Service Inc. (Crandon)"/>
    <n v="1"/>
    <m/>
    <m/>
    <n v="2920"/>
    <x v="124"/>
    <n v="680"/>
    <x v="126"/>
    <x v="139"/>
    <s v="MG/L"/>
    <x v="2"/>
    <n v="0.5"/>
    <x v="3"/>
    <m/>
    <s v="MG/L"/>
  </r>
  <r>
    <x v="8"/>
    <x v="2"/>
    <s v="(none)"/>
    <x v="800"/>
    <x v="340"/>
    <n v="1215"/>
    <m/>
    <x v="2"/>
    <d v="2015-08-28T13:33:00"/>
    <x v="0"/>
    <x v="1"/>
    <n v="1"/>
    <x v="9"/>
    <n v="721026460"/>
    <s v="Northern Lake Service Inc. (Crandon)"/>
    <n v="2"/>
    <m/>
    <m/>
    <n v="2920"/>
    <x v="124"/>
    <n v="680"/>
    <x v="126"/>
    <x v="182"/>
    <s v="MG/L"/>
    <x v="0"/>
    <n v="0.5"/>
    <x v="3"/>
    <m/>
    <s v="MG/L"/>
  </r>
  <r>
    <x v="8"/>
    <x v="2"/>
    <s v="(none)"/>
    <x v="802"/>
    <x v="341"/>
    <n v="1315"/>
    <m/>
    <x v="2"/>
    <d v="2015-09-15T10:43:00"/>
    <x v="0"/>
    <x v="1"/>
    <n v="1"/>
    <x v="9"/>
    <n v="721026460"/>
    <s v="Northern Lake Service Inc. (Crandon)"/>
    <n v="2"/>
    <m/>
    <m/>
    <n v="2920"/>
    <x v="124"/>
    <n v="680"/>
    <x v="126"/>
    <x v="82"/>
    <s v="MG/L"/>
    <x v="0"/>
    <n v="0.5"/>
    <x v="3"/>
    <m/>
    <s v="MG/L"/>
  </r>
  <r>
    <x v="8"/>
    <x v="2"/>
    <s v="(none)"/>
    <x v="802"/>
    <x v="341"/>
    <n v="1315"/>
    <m/>
    <x v="2"/>
    <d v="2015-09-15T10:43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6"/>
    <x v="0"/>
    <s v="(none)"/>
    <x v="803"/>
    <x v="341"/>
    <n v="930"/>
    <m/>
    <x v="0"/>
    <d v="2015-09-15T08:13:00"/>
    <x v="0"/>
    <x v="0"/>
    <n v="1"/>
    <x v="23"/>
    <n v="113133790"/>
    <s v="Wisconsin State Laboratory of Hygiene"/>
    <n v="2"/>
    <m/>
    <m/>
    <n v="1025"/>
    <x v="7"/>
    <n v="951"/>
    <x v="7"/>
    <x v="483"/>
    <s v="MG/L"/>
    <x v="0"/>
    <n v="0.03"/>
    <x v="84"/>
    <n v="4"/>
    <s v="MG/L"/>
  </r>
  <r>
    <x v="7"/>
    <x v="1"/>
    <s v="(none)"/>
    <x v="804"/>
    <x v="341"/>
    <n v="1315"/>
    <m/>
    <x v="0"/>
    <d v="2015-09-15T10:43:00"/>
    <x v="0"/>
    <x v="2"/>
    <n v="1"/>
    <x v="9"/>
    <n v="721026460"/>
    <s v="Northern Lake Service Inc. (Crandon)"/>
    <n v="1"/>
    <m/>
    <m/>
    <n v="2920"/>
    <x v="124"/>
    <n v="680"/>
    <x v="126"/>
    <x v="233"/>
    <s v="MG/L"/>
    <x v="0"/>
    <n v="0.5"/>
    <x v="3"/>
    <m/>
    <s v="MG/L"/>
  </r>
  <r>
    <x v="6"/>
    <x v="0"/>
    <s v="(none)"/>
    <x v="803"/>
    <x v="341"/>
    <n v="930"/>
    <m/>
    <x v="0"/>
    <d v="2015-09-15T08:13:00"/>
    <x v="0"/>
    <x v="0"/>
    <n v="1"/>
    <x v="23"/>
    <n v="113133790"/>
    <s v="Wisconsin State Laboratory of Hygiene"/>
    <n v="2"/>
    <m/>
    <m/>
    <n v="1025"/>
    <x v="7"/>
    <n v="99951"/>
    <x v="124"/>
    <x v="484"/>
    <s v="MG/L"/>
    <x v="4"/>
    <m/>
    <x v="0"/>
    <n v="4"/>
    <s v="MG/L"/>
  </r>
  <r>
    <x v="7"/>
    <x v="1"/>
    <s v="(none)"/>
    <x v="805"/>
    <x v="342"/>
    <n v="1430"/>
    <m/>
    <x v="0"/>
    <d v="2015-10-23T12:39:00"/>
    <x v="0"/>
    <x v="2"/>
    <n v="1"/>
    <x v="9"/>
    <n v="721026460"/>
    <s v="Northern Lake Service Inc. (Crandon)"/>
    <n v="1"/>
    <m/>
    <m/>
    <n v="2920"/>
    <x v="124"/>
    <n v="680"/>
    <x v="126"/>
    <x v="229"/>
    <s v="MG/L"/>
    <x v="0"/>
    <n v="0.5"/>
    <x v="3"/>
    <m/>
    <s v="MG/L"/>
  </r>
  <r>
    <x v="8"/>
    <x v="2"/>
    <s v="(none)"/>
    <x v="806"/>
    <x v="342"/>
    <n v="1430"/>
    <m/>
    <x v="2"/>
    <d v="2015-10-23T12:39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806"/>
    <x v="342"/>
    <n v="1430"/>
    <m/>
    <x v="2"/>
    <d v="2015-10-23T12:39:00"/>
    <x v="0"/>
    <x v="1"/>
    <n v="1"/>
    <x v="9"/>
    <n v="721026460"/>
    <s v="Northern Lake Service Inc. (Crandon)"/>
    <n v="2"/>
    <m/>
    <m/>
    <n v="2920"/>
    <x v="124"/>
    <n v="680"/>
    <x v="126"/>
    <x v="233"/>
    <s v="MG/L"/>
    <x v="0"/>
    <n v="0.5"/>
    <x v="3"/>
    <m/>
    <s v="MG/L"/>
  </r>
  <r>
    <x v="6"/>
    <x v="0"/>
    <s v="(none)"/>
    <x v="807"/>
    <x v="342"/>
    <n v="1430"/>
    <m/>
    <x v="0"/>
    <d v="2015-11-02T15:44:00"/>
    <x v="0"/>
    <x v="0"/>
    <n v="1"/>
    <x v="23"/>
    <n v="113133790"/>
    <s v="Wisconsin State Laboratory of Hygiene"/>
    <n v="2"/>
    <m/>
    <m/>
    <n v="1025"/>
    <x v="7"/>
    <n v="951"/>
    <x v="7"/>
    <x v="485"/>
    <s v="MG/L"/>
    <x v="0"/>
    <n v="0.03"/>
    <x v="84"/>
    <n v="4"/>
    <s v="MG/L"/>
  </r>
  <r>
    <x v="6"/>
    <x v="0"/>
    <s v="(none)"/>
    <x v="807"/>
    <x v="342"/>
    <n v="1430"/>
    <m/>
    <x v="0"/>
    <d v="2015-11-02T15:44:00"/>
    <x v="0"/>
    <x v="0"/>
    <n v="1"/>
    <x v="23"/>
    <n v="113133790"/>
    <s v="Wisconsin State Laboratory of Hygiene"/>
    <n v="2"/>
    <m/>
    <m/>
    <n v="1025"/>
    <x v="7"/>
    <n v="99951"/>
    <x v="124"/>
    <x v="294"/>
    <s v="MG/L"/>
    <x v="4"/>
    <m/>
    <x v="0"/>
    <n v="4"/>
    <s v="MG/L"/>
  </r>
  <r>
    <x v="6"/>
    <x v="0"/>
    <s v="(none)"/>
    <x v="808"/>
    <x v="343"/>
    <n v="935"/>
    <m/>
    <x v="0"/>
    <d v="2015-11-06T16:16:00"/>
    <x v="0"/>
    <x v="0"/>
    <n v="1"/>
    <x v="23"/>
    <n v="113133790"/>
    <s v="Wisconsin State Laboratory of Hygiene"/>
    <n v="2"/>
    <m/>
    <m/>
    <n v="1025"/>
    <x v="7"/>
    <n v="951"/>
    <x v="7"/>
    <x v="486"/>
    <s v="MG/L"/>
    <x v="0"/>
    <n v="0.03"/>
    <x v="84"/>
    <n v="4"/>
    <s v="MG/L"/>
  </r>
  <r>
    <x v="6"/>
    <x v="0"/>
    <s v="(none)"/>
    <x v="808"/>
    <x v="343"/>
    <n v="935"/>
    <m/>
    <x v="0"/>
    <d v="2015-11-06T16:16:00"/>
    <x v="0"/>
    <x v="0"/>
    <n v="1"/>
    <x v="23"/>
    <n v="113133790"/>
    <s v="Wisconsin State Laboratory of Hygiene"/>
    <n v="2"/>
    <m/>
    <m/>
    <n v="1025"/>
    <x v="7"/>
    <n v="99951"/>
    <x v="124"/>
    <x v="116"/>
    <s v="MG/L"/>
    <x v="4"/>
    <m/>
    <x v="0"/>
    <n v="4"/>
    <s v="MG/L"/>
  </r>
  <r>
    <x v="8"/>
    <x v="2"/>
    <s v="(none)"/>
    <x v="809"/>
    <x v="343"/>
    <n v="1215"/>
    <m/>
    <x v="2"/>
    <d v="2015-11-11T13:58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809"/>
    <x v="343"/>
    <n v="1215"/>
    <m/>
    <x v="2"/>
    <d v="2015-11-11T13:58:00"/>
    <x v="0"/>
    <x v="1"/>
    <n v="1"/>
    <x v="9"/>
    <n v="721026460"/>
    <s v="Northern Lake Service Inc. (Crandon)"/>
    <n v="2"/>
    <m/>
    <m/>
    <n v="2920"/>
    <x v="124"/>
    <n v="680"/>
    <x v="126"/>
    <x v="233"/>
    <s v="MG/L"/>
    <x v="0"/>
    <n v="0.5"/>
    <x v="3"/>
    <m/>
    <s v="MG/L"/>
  </r>
  <r>
    <x v="7"/>
    <x v="1"/>
    <s v="(none)"/>
    <x v="810"/>
    <x v="343"/>
    <n v="1215"/>
    <m/>
    <x v="0"/>
    <d v="2015-11-11T13:58:00"/>
    <x v="0"/>
    <x v="2"/>
    <n v="1"/>
    <x v="9"/>
    <n v="721026460"/>
    <s v="Northern Lake Service Inc. (Crandon)"/>
    <n v="1"/>
    <m/>
    <m/>
    <n v="2920"/>
    <x v="124"/>
    <n v="680"/>
    <x v="126"/>
    <x v="231"/>
    <s v="MG/L"/>
    <x v="0"/>
    <n v="0.5"/>
    <x v="3"/>
    <m/>
    <s v="MG/L"/>
  </r>
  <r>
    <x v="7"/>
    <x v="1"/>
    <s v="(none)"/>
    <x v="811"/>
    <x v="344"/>
    <n v="1135"/>
    <m/>
    <x v="0"/>
    <d v="2015-12-10T16:27:00"/>
    <x v="0"/>
    <x v="2"/>
    <n v="1"/>
    <x v="9"/>
    <n v="721026460"/>
    <s v="Northern Lake Service Inc. (Crandon)"/>
    <n v="1"/>
    <m/>
    <m/>
    <n v="2920"/>
    <x v="124"/>
    <n v="680"/>
    <x v="126"/>
    <x v="143"/>
    <s v="MG/L"/>
    <x v="0"/>
    <n v="0.5"/>
    <x v="3"/>
    <m/>
    <s v="MG/L"/>
  </r>
  <r>
    <x v="8"/>
    <x v="2"/>
    <s v="(none)"/>
    <x v="812"/>
    <x v="344"/>
    <n v="1135"/>
    <m/>
    <x v="2"/>
    <d v="2015-12-10T16:27:00"/>
    <x v="0"/>
    <x v="1"/>
    <n v="1"/>
    <x v="9"/>
    <n v="721026460"/>
    <s v="Northern Lake Service Inc. (Crandon)"/>
    <n v="2"/>
    <m/>
    <m/>
    <n v="2920"/>
    <x v="124"/>
    <n v="680"/>
    <x v="126"/>
    <x v="230"/>
    <s v="MG/L"/>
    <x v="0"/>
    <n v="0.5"/>
    <x v="3"/>
    <m/>
    <s v="MG/L"/>
  </r>
  <r>
    <x v="8"/>
    <x v="2"/>
    <s v="(none)"/>
    <x v="812"/>
    <x v="344"/>
    <n v="1135"/>
    <m/>
    <x v="2"/>
    <d v="2015-12-10T16:27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6"/>
    <x v="0"/>
    <s v="(none)"/>
    <x v="813"/>
    <x v="344"/>
    <n v="800"/>
    <m/>
    <x v="0"/>
    <d v="2015-12-11T06:05:00"/>
    <x v="0"/>
    <x v="0"/>
    <n v="1"/>
    <x v="23"/>
    <n v="113133790"/>
    <s v="Wisconsin State Laboratory of Hygiene"/>
    <n v="2"/>
    <m/>
    <m/>
    <n v="1025"/>
    <x v="7"/>
    <n v="951"/>
    <x v="7"/>
    <x v="487"/>
    <s v="MG/L"/>
    <x v="0"/>
    <n v="0.03"/>
    <x v="84"/>
    <n v="4"/>
    <s v="MG/L"/>
  </r>
  <r>
    <x v="6"/>
    <x v="0"/>
    <s v="(none)"/>
    <x v="813"/>
    <x v="344"/>
    <n v="800"/>
    <m/>
    <x v="0"/>
    <d v="2015-12-11T06:05:00"/>
    <x v="0"/>
    <x v="0"/>
    <n v="1"/>
    <x v="23"/>
    <n v="113133790"/>
    <s v="Wisconsin State Laboratory of Hygiene"/>
    <n v="2"/>
    <m/>
    <m/>
    <n v="1025"/>
    <x v="7"/>
    <n v="99951"/>
    <x v="124"/>
    <x v="117"/>
    <s v="MG/L"/>
    <x v="4"/>
    <m/>
    <x v="0"/>
    <n v="4"/>
    <s v="MG/L"/>
  </r>
  <r>
    <x v="6"/>
    <x v="0"/>
    <s v="(none)"/>
    <x v="814"/>
    <x v="345"/>
    <n v="745"/>
    <m/>
    <x v="0"/>
    <d v="2016-02-01T08:43:00"/>
    <x v="0"/>
    <x v="0"/>
    <n v="1"/>
    <x v="23"/>
    <n v="113133790"/>
    <s v="Wisconsin State Laboratory of Hygiene"/>
    <n v="2"/>
    <m/>
    <m/>
    <n v="1025"/>
    <x v="7"/>
    <n v="99951"/>
    <x v="124"/>
    <x v="272"/>
    <s v="MG/L"/>
    <x v="4"/>
    <m/>
    <x v="0"/>
    <n v="4"/>
    <s v="MG/L"/>
  </r>
  <r>
    <x v="6"/>
    <x v="0"/>
    <s v="(none)"/>
    <x v="814"/>
    <x v="345"/>
    <n v="745"/>
    <m/>
    <x v="0"/>
    <d v="2016-02-01T08:43:00"/>
    <x v="0"/>
    <x v="0"/>
    <n v="1"/>
    <x v="23"/>
    <n v="113133790"/>
    <s v="Wisconsin State Laboratory of Hygiene"/>
    <n v="2"/>
    <m/>
    <m/>
    <n v="1025"/>
    <x v="7"/>
    <n v="951"/>
    <x v="7"/>
    <x v="488"/>
    <s v="MG/L"/>
    <x v="0"/>
    <n v="0.03"/>
    <x v="43"/>
    <n v="4"/>
    <s v="MG/L"/>
  </r>
  <r>
    <x v="8"/>
    <x v="2"/>
    <s v="(none)"/>
    <x v="815"/>
    <x v="345"/>
    <n v="1215"/>
    <m/>
    <x v="2"/>
    <d v="2016-02-04T14:11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816"/>
    <x v="345"/>
    <n v="1215"/>
    <m/>
    <x v="0"/>
    <d v="2016-02-04T14:11:00"/>
    <x v="0"/>
    <x v="2"/>
    <n v="1"/>
    <x v="9"/>
    <n v="721026460"/>
    <s v="Northern Lake Service Inc. (Crandon)"/>
    <n v="1"/>
    <m/>
    <m/>
    <n v="2920"/>
    <x v="124"/>
    <n v="680"/>
    <x v="126"/>
    <x v="271"/>
    <s v="MG/L"/>
    <x v="2"/>
    <n v="0.5"/>
    <x v="3"/>
    <m/>
    <s v="MG/L"/>
  </r>
  <r>
    <x v="8"/>
    <x v="2"/>
    <s v="(none)"/>
    <x v="815"/>
    <x v="345"/>
    <n v="1215"/>
    <m/>
    <x v="2"/>
    <d v="2016-02-04T14:11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0.5"/>
    <x v="3"/>
    <m/>
    <s v="MG/L"/>
  </r>
  <r>
    <x v="6"/>
    <x v="0"/>
    <s v="(none)"/>
    <x v="817"/>
    <x v="346"/>
    <n v="835"/>
    <m/>
    <x v="0"/>
    <d v="2016-02-29T11:41:00"/>
    <x v="0"/>
    <x v="0"/>
    <n v="1"/>
    <x v="23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6"/>
    <x v="0"/>
    <s v="(none)"/>
    <x v="817"/>
    <x v="346"/>
    <n v="835"/>
    <m/>
    <x v="0"/>
    <d v="2016-02-29T11:41:00"/>
    <x v="0"/>
    <x v="0"/>
    <n v="1"/>
    <x v="23"/>
    <n v="113133790"/>
    <s v="Wisconsin State Laboratory of Hygiene"/>
    <n v="2"/>
    <m/>
    <m/>
    <n v="1025"/>
    <x v="7"/>
    <n v="951"/>
    <x v="7"/>
    <x v="489"/>
    <s v="MG/L"/>
    <x v="0"/>
    <n v="0.03"/>
    <x v="43"/>
    <n v="4"/>
    <s v="MG/L"/>
  </r>
  <r>
    <x v="8"/>
    <x v="2"/>
    <s v="(none)"/>
    <x v="818"/>
    <x v="346"/>
    <n v="1030"/>
    <m/>
    <x v="2"/>
    <d v="2016-03-04T14:54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818"/>
    <x v="346"/>
    <n v="1030"/>
    <m/>
    <x v="2"/>
    <d v="2016-03-04T14:54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0.5"/>
    <x v="3"/>
    <m/>
    <s v="MG/L"/>
  </r>
  <r>
    <x v="7"/>
    <x v="1"/>
    <s v="(none)"/>
    <x v="819"/>
    <x v="346"/>
    <n v="1030"/>
    <m/>
    <x v="0"/>
    <d v="2016-03-04T14:54:00"/>
    <x v="0"/>
    <x v="2"/>
    <n v="1"/>
    <x v="9"/>
    <n v="721026460"/>
    <s v="Northern Lake Service Inc. (Crandon)"/>
    <n v="1"/>
    <m/>
    <m/>
    <n v="2920"/>
    <x v="124"/>
    <n v="680"/>
    <x v="126"/>
    <x v="71"/>
    <s v="MG/L"/>
    <x v="2"/>
    <n v="0.5"/>
    <x v="3"/>
    <m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15"/>
    <x v="3"/>
    <n v="1027"/>
    <x v="3"/>
    <x v="16"/>
    <s v="MG/L"/>
    <x v="1"/>
    <n v="1E-4"/>
    <x v="122"/>
    <n v="5.0000000000000001E-3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20"/>
    <x v="5"/>
    <n v="1034"/>
    <x v="5"/>
    <x v="16"/>
    <s v="MG/L"/>
    <x v="1"/>
    <n v="3.2000000000000003E-4"/>
    <x v="105"/>
    <n v="0.1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41"/>
    <x v="80"/>
    <n v="615"/>
    <x v="134"/>
    <x v="16"/>
    <s v="MG/L"/>
    <x v="1"/>
    <n v="0.05"/>
    <x v="43"/>
    <n v="1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75"/>
    <x v="83"/>
    <n v="1012"/>
    <x v="83"/>
    <x v="16"/>
    <s v="MG/L"/>
    <x v="1"/>
    <n v="1.2999999999999999E-4"/>
    <x v="124"/>
    <n v="4.0000000000000001E-3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74"/>
    <x v="82"/>
    <n v="1097"/>
    <x v="82"/>
    <x v="477"/>
    <s v="MG/L"/>
    <x v="2"/>
    <n v="1.2999999999999999E-4"/>
    <x v="124"/>
    <n v="6.0000000000000001E-3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10"/>
    <x v="8"/>
    <n v="1007"/>
    <x v="8"/>
    <x v="192"/>
    <s v="MG/L"/>
    <x v="0"/>
    <n v="1E-4"/>
    <x v="122"/>
    <n v="2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35"/>
    <x v="18"/>
    <n v="71900"/>
    <x v="18"/>
    <x v="16"/>
    <s v="MG/L"/>
    <x v="1"/>
    <n v="2.5000000000000001E-5"/>
    <x v="163"/>
    <n v="2E-3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55"/>
    <x v="21"/>
    <n v="945"/>
    <x v="21"/>
    <x v="33"/>
    <s v="MG/L"/>
    <x v="0"/>
    <n v="2.5"/>
    <x v="50"/>
    <m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45"/>
    <x v="19"/>
    <n v="1147"/>
    <x v="19"/>
    <x v="16"/>
    <s v="MG/L"/>
    <x v="1"/>
    <n v="2E-3"/>
    <x v="123"/>
    <n v="0.05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85"/>
    <x v="81"/>
    <n v="1059"/>
    <x v="81"/>
    <x v="16"/>
    <s v="MG/L"/>
    <x v="1"/>
    <n v="1E-4"/>
    <x v="122"/>
    <n v="2E-3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25"/>
    <x v="7"/>
    <n v="951"/>
    <x v="7"/>
    <x v="125"/>
    <s v="MG/L"/>
    <x v="0"/>
    <n v="0.05"/>
    <x v="43"/>
    <n v="4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05"/>
    <x v="2"/>
    <n v="1002"/>
    <x v="2"/>
    <x v="16"/>
    <s v="MG/L"/>
    <x v="1"/>
    <n v="5.0000000000000001E-4"/>
    <x v="105"/>
    <n v="0.01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52"/>
    <x v="14"/>
    <n v="929"/>
    <x v="14"/>
    <x v="164"/>
    <s v="MG/L"/>
    <x v="0"/>
    <n v="0.15"/>
    <x v="84"/>
    <m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36"/>
    <x v="78"/>
    <n v="1067"/>
    <x v="78"/>
    <x v="490"/>
    <s v="MG/L"/>
    <x v="0"/>
    <n v="5.0000000000000001E-4"/>
    <x v="105"/>
    <n v="0.1"/>
    <s v="MG/L"/>
  </r>
  <r>
    <x v="0"/>
    <x v="1"/>
    <s v="(none)"/>
    <x v="820"/>
    <x v="347"/>
    <n v="1315"/>
    <m/>
    <x v="0"/>
    <d v="2016-03-21T11:38:00"/>
    <x v="0"/>
    <x v="2"/>
    <n v="1"/>
    <x v="9"/>
    <n v="721026460"/>
    <s v="Northern Lake Service Inc. (Crandon)"/>
    <n v="15"/>
    <m/>
    <m/>
    <n v="1038"/>
    <x v="23"/>
    <n v="630"/>
    <x v="23"/>
    <x v="330"/>
    <s v="MG/L"/>
    <x v="0"/>
    <n v="0.05"/>
    <x v="43"/>
    <n v="10"/>
    <s v="MG/L"/>
  </r>
  <r>
    <x v="8"/>
    <x v="2"/>
    <s v="(none)"/>
    <x v="821"/>
    <x v="347"/>
    <n v="1315"/>
    <m/>
    <x v="2"/>
    <d v="2016-03-22T10:28:00"/>
    <x v="0"/>
    <x v="1"/>
    <n v="1"/>
    <x v="9"/>
    <n v="721026460"/>
    <s v="Northern Lake Service Inc. (Crandon)"/>
    <n v="2"/>
    <m/>
    <m/>
    <n v="2920"/>
    <x v="124"/>
    <n v="680"/>
    <x v="126"/>
    <x v="230"/>
    <s v="MG/L"/>
    <x v="0"/>
    <n v="0.5"/>
    <x v="3"/>
    <m/>
    <s v="MG/L"/>
  </r>
  <r>
    <x v="6"/>
    <x v="0"/>
    <s v="(none)"/>
    <x v="822"/>
    <x v="347"/>
    <n v="1100"/>
    <m/>
    <x v="0"/>
    <d v="2016-03-22T10:20:00"/>
    <x v="0"/>
    <x v="0"/>
    <n v="1"/>
    <x v="23"/>
    <n v="113133790"/>
    <s v="Wisconsin State Laboratory of Hygiene"/>
    <n v="2"/>
    <m/>
    <m/>
    <n v="1025"/>
    <x v="7"/>
    <n v="99951"/>
    <x v="124"/>
    <x v="293"/>
    <s v="MG/L"/>
    <x v="4"/>
    <m/>
    <x v="0"/>
    <n v="4"/>
    <s v="MG/L"/>
  </r>
  <r>
    <x v="8"/>
    <x v="2"/>
    <s v="(none)"/>
    <x v="821"/>
    <x v="347"/>
    <n v="1315"/>
    <m/>
    <x v="2"/>
    <d v="2016-03-22T10:28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6"/>
    <x v="0"/>
    <s v="(none)"/>
    <x v="822"/>
    <x v="347"/>
    <n v="1100"/>
    <m/>
    <x v="0"/>
    <d v="2016-03-22T10:20:00"/>
    <x v="0"/>
    <x v="0"/>
    <n v="1"/>
    <x v="23"/>
    <n v="113133790"/>
    <s v="Wisconsin State Laboratory of Hygiene"/>
    <n v="2"/>
    <m/>
    <m/>
    <n v="1025"/>
    <x v="7"/>
    <n v="951"/>
    <x v="7"/>
    <x v="491"/>
    <s v="MG/L"/>
    <x v="0"/>
    <n v="0.03"/>
    <x v="43"/>
    <n v="4"/>
    <s v="MG/L"/>
  </r>
  <r>
    <x v="7"/>
    <x v="1"/>
    <s v="(none)"/>
    <x v="823"/>
    <x v="347"/>
    <n v="1315"/>
    <m/>
    <x v="0"/>
    <d v="2016-03-22T10:28:00"/>
    <x v="0"/>
    <x v="2"/>
    <n v="1"/>
    <x v="9"/>
    <n v="721026460"/>
    <s v="Northern Lake Service Inc. (Crandon)"/>
    <n v="1"/>
    <m/>
    <m/>
    <n v="2920"/>
    <x v="124"/>
    <n v="680"/>
    <x v="126"/>
    <x v="182"/>
    <s v="MG/L"/>
    <x v="0"/>
    <n v="0.5"/>
    <x v="3"/>
    <m/>
    <s v="MG/L"/>
  </r>
  <r>
    <x v="6"/>
    <x v="0"/>
    <s v="(none)"/>
    <x v="824"/>
    <x v="348"/>
    <n v="1230"/>
    <m/>
    <x v="0"/>
    <d v="2016-04-18T08:20:00"/>
    <x v="0"/>
    <x v="0"/>
    <n v="1"/>
    <x v="23"/>
    <n v="113133790"/>
    <s v="Wisconsin State Laboratory of Hygiene"/>
    <n v="2"/>
    <m/>
    <m/>
    <n v="1025"/>
    <x v="7"/>
    <n v="99951"/>
    <x v="124"/>
    <x v="117"/>
    <s v="MG/L"/>
    <x v="4"/>
    <m/>
    <x v="0"/>
    <n v="4"/>
    <s v="MG/L"/>
  </r>
  <r>
    <x v="6"/>
    <x v="0"/>
    <s v="(none)"/>
    <x v="824"/>
    <x v="348"/>
    <n v="1230"/>
    <m/>
    <x v="0"/>
    <d v="2016-04-18T08:20:00"/>
    <x v="0"/>
    <x v="0"/>
    <n v="1"/>
    <x v="23"/>
    <n v="113133790"/>
    <s v="Wisconsin State Laboratory of Hygiene"/>
    <n v="2"/>
    <m/>
    <m/>
    <n v="1025"/>
    <x v="7"/>
    <n v="951"/>
    <x v="7"/>
    <x v="492"/>
    <s v="MG/L"/>
    <x v="0"/>
    <n v="0.03"/>
    <x v="43"/>
    <n v="4"/>
    <s v="MG/L"/>
  </r>
  <r>
    <x v="8"/>
    <x v="2"/>
    <s v="(none)"/>
    <x v="825"/>
    <x v="348"/>
    <n v="1305"/>
    <m/>
    <x v="2"/>
    <d v="2016-04-20T11:05:00"/>
    <x v="0"/>
    <x v="1"/>
    <n v="1"/>
    <x v="24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825"/>
    <x v="348"/>
    <n v="1305"/>
    <m/>
    <x v="2"/>
    <d v="2016-04-20T11:05:00"/>
    <x v="0"/>
    <x v="1"/>
    <n v="1"/>
    <x v="24"/>
    <n v="721026460"/>
    <s v="Northern Lake Service Inc. (Crandon)"/>
    <n v="2"/>
    <m/>
    <m/>
    <n v="2920"/>
    <x v="124"/>
    <n v="680"/>
    <x v="126"/>
    <x v="231"/>
    <s v="MG/L"/>
    <x v="0"/>
    <n v="0.5"/>
    <x v="3"/>
    <m/>
    <s v="MG/L"/>
  </r>
  <r>
    <x v="7"/>
    <x v="1"/>
    <s v="(none)"/>
    <x v="826"/>
    <x v="348"/>
    <n v="1305"/>
    <m/>
    <x v="0"/>
    <d v="2016-04-20T11:05:00"/>
    <x v="0"/>
    <x v="2"/>
    <n v="1"/>
    <x v="24"/>
    <n v="721026460"/>
    <s v="Northern Lake Service Inc. (Crandon)"/>
    <n v="1"/>
    <m/>
    <m/>
    <n v="2920"/>
    <x v="124"/>
    <n v="680"/>
    <x v="126"/>
    <x v="293"/>
    <s v="MG/L"/>
    <x v="2"/>
    <n v="0.5"/>
    <x v="3"/>
    <m/>
    <s v="MG/L"/>
  </r>
  <r>
    <x v="6"/>
    <x v="0"/>
    <s v="(none)"/>
    <x v="827"/>
    <x v="349"/>
    <n v="923"/>
    <m/>
    <x v="0"/>
    <d v="2016-05-19T13:41:00"/>
    <x v="0"/>
    <x v="0"/>
    <n v="1"/>
    <x v="23"/>
    <n v="113133790"/>
    <s v="Wisconsin State Laboratory of Hygiene"/>
    <n v="2"/>
    <m/>
    <m/>
    <n v="1025"/>
    <x v="7"/>
    <n v="951"/>
    <x v="7"/>
    <x v="493"/>
    <s v="MG/L"/>
    <x v="0"/>
    <n v="0.03"/>
    <x v="43"/>
    <n v="4"/>
    <s v="MG/L"/>
  </r>
  <r>
    <x v="8"/>
    <x v="2"/>
    <s v="(none)"/>
    <x v="828"/>
    <x v="349"/>
    <n v="1335"/>
    <m/>
    <x v="2"/>
    <d v="2016-05-19T14:08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828"/>
    <x v="349"/>
    <n v="1335"/>
    <m/>
    <x v="2"/>
    <d v="2016-05-19T14:08:00"/>
    <x v="0"/>
    <x v="1"/>
    <n v="1"/>
    <x v="9"/>
    <n v="721026460"/>
    <s v="Northern Lake Service Inc. (Crandon)"/>
    <n v="2"/>
    <m/>
    <m/>
    <n v="2920"/>
    <x v="124"/>
    <n v="680"/>
    <x v="126"/>
    <x v="112"/>
    <s v="MG/L"/>
    <x v="0"/>
    <n v="0.5"/>
    <x v="3"/>
    <m/>
    <s v="MG/L"/>
  </r>
  <r>
    <x v="6"/>
    <x v="0"/>
    <s v="(none)"/>
    <x v="827"/>
    <x v="349"/>
    <n v="923"/>
    <m/>
    <x v="0"/>
    <d v="2016-05-19T13:41:00"/>
    <x v="0"/>
    <x v="0"/>
    <n v="1"/>
    <x v="23"/>
    <n v="113133790"/>
    <s v="Wisconsin State Laboratory of Hygiene"/>
    <n v="2"/>
    <m/>
    <m/>
    <n v="1025"/>
    <x v="7"/>
    <n v="99951"/>
    <x v="124"/>
    <x v="117"/>
    <s v="MG/L"/>
    <x v="4"/>
    <m/>
    <x v="0"/>
    <n v="4"/>
    <s v="MG/L"/>
  </r>
  <r>
    <x v="7"/>
    <x v="1"/>
    <s v="(none)"/>
    <x v="829"/>
    <x v="349"/>
    <n v="1335"/>
    <m/>
    <x v="0"/>
    <d v="2016-05-19T14:08:00"/>
    <x v="0"/>
    <x v="2"/>
    <n v="1"/>
    <x v="9"/>
    <n v="721026460"/>
    <s v="Northern Lake Service Inc. (Crandon)"/>
    <n v="1"/>
    <m/>
    <m/>
    <n v="2920"/>
    <x v="124"/>
    <n v="680"/>
    <x v="126"/>
    <x v="253"/>
    <s v="MG/L"/>
    <x v="0"/>
    <n v="0.5"/>
    <x v="3"/>
    <m/>
    <s v="MG/L"/>
  </r>
  <r>
    <x v="6"/>
    <x v="0"/>
    <s v="(none)"/>
    <x v="830"/>
    <x v="350"/>
    <n v="730"/>
    <m/>
    <x v="0"/>
    <d v="2016-06-24T09:41:00"/>
    <x v="0"/>
    <x v="0"/>
    <n v="1"/>
    <x v="23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6"/>
    <x v="0"/>
    <s v="(none)"/>
    <x v="830"/>
    <x v="350"/>
    <n v="730"/>
    <m/>
    <x v="0"/>
    <d v="2016-06-24T09:41:00"/>
    <x v="0"/>
    <x v="0"/>
    <n v="1"/>
    <x v="23"/>
    <n v="113133790"/>
    <s v="Wisconsin State Laboratory of Hygiene"/>
    <n v="2"/>
    <m/>
    <m/>
    <n v="1025"/>
    <x v="7"/>
    <n v="951"/>
    <x v="7"/>
    <x v="494"/>
    <s v="MG/L"/>
    <x v="0"/>
    <n v="0.03"/>
    <x v="43"/>
    <n v="4"/>
    <s v="MG/L"/>
  </r>
  <r>
    <x v="8"/>
    <x v="2"/>
    <s v="(none)"/>
    <x v="831"/>
    <x v="351"/>
    <n v="1400"/>
    <m/>
    <x v="2"/>
    <d v="2016-07-07T13:23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8"/>
    <x v="2"/>
    <s v="(none)"/>
    <x v="831"/>
    <x v="351"/>
    <n v="1400"/>
    <m/>
    <x v="2"/>
    <d v="2016-07-07T13:23:00"/>
    <x v="0"/>
    <x v="1"/>
    <n v="1"/>
    <x v="9"/>
    <n v="721026460"/>
    <s v="Northern Lake Service Inc. (Crandon)"/>
    <n v="2"/>
    <m/>
    <m/>
    <n v="2920"/>
    <x v="124"/>
    <n v="680"/>
    <x v="126"/>
    <x v="230"/>
    <s v="MG/L"/>
    <x v="0"/>
    <n v="0.5"/>
    <x v="3"/>
    <m/>
    <s v="MG/L"/>
  </r>
  <r>
    <x v="7"/>
    <x v="1"/>
    <s v="(none)"/>
    <x v="832"/>
    <x v="351"/>
    <n v="1400"/>
    <m/>
    <x v="0"/>
    <d v="2016-07-07T13:23:00"/>
    <x v="0"/>
    <x v="2"/>
    <n v="1"/>
    <x v="9"/>
    <n v="721026460"/>
    <s v="Northern Lake Service Inc. (Crandon)"/>
    <n v="1"/>
    <m/>
    <m/>
    <n v="2920"/>
    <x v="124"/>
    <n v="680"/>
    <x v="126"/>
    <x v="129"/>
    <s v="MG/L"/>
    <x v="0"/>
    <n v="0.5"/>
    <x v="3"/>
    <m/>
    <s v="MG/L"/>
  </r>
  <r>
    <x v="6"/>
    <x v="0"/>
    <s v="(none)"/>
    <x v="833"/>
    <x v="352"/>
    <n v="1000"/>
    <m/>
    <x v="0"/>
    <d v="2016-07-15T09:20:00"/>
    <x v="0"/>
    <x v="0"/>
    <n v="1"/>
    <x v="23"/>
    <n v="113133790"/>
    <s v="Wisconsin State Laboratory of Hygiene"/>
    <n v="2"/>
    <m/>
    <m/>
    <n v="1025"/>
    <x v="7"/>
    <n v="99951"/>
    <x v="124"/>
    <x v="271"/>
    <s v="MG/L"/>
    <x v="4"/>
    <m/>
    <x v="0"/>
    <n v="4"/>
    <s v="MG/L"/>
  </r>
  <r>
    <x v="6"/>
    <x v="0"/>
    <s v="(none)"/>
    <x v="833"/>
    <x v="352"/>
    <n v="1000"/>
    <m/>
    <x v="0"/>
    <d v="2016-07-15T09:20:00"/>
    <x v="0"/>
    <x v="0"/>
    <n v="1"/>
    <x v="23"/>
    <n v="113133790"/>
    <s v="Wisconsin State Laboratory of Hygiene"/>
    <n v="2"/>
    <m/>
    <m/>
    <n v="1025"/>
    <x v="7"/>
    <n v="951"/>
    <x v="7"/>
    <x v="141"/>
    <s v="MG/L"/>
    <x v="0"/>
    <n v="0.03"/>
    <x v="43"/>
    <n v="4"/>
    <s v="MG/L"/>
  </r>
  <r>
    <x v="8"/>
    <x v="2"/>
    <s v="(none)"/>
    <x v="834"/>
    <x v="352"/>
    <n v="1115"/>
    <m/>
    <x v="2"/>
    <d v="2016-07-22T15:18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834"/>
    <x v="352"/>
    <n v="1115"/>
    <m/>
    <x v="2"/>
    <d v="2016-07-22T15:18:00"/>
    <x v="0"/>
    <x v="1"/>
    <n v="1"/>
    <x v="9"/>
    <n v="721026460"/>
    <s v="Northern Lake Service Inc. (Crandon)"/>
    <n v="2"/>
    <m/>
    <m/>
    <n v="2920"/>
    <x v="124"/>
    <n v="680"/>
    <x v="126"/>
    <x v="182"/>
    <s v="MG/L"/>
    <x v="0"/>
    <n v="0.5"/>
    <x v="3"/>
    <m/>
    <s v="MG/L"/>
  </r>
  <r>
    <x v="7"/>
    <x v="1"/>
    <s v="(none)"/>
    <x v="835"/>
    <x v="352"/>
    <n v="1115"/>
    <m/>
    <x v="0"/>
    <d v="2016-07-22T15:18:00"/>
    <x v="0"/>
    <x v="2"/>
    <n v="1"/>
    <x v="9"/>
    <n v="721026460"/>
    <s v="Northern Lake Service Inc. (Crandon)"/>
    <n v="1"/>
    <m/>
    <m/>
    <n v="2920"/>
    <x v="124"/>
    <n v="680"/>
    <x v="126"/>
    <x v="139"/>
    <s v="MG/L"/>
    <x v="2"/>
    <n v="0.5"/>
    <x v="3"/>
    <m/>
    <s v="MG/L"/>
  </r>
  <r>
    <x v="6"/>
    <x v="0"/>
    <s v="(none)"/>
    <x v="836"/>
    <x v="353"/>
    <n v="800"/>
    <m/>
    <x v="0"/>
    <d v="2016-08-24T12:01:00"/>
    <x v="0"/>
    <x v="0"/>
    <n v="1"/>
    <x v="23"/>
    <n v="113133790"/>
    <s v="Wisconsin State Laboratory of Hygiene"/>
    <n v="2"/>
    <m/>
    <m/>
    <n v="1025"/>
    <x v="7"/>
    <n v="99951"/>
    <x v="124"/>
    <x v="302"/>
    <s v="MG/L"/>
    <x v="4"/>
    <m/>
    <x v="0"/>
    <n v="4"/>
    <s v="MG/L"/>
  </r>
  <r>
    <x v="6"/>
    <x v="0"/>
    <s v="(none)"/>
    <x v="836"/>
    <x v="353"/>
    <n v="800"/>
    <m/>
    <x v="0"/>
    <d v="2016-08-24T12:01:00"/>
    <x v="0"/>
    <x v="0"/>
    <n v="1"/>
    <x v="23"/>
    <n v="113133790"/>
    <s v="Wisconsin State Laboratory of Hygiene"/>
    <n v="2"/>
    <m/>
    <m/>
    <n v="1025"/>
    <x v="7"/>
    <n v="951"/>
    <x v="7"/>
    <x v="495"/>
    <s v="MG/L"/>
    <x v="0"/>
    <n v="0.03"/>
    <x v="43"/>
    <n v="4"/>
    <s v="MG/L"/>
  </r>
  <r>
    <x v="8"/>
    <x v="2"/>
    <s v="(none)"/>
    <x v="837"/>
    <x v="353"/>
    <n v="930"/>
    <m/>
    <x v="2"/>
    <d v="2016-08-29T13:19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8"/>
    <x v="2"/>
    <s v="(none)"/>
    <x v="837"/>
    <x v="353"/>
    <n v="930"/>
    <m/>
    <x v="2"/>
    <d v="2016-08-29T13:19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0.5"/>
    <x v="3"/>
    <m/>
    <s v="MG/L"/>
  </r>
  <r>
    <x v="7"/>
    <x v="1"/>
    <s v="(none)"/>
    <x v="838"/>
    <x v="353"/>
    <n v="930"/>
    <m/>
    <x v="0"/>
    <d v="2016-08-29T13:19:00"/>
    <x v="0"/>
    <x v="2"/>
    <n v="1"/>
    <x v="9"/>
    <n v="721026460"/>
    <s v="Northern Lake Service Inc. (Crandon)"/>
    <n v="1"/>
    <m/>
    <m/>
    <n v="2920"/>
    <x v="124"/>
    <n v="680"/>
    <x v="126"/>
    <x v="129"/>
    <s v="MG/L"/>
    <x v="0"/>
    <n v="0.5"/>
    <x v="3"/>
    <m/>
    <s v="MG/L"/>
  </r>
  <r>
    <x v="6"/>
    <x v="0"/>
    <s v="(none)"/>
    <x v="839"/>
    <x v="354"/>
    <n v="1200"/>
    <m/>
    <x v="0"/>
    <d v="2016-09-23T12:40:00"/>
    <x v="0"/>
    <x v="0"/>
    <n v="1"/>
    <x v="23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6"/>
    <x v="0"/>
    <s v="(none)"/>
    <x v="839"/>
    <x v="354"/>
    <n v="1200"/>
    <m/>
    <x v="0"/>
    <d v="2016-09-23T12:40:00"/>
    <x v="0"/>
    <x v="0"/>
    <n v="1"/>
    <x v="23"/>
    <n v="113133790"/>
    <s v="Wisconsin State Laboratory of Hygiene"/>
    <n v="2"/>
    <m/>
    <m/>
    <n v="1025"/>
    <x v="7"/>
    <n v="951"/>
    <x v="7"/>
    <x v="496"/>
    <s v="MG/L"/>
    <x v="0"/>
    <n v="0.03"/>
    <x v="43"/>
    <n v="4"/>
    <s v="MG/L"/>
  </r>
  <r>
    <x v="8"/>
    <x v="2"/>
    <s v="(none)"/>
    <x v="840"/>
    <x v="354"/>
    <n v="1320"/>
    <m/>
    <x v="2"/>
    <d v="2016-09-27T11:12:00"/>
    <x v="0"/>
    <x v="1"/>
    <n v="1"/>
    <x v="9"/>
    <n v="721026460"/>
    <s v="Northern Lake Service Inc. (Crandon)"/>
    <n v="2"/>
    <m/>
    <m/>
    <n v="2920"/>
    <x v="124"/>
    <n v="680"/>
    <x v="126"/>
    <x v="94"/>
    <s v="MG/L"/>
    <x v="0"/>
    <n v="0.5"/>
    <x v="3"/>
    <m/>
    <s v="MG/L"/>
  </r>
  <r>
    <x v="8"/>
    <x v="2"/>
    <s v="(none)"/>
    <x v="840"/>
    <x v="354"/>
    <n v="1320"/>
    <m/>
    <x v="2"/>
    <d v="2016-09-27T11:12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841"/>
    <x v="354"/>
    <n v="1320"/>
    <m/>
    <x v="0"/>
    <d v="2016-09-27T11:12:00"/>
    <x v="0"/>
    <x v="2"/>
    <n v="1"/>
    <x v="9"/>
    <n v="721026460"/>
    <s v="Northern Lake Service Inc. (Crandon)"/>
    <n v="1"/>
    <m/>
    <m/>
    <n v="2920"/>
    <x v="124"/>
    <n v="680"/>
    <x v="126"/>
    <x v="20"/>
    <s v="MG/L"/>
    <x v="0"/>
    <n v="0.5"/>
    <x v="3"/>
    <m/>
    <s v="MG/L"/>
  </r>
  <r>
    <x v="12"/>
    <x v="2"/>
    <s v="(none)"/>
    <x v="842"/>
    <x v="355"/>
    <n v="1300"/>
    <m/>
    <x v="2"/>
    <d v="2016-10-19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1"/>
    <m/>
    <x v="0"/>
    <m/>
    <m/>
  </r>
  <r>
    <x v="6"/>
    <x v="0"/>
    <s v="(none)"/>
    <x v="843"/>
    <x v="355"/>
    <n v="1241"/>
    <m/>
    <x v="0"/>
    <d v="2016-10-24T09:40:00"/>
    <x v="0"/>
    <x v="0"/>
    <n v="1"/>
    <x v="23"/>
    <n v="113133790"/>
    <s v="Wisconsin State Laboratory of Hygiene"/>
    <n v="2"/>
    <m/>
    <m/>
    <n v="1025"/>
    <x v="7"/>
    <n v="99951"/>
    <x v="124"/>
    <x v="116"/>
    <s v="MG/L"/>
    <x v="4"/>
    <m/>
    <x v="0"/>
    <n v="4"/>
    <s v="MG/L"/>
  </r>
  <r>
    <x v="6"/>
    <x v="0"/>
    <s v="(none)"/>
    <x v="843"/>
    <x v="355"/>
    <n v="1241"/>
    <m/>
    <x v="0"/>
    <d v="2016-10-24T09:40:00"/>
    <x v="0"/>
    <x v="0"/>
    <n v="1"/>
    <x v="23"/>
    <n v="113133790"/>
    <s v="Wisconsin State Laboratory of Hygiene"/>
    <n v="2"/>
    <m/>
    <m/>
    <n v="1025"/>
    <x v="7"/>
    <n v="951"/>
    <x v="7"/>
    <x v="497"/>
    <s v="MG/L"/>
    <x v="0"/>
    <n v="0.03"/>
    <x v="43"/>
    <n v="4"/>
    <s v="MG/L"/>
  </r>
  <r>
    <x v="12"/>
    <x v="2"/>
    <s v="(none)"/>
    <x v="844"/>
    <x v="355"/>
    <n v="1300"/>
    <m/>
    <x v="2"/>
    <d v="2016-10-31T07:22:00"/>
    <x v="0"/>
    <x v="1"/>
    <n v="1"/>
    <x v="9"/>
    <n v="999766900"/>
    <s v="Eurofins Eaton Analytical, Inc. - Indiana"/>
    <n v="7"/>
    <m/>
    <s v="Good"/>
    <s v="X114"/>
    <x v="146"/>
    <n v="99492"/>
    <x v="152"/>
    <x v="236"/>
    <s v="ML"/>
    <x v="0"/>
    <m/>
    <x v="164"/>
    <m/>
    <s v="ML"/>
  </r>
  <r>
    <x v="12"/>
    <x v="2"/>
    <s v="(none)"/>
    <x v="844"/>
    <x v="355"/>
    <n v="1300"/>
    <m/>
    <x v="2"/>
    <d v="2016-10-31T07:22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844"/>
    <x v="355"/>
    <n v="1300"/>
    <m/>
    <x v="2"/>
    <d v="2016-10-31T07:22:00"/>
    <x v="0"/>
    <x v="1"/>
    <n v="1"/>
    <x v="9"/>
    <n v="999766900"/>
    <s v="Eurofins Eaton Analytical, Inc. - Indiana"/>
    <n v="7"/>
    <m/>
    <s v="Good"/>
    <s v="X117"/>
    <x v="148"/>
    <n v="99489"/>
    <x v="154"/>
    <x v="498"/>
    <s v="LITERS"/>
    <x v="0"/>
    <m/>
    <x v="164"/>
    <m/>
    <s v="LITERS"/>
  </r>
  <r>
    <x v="12"/>
    <x v="2"/>
    <s v="(none)"/>
    <x v="844"/>
    <x v="355"/>
    <n v="1300"/>
    <m/>
    <x v="2"/>
    <d v="2016-10-31T07:22:00"/>
    <x v="0"/>
    <x v="1"/>
    <n v="1"/>
    <x v="9"/>
    <n v="999766900"/>
    <s v="Eurofins Eaton Analytical, Inc. - Indiana"/>
    <n v="7"/>
    <m/>
    <s v="Good"/>
    <s v="X113"/>
    <x v="149"/>
    <n v="99493"/>
    <x v="155"/>
    <x v="236"/>
    <s v="ML"/>
    <x v="0"/>
    <m/>
    <x v="164"/>
    <m/>
    <s v="ML"/>
  </r>
  <r>
    <x v="12"/>
    <x v="2"/>
    <s v="(none)"/>
    <x v="844"/>
    <x v="355"/>
    <n v="1300"/>
    <m/>
    <x v="2"/>
    <d v="2016-10-31T07:22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65"/>
    <m/>
    <s v="OOCYSTS/L"/>
  </r>
  <r>
    <x v="12"/>
    <x v="2"/>
    <s v="(none)"/>
    <x v="844"/>
    <x v="355"/>
    <n v="1300"/>
    <m/>
    <x v="2"/>
    <d v="2016-10-31T07:22:00"/>
    <x v="0"/>
    <x v="1"/>
    <n v="1"/>
    <x v="9"/>
    <n v="999766900"/>
    <s v="Eurofins Eaton Analytical, Inc. - Indiana"/>
    <n v="7"/>
    <m/>
    <s v="Good"/>
    <s v="X115"/>
    <x v="151"/>
    <n v="99709"/>
    <x v="157"/>
    <x v="498"/>
    <s v="LITERS"/>
    <x v="0"/>
    <m/>
    <x v="164"/>
    <m/>
    <s v="LITERS"/>
  </r>
  <r>
    <x v="12"/>
    <x v="2"/>
    <s v="(none)"/>
    <x v="844"/>
    <x v="355"/>
    <n v="1300"/>
    <m/>
    <x v="2"/>
    <d v="2016-10-31T07:22:00"/>
    <x v="0"/>
    <x v="1"/>
    <n v="1"/>
    <x v="9"/>
    <n v="999766900"/>
    <s v="Eurofins Eaton Analytical, Inc. - Indiana"/>
    <n v="7"/>
    <m/>
    <s v="Good"/>
    <n v="100"/>
    <x v="152"/>
    <n v="76"/>
    <x v="158"/>
    <x v="303"/>
    <s v="NTU"/>
    <x v="4"/>
    <m/>
    <x v="43"/>
    <m/>
    <s v="NTU"/>
  </r>
  <r>
    <x v="8"/>
    <x v="2"/>
    <s v="(none)"/>
    <x v="845"/>
    <x v="355"/>
    <n v="1330"/>
    <m/>
    <x v="2"/>
    <d v="2016-11-03T11:50:00"/>
    <x v="0"/>
    <x v="1"/>
    <n v="1"/>
    <x v="9"/>
    <n v="721026460"/>
    <s v="Northern Lake Service Inc. (Crandon)"/>
    <n v="2"/>
    <m/>
    <m/>
    <n v="2920"/>
    <x v="124"/>
    <n v="680"/>
    <x v="126"/>
    <x v="82"/>
    <s v="MG/L"/>
    <x v="0"/>
    <n v="0.5"/>
    <x v="3"/>
    <m/>
    <s v="MG/L"/>
  </r>
  <r>
    <x v="8"/>
    <x v="2"/>
    <s v="(none)"/>
    <x v="845"/>
    <x v="355"/>
    <n v="1330"/>
    <m/>
    <x v="2"/>
    <d v="2016-11-03T11:5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846"/>
    <x v="355"/>
    <n v="1330"/>
    <m/>
    <x v="0"/>
    <d v="2016-11-03T11:50:00"/>
    <x v="0"/>
    <x v="2"/>
    <n v="1"/>
    <x v="9"/>
    <n v="721026460"/>
    <s v="Northern Lake Service Inc. (Crandon)"/>
    <n v="1"/>
    <m/>
    <m/>
    <n v="2920"/>
    <x v="124"/>
    <n v="680"/>
    <x v="126"/>
    <x v="233"/>
    <s v="MG/L"/>
    <x v="0"/>
    <n v="0.5"/>
    <x v="3"/>
    <m/>
    <s v="MG/L"/>
  </r>
  <r>
    <x v="12"/>
    <x v="2"/>
    <s v="(none)"/>
    <x v="847"/>
    <x v="356"/>
    <n v="1415"/>
    <m/>
    <x v="2"/>
    <d v="2016-11-15T00:00:00"/>
    <x v="0"/>
    <x v="1"/>
    <n v="1"/>
    <x v="25"/>
    <n v="154"/>
    <s v="NORTH SHORE WATER COMMISSION"/>
    <n v="1"/>
    <m/>
    <s v="LT2 Testing"/>
    <n v="3013"/>
    <x v="145"/>
    <n v="99188"/>
    <x v="151"/>
    <x v="16"/>
    <s v="/100 ML"/>
    <x v="1"/>
    <m/>
    <x v="0"/>
    <m/>
    <m/>
  </r>
  <r>
    <x v="12"/>
    <x v="2"/>
    <s v="(none)"/>
    <x v="848"/>
    <x v="356"/>
    <n v="1415"/>
    <m/>
    <x v="2"/>
    <d v="2016-11-22T12:16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848"/>
    <x v="356"/>
    <n v="1415"/>
    <m/>
    <x v="2"/>
    <d v="2016-11-22T12:16:00"/>
    <x v="0"/>
    <x v="1"/>
    <n v="1"/>
    <x v="9"/>
    <n v="999766900"/>
    <s v="Eurofins Eaton Analytical, Inc. - Indiana"/>
    <n v="7"/>
    <m/>
    <s v="Good"/>
    <n v="100"/>
    <x v="152"/>
    <n v="76"/>
    <x v="158"/>
    <x v="326"/>
    <s v="NTU"/>
    <x v="4"/>
    <m/>
    <x v="43"/>
    <m/>
    <s v="NTU"/>
  </r>
  <r>
    <x v="12"/>
    <x v="2"/>
    <s v="(none)"/>
    <x v="848"/>
    <x v="356"/>
    <n v="1415"/>
    <m/>
    <x v="2"/>
    <d v="2016-11-22T12:16:00"/>
    <x v="0"/>
    <x v="1"/>
    <n v="1"/>
    <x v="9"/>
    <n v="999766900"/>
    <s v="Eurofins Eaton Analytical, Inc. - Indiana"/>
    <n v="7"/>
    <m/>
    <s v="Good"/>
    <s v="X114"/>
    <x v="146"/>
    <n v="99492"/>
    <x v="152"/>
    <x v="86"/>
    <s v="ML"/>
    <x v="0"/>
    <m/>
    <x v="164"/>
    <m/>
    <s v="ML"/>
  </r>
  <r>
    <x v="12"/>
    <x v="2"/>
    <s v="(none)"/>
    <x v="848"/>
    <x v="356"/>
    <n v="1415"/>
    <m/>
    <x v="2"/>
    <d v="2016-11-22T12:16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848"/>
    <x v="356"/>
    <n v="1415"/>
    <m/>
    <x v="2"/>
    <d v="2016-11-22T12:16:00"/>
    <x v="0"/>
    <x v="1"/>
    <n v="1"/>
    <x v="9"/>
    <n v="999766900"/>
    <s v="Eurofins Eaton Analytical, Inc. - Indiana"/>
    <n v="7"/>
    <m/>
    <s v="Good"/>
    <s v="X113"/>
    <x v="149"/>
    <n v="99493"/>
    <x v="155"/>
    <x v="86"/>
    <s v="ML"/>
    <x v="0"/>
    <m/>
    <x v="164"/>
    <m/>
    <s v="ML"/>
  </r>
  <r>
    <x v="12"/>
    <x v="2"/>
    <s v="(none)"/>
    <x v="848"/>
    <x v="356"/>
    <n v="1415"/>
    <m/>
    <x v="2"/>
    <d v="2016-11-22T12:16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848"/>
    <x v="356"/>
    <n v="1415"/>
    <m/>
    <x v="2"/>
    <d v="2016-11-22T12:16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8"/>
    <x v="2"/>
    <s v="(none)"/>
    <x v="849"/>
    <x v="356"/>
    <n v="1440"/>
    <m/>
    <x v="2"/>
    <d v="2016-11-23T13:59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849"/>
    <x v="356"/>
    <n v="1440"/>
    <m/>
    <x v="2"/>
    <d v="2016-11-23T13:59:00"/>
    <x v="0"/>
    <x v="1"/>
    <n v="1"/>
    <x v="9"/>
    <n v="721026460"/>
    <s v="Northern Lake Service Inc. (Crandon)"/>
    <n v="2"/>
    <m/>
    <m/>
    <n v="2920"/>
    <x v="124"/>
    <n v="680"/>
    <x v="126"/>
    <x v="112"/>
    <s v="MG/L"/>
    <x v="0"/>
    <n v="0.5"/>
    <x v="3"/>
    <m/>
    <s v="MG/L"/>
  </r>
  <r>
    <x v="7"/>
    <x v="1"/>
    <s v="(none)"/>
    <x v="850"/>
    <x v="356"/>
    <n v="1440"/>
    <m/>
    <x v="0"/>
    <d v="2016-11-23T13:59:00"/>
    <x v="0"/>
    <x v="2"/>
    <n v="1"/>
    <x v="9"/>
    <n v="721026460"/>
    <s v="Northern Lake Service Inc. (Crandon)"/>
    <n v="1"/>
    <m/>
    <m/>
    <n v="2920"/>
    <x v="124"/>
    <n v="680"/>
    <x v="126"/>
    <x v="233"/>
    <s v="MG/L"/>
    <x v="0"/>
    <n v="0.5"/>
    <x v="3"/>
    <m/>
    <s v="MG/L"/>
  </r>
  <r>
    <x v="6"/>
    <x v="0"/>
    <s v="(none)"/>
    <x v="851"/>
    <x v="356"/>
    <n v="1020"/>
    <m/>
    <x v="0"/>
    <d v="2016-11-28T08:20:00"/>
    <x v="0"/>
    <x v="0"/>
    <n v="1"/>
    <x v="23"/>
    <n v="113133790"/>
    <s v="Wisconsin State Laboratory of Hygiene"/>
    <n v="2"/>
    <m/>
    <m/>
    <n v="1025"/>
    <x v="7"/>
    <n v="99951"/>
    <x v="124"/>
    <x v="302"/>
    <s v="MG/L"/>
    <x v="4"/>
    <m/>
    <x v="0"/>
    <n v="4"/>
    <s v="MG/L"/>
  </r>
  <r>
    <x v="6"/>
    <x v="0"/>
    <s v="(none)"/>
    <x v="851"/>
    <x v="356"/>
    <n v="1020"/>
    <m/>
    <x v="0"/>
    <d v="2016-11-28T08:20:00"/>
    <x v="0"/>
    <x v="0"/>
    <n v="1"/>
    <x v="23"/>
    <n v="113133790"/>
    <s v="Wisconsin State Laboratory of Hygiene"/>
    <n v="2"/>
    <m/>
    <m/>
    <n v="1025"/>
    <x v="7"/>
    <n v="951"/>
    <x v="7"/>
    <x v="483"/>
    <s v="MG/L"/>
    <x v="0"/>
    <n v="0.03"/>
    <x v="43"/>
    <n v="4"/>
    <s v="MG/L"/>
  </r>
  <r>
    <x v="12"/>
    <x v="2"/>
    <s v="(none)"/>
    <x v="852"/>
    <x v="357"/>
    <n v="1210"/>
    <m/>
    <x v="2"/>
    <d v="2016-12-14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1"/>
    <m/>
    <x v="0"/>
    <m/>
    <m/>
  </r>
  <r>
    <x v="7"/>
    <x v="1"/>
    <s v="(none)"/>
    <x v="853"/>
    <x v="357"/>
    <n v="1225"/>
    <m/>
    <x v="0"/>
    <d v="2016-12-21T15:53:00"/>
    <x v="0"/>
    <x v="2"/>
    <n v="1"/>
    <x v="9"/>
    <n v="721026460"/>
    <s v="Northern Lake Service Inc. (Crandon)"/>
    <n v="1"/>
    <m/>
    <m/>
    <n v="2920"/>
    <x v="124"/>
    <n v="680"/>
    <x v="126"/>
    <x v="136"/>
    <s v="MG/L"/>
    <x v="2"/>
    <n v="0.5"/>
    <x v="3"/>
    <m/>
    <s v="MG/L"/>
  </r>
  <r>
    <x v="8"/>
    <x v="2"/>
    <s v="(none)"/>
    <x v="854"/>
    <x v="357"/>
    <n v="1225"/>
    <m/>
    <x v="2"/>
    <d v="2016-12-21T15:53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854"/>
    <x v="357"/>
    <n v="1225"/>
    <m/>
    <x v="2"/>
    <d v="2016-12-21T15:53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0.5"/>
    <x v="3"/>
    <m/>
    <s v="MG/L"/>
  </r>
  <r>
    <x v="12"/>
    <x v="2"/>
    <s v="(none)"/>
    <x v="855"/>
    <x v="357"/>
    <n v="1210"/>
    <m/>
    <x v="2"/>
    <d v="2016-12-28T10:32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855"/>
    <x v="357"/>
    <n v="1210"/>
    <m/>
    <x v="2"/>
    <d v="2016-12-28T10:32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6"/>
    <x v="0"/>
    <s v="(none)"/>
    <x v="856"/>
    <x v="357"/>
    <n v="630"/>
    <m/>
    <x v="0"/>
    <d v="2016-12-29T09:40:00"/>
    <x v="0"/>
    <x v="0"/>
    <n v="1"/>
    <x v="23"/>
    <n v="113133790"/>
    <s v="Wisconsin State Laboratory of Hygiene"/>
    <n v="2"/>
    <m/>
    <m/>
    <n v="1025"/>
    <x v="7"/>
    <n v="951"/>
    <x v="7"/>
    <x v="136"/>
    <s v="MG/L"/>
    <x v="0"/>
    <n v="0.03"/>
    <x v="43"/>
    <n v="4"/>
    <s v="MG/L"/>
  </r>
  <r>
    <x v="12"/>
    <x v="2"/>
    <s v="(none)"/>
    <x v="855"/>
    <x v="357"/>
    <n v="1210"/>
    <m/>
    <x v="2"/>
    <d v="2016-12-28T10:32:00"/>
    <x v="0"/>
    <x v="1"/>
    <n v="1"/>
    <x v="9"/>
    <n v="999766900"/>
    <s v="Eurofins Eaton Analytical, Inc. - Indiana"/>
    <n v="7"/>
    <m/>
    <s v="Good"/>
    <n v="100"/>
    <x v="152"/>
    <n v="76"/>
    <x v="158"/>
    <x v="6"/>
    <s v="NTU"/>
    <x v="4"/>
    <m/>
    <x v="43"/>
    <m/>
    <s v="NTU"/>
  </r>
  <r>
    <x v="12"/>
    <x v="2"/>
    <s v="(none)"/>
    <x v="855"/>
    <x v="357"/>
    <n v="1210"/>
    <m/>
    <x v="2"/>
    <d v="2016-12-28T10:32:00"/>
    <x v="0"/>
    <x v="1"/>
    <n v="1"/>
    <x v="9"/>
    <n v="999766900"/>
    <s v="Eurofins Eaton Analytical, Inc. - Indiana"/>
    <n v="7"/>
    <m/>
    <s v="Good"/>
    <s v="X114"/>
    <x v="146"/>
    <n v="99492"/>
    <x v="152"/>
    <x v="58"/>
    <s v="ML"/>
    <x v="0"/>
    <m/>
    <x v="164"/>
    <m/>
    <s v="ML"/>
  </r>
  <r>
    <x v="12"/>
    <x v="2"/>
    <s v="(none)"/>
    <x v="855"/>
    <x v="357"/>
    <n v="1210"/>
    <m/>
    <x v="2"/>
    <d v="2016-12-28T10:32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6"/>
    <x v="0"/>
    <s v="(none)"/>
    <x v="856"/>
    <x v="357"/>
    <n v="630"/>
    <m/>
    <x v="0"/>
    <d v="2016-12-29T09:40:00"/>
    <x v="0"/>
    <x v="0"/>
    <n v="1"/>
    <x v="23"/>
    <n v="113133790"/>
    <s v="Wisconsin State Laboratory of Hygiene"/>
    <n v="2"/>
    <m/>
    <m/>
    <n v="1025"/>
    <x v="7"/>
    <n v="99951"/>
    <x v="124"/>
    <x v="117"/>
    <s v="MG/L"/>
    <x v="4"/>
    <m/>
    <x v="0"/>
    <n v="4"/>
    <s v="MG/L"/>
  </r>
  <r>
    <x v="12"/>
    <x v="2"/>
    <s v="(none)"/>
    <x v="855"/>
    <x v="357"/>
    <n v="1210"/>
    <m/>
    <x v="2"/>
    <d v="2016-12-28T10:32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855"/>
    <x v="357"/>
    <n v="1210"/>
    <m/>
    <x v="2"/>
    <d v="2016-12-28T10:32:00"/>
    <x v="0"/>
    <x v="1"/>
    <n v="1"/>
    <x v="9"/>
    <n v="999766900"/>
    <s v="Eurofins Eaton Analytical, Inc. - Indiana"/>
    <n v="7"/>
    <m/>
    <s v="Good"/>
    <s v="X113"/>
    <x v="149"/>
    <n v="99493"/>
    <x v="155"/>
    <x v="58"/>
    <s v="ML"/>
    <x v="0"/>
    <m/>
    <x v="164"/>
    <m/>
    <s v="ML"/>
  </r>
  <r>
    <x v="12"/>
    <x v="2"/>
    <s v="(none)"/>
    <x v="857"/>
    <x v="358"/>
    <n v="1015"/>
    <m/>
    <x v="2"/>
    <d v="2017-01-18T00:00:00"/>
    <x v="0"/>
    <x v="1"/>
    <n v="1"/>
    <x v="18"/>
    <n v="154"/>
    <s v="NORTH SHORE WATER COMMISSION"/>
    <n v="1"/>
    <m/>
    <s v="LT2 Testing"/>
    <n v="3013"/>
    <x v="145"/>
    <n v="99188"/>
    <x v="151"/>
    <x v="111"/>
    <s v="/100 ML"/>
    <x v="0"/>
    <m/>
    <x v="0"/>
    <m/>
    <m/>
  </r>
  <r>
    <x v="6"/>
    <x v="0"/>
    <s v="(none)"/>
    <x v="858"/>
    <x v="358"/>
    <n v="845"/>
    <m/>
    <x v="0"/>
    <d v="2017-01-20T08:40:00"/>
    <x v="0"/>
    <x v="0"/>
    <n v="1"/>
    <x v="23"/>
    <n v="113133790"/>
    <s v="Wisconsin State Laboratory of Hygiene"/>
    <n v="2"/>
    <m/>
    <m/>
    <n v="1025"/>
    <x v="7"/>
    <n v="99951"/>
    <x v="124"/>
    <x v="136"/>
    <s v="MG/L"/>
    <x v="4"/>
    <m/>
    <x v="0"/>
    <n v="4"/>
    <s v="MG/L"/>
  </r>
  <r>
    <x v="6"/>
    <x v="0"/>
    <s v="(none)"/>
    <x v="858"/>
    <x v="358"/>
    <n v="845"/>
    <m/>
    <x v="0"/>
    <d v="2017-01-20T08:40:00"/>
    <x v="0"/>
    <x v="0"/>
    <n v="1"/>
    <x v="23"/>
    <n v="113133790"/>
    <s v="Wisconsin State Laboratory of Hygiene"/>
    <n v="2"/>
    <m/>
    <m/>
    <n v="1025"/>
    <x v="7"/>
    <n v="951"/>
    <x v="7"/>
    <x v="499"/>
    <s v="MG/L"/>
    <x v="0"/>
    <n v="0.03"/>
    <x v="43"/>
    <n v="4"/>
    <s v="MG/L"/>
  </r>
  <r>
    <x v="8"/>
    <x v="2"/>
    <s v="(none)"/>
    <x v="859"/>
    <x v="358"/>
    <n v="1050"/>
    <m/>
    <x v="2"/>
    <d v="2017-01-27T11:01:00"/>
    <x v="0"/>
    <x v="1"/>
    <n v="1"/>
    <x v="9"/>
    <n v="721026460"/>
    <s v="Northern Lake Service Inc. (Crandon)"/>
    <n v="2"/>
    <m/>
    <m/>
    <n v="2920"/>
    <x v="124"/>
    <n v="680"/>
    <x v="126"/>
    <x v="135"/>
    <s v="MG/L"/>
    <x v="2"/>
    <n v="0.5"/>
    <x v="3"/>
    <m/>
    <s v="MG/L"/>
  </r>
  <r>
    <x v="8"/>
    <x v="2"/>
    <s v="(none)"/>
    <x v="859"/>
    <x v="358"/>
    <n v="1050"/>
    <m/>
    <x v="2"/>
    <d v="2017-01-27T11:01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860"/>
    <x v="358"/>
    <n v="1050"/>
    <m/>
    <x v="0"/>
    <d v="2017-01-27T11:01:00"/>
    <x v="0"/>
    <x v="2"/>
    <n v="1"/>
    <x v="9"/>
    <n v="721026460"/>
    <s v="Northern Lake Service Inc. (Crandon)"/>
    <n v="1"/>
    <m/>
    <m/>
    <n v="2920"/>
    <x v="124"/>
    <n v="680"/>
    <x v="126"/>
    <x v="121"/>
    <s v="MG/L"/>
    <x v="2"/>
    <n v="0.5"/>
    <x v="3"/>
    <m/>
    <s v="MG/L"/>
  </r>
  <r>
    <x v="12"/>
    <x v="2"/>
    <s v="(none)"/>
    <x v="861"/>
    <x v="358"/>
    <n v="1015"/>
    <m/>
    <x v="2"/>
    <d v="2017-02-01T09:26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861"/>
    <x v="358"/>
    <n v="1015"/>
    <m/>
    <x v="2"/>
    <d v="2017-02-01T09:26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861"/>
    <x v="358"/>
    <n v="1015"/>
    <m/>
    <x v="2"/>
    <d v="2017-02-01T09:26:00"/>
    <x v="0"/>
    <x v="1"/>
    <n v="1"/>
    <x v="9"/>
    <n v="999766900"/>
    <s v="Eurofins Eaton Analytical, Inc. - Indiana"/>
    <n v="7"/>
    <m/>
    <s v="Good"/>
    <s v="X113"/>
    <x v="149"/>
    <n v="99493"/>
    <x v="155"/>
    <x v="93"/>
    <s v="ML"/>
    <x v="0"/>
    <m/>
    <x v="164"/>
    <m/>
    <s v="ML"/>
  </r>
  <r>
    <x v="12"/>
    <x v="2"/>
    <s v="(none)"/>
    <x v="861"/>
    <x v="358"/>
    <n v="1015"/>
    <m/>
    <x v="2"/>
    <d v="2017-02-01T09:26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861"/>
    <x v="358"/>
    <n v="1015"/>
    <m/>
    <x v="2"/>
    <d v="2017-02-01T09:26:00"/>
    <x v="0"/>
    <x v="1"/>
    <n v="1"/>
    <x v="9"/>
    <n v="999766900"/>
    <s v="Eurofins Eaton Analytical, Inc. - Indiana"/>
    <n v="7"/>
    <m/>
    <s v="Good"/>
    <n v="100"/>
    <x v="152"/>
    <n v="76"/>
    <x v="158"/>
    <x v="65"/>
    <s v="NTU"/>
    <x v="4"/>
    <m/>
    <x v="43"/>
    <m/>
    <s v="NTU"/>
  </r>
  <r>
    <x v="12"/>
    <x v="2"/>
    <s v="(none)"/>
    <x v="861"/>
    <x v="358"/>
    <n v="1015"/>
    <m/>
    <x v="2"/>
    <d v="2017-02-01T09:26:00"/>
    <x v="0"/>
    <x v="1"/>
    <n v="1"/>
    <x v="9"/>
    <n v="999766900"/>
    <s v="Eurofins Eaton Analytical, Inc. - Indiana"/>
    <n v="7"/>
    <m/>
    <s v="Good"/>
    <s v="X114"/>
    <x v="146"/>
    <n v="99492"/>
    <x v="152"/>
    <x v="93"/>
    <s v="ML"/>
    <x v="0"/>
    <m/>
    <x v="164"/>
    <m/>
    <s v="ML"/>
  </r>
  <r>
    <x v="12"/>
    <x v="2"/>
    <s v="(none)"/>
    <x v="861"/>
    <x v="358"/>
    <n v="1015"/>
    <m/>
    <x v="2"/>
    <d v="2017-02-01T09:26:00"/>
    <x v="0"/>
    <x v="1"/>
    <n v="1"/>
    <x v="9"/>
    <n v="999766900"/>
    <s v="Eurofins Eaton Analytical, Inc. - Indiana"/>
    <n v="7"/>
    <m/>
    <s v="Good"/>
    <s v="X116"/>
    <x v="147"/>
    <n v="99490"/>
    <x v="153"/>
    <x v="63"/>
    <s v="ML"/>
    <x v="0"/>
    <m/>
    <x v="164"/>
    <m/>
    <s v="ML"/>
  </r>
  <r>
    <x v="6"/>
    <x v="0"/>
    <s v="(none)"/>
    <x v="862"/>
    <x v="359"/>
    <n v="910"/>
    <m/>
    <x v="0"/>
    <d v="2017-02-17T14:20:00"/>
    <x v="0"/>
    <x v="0"/>
    <n v="1"/>
    <x v="23"/>
    <n v="113133790"/>
    <s v="Wisconsin State Laboratory of Hygiene"/>
    <n v="2"/>
    <m/>
    <m/>
    <n v="1025"/>
    <x v="7"/>
    <n v="951"/>
    <x v="7"/>
    <x v="500"/>
    <s v="MG/L"/>
    <x v="0"/>
    <n v="0.03"/>
    <x v="43"/>
    <n v="4"/>
    <s v="MG/L"/>
  </r>
  <r>
    <x v="6"/>
    <x v="0"/>
    <s v="(none)"/>
    <x v="862"/>
    <x v="359"/>
    <n v="910"/>
    <m/>
    <x v="0"/>
    <d v="2017-02-17T14:20:00"/>
    <x v="0"/>
    <x v="0"/>
    <n v="1"/>
    <x v="23"/>
    <n v="113133790"/>
    <s v="Wisconsin State Laboratory of Hygiene"/>
    <n v="2"/>
    <m/>
    <m/>
    <n v="1025"/>
    <x v="7"/>
    <n v="99951"/>
    <x v="124"/>
    <x v="481"/>
    <s v="MG/L"/>
    <x v="4"/>
    <m/>
    <x v="0"/>
    <n v="4"/>
    <s v="MG/L"/>
  </r>
  <r>
    <x v="12"/>
    <x v="2"/>
    <s v="(none)"/>
    <x v="863"/>
    <x v="360"/>
    <n v="1135"/>
    <m/>
    <x v="2"/>
    <d v="2017-02-22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1"/>
    <m/>
    <x v="0"/>
    <m/>
    <m/>
  </r>
  <r>
    <x v="8"/>
    <x v="2"/>
    <s v="(none)"/>
    <x v="864"/>
    <x v="359"/>
    <n v="1215"/>
    <m/>
    <x v="2"/>
    <d v="2017-02-23T16:56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2"/>
    <x v="93"/>
    <m/>
    <s v="MG/L"/>
  </r>
  <r>
    <x v="8"/>
    <x v="2"/>
    <s v="(none)"/>
    <x v="864"/>
    <x v="359"/>
    <n v="1215"/>
    <m/>
    <x v="2"/>
    <d v="2017-02-23T16:56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0.5"/>
    <x v="3"/>
    <m/>
    <s v="MG/L"/>
  </r>
  <r>
    <x v="7"/>
    <x v="1"/>
    <s v="(none)"/>
    <x v="865"/>
    <x v="359"/>
    <n v="1215"/>
    <m/>
    <x v="0"/>
    <d v="2017-02-23T16:56:00"/>
    <x v="0"/>
    <x v="2"/>
    <n v="1"/>
    <x v="9"/>
    <n v="721026460"/>
    <s v="Northern Lake Service Inc. (Crandon)"/>
    <n v="1"/>
    <m/>
    <m/>
    <n v="2920"/>
    <x v="124"/>
    <n v="680"/>
    <x v="126"/>
    <x v="161"/>
    <s v="MG/L"/>
    <x v="2"/>
    <n v="0.5"/>
    <x v="3"/>
    <m/>
    <s v="MG/L"/>
  </r>
  <r>
    <x v="12"/>
    <x v="2"/>
    <s v="(none)"/>
    <x v="866"/>
    <x v="360"/>
    <n v="1130"/>
    <m/>
    <x v="2"/>
    <d v="2017-03-06T14:32:00"/>
    <x v="0"/>
    <x v="1"/>
    <n v="1"/>
    <x v="9"/>
    <n v="999766900"/>
    <s v="Eurofins Eaton Analytical, Inc. - Indiana"/>
    <n v="7"/>
    <m/>
    <s v="Good"/>
    <n v="100"/>
    <x v="152"/>
    <n v="76"/>
    <x v="158"/>
    <x v="501"/>
    <s v="NTU"/>
    <x v="4"/>
    <m/>
    <x v="43"/>
    <m/>
    <s v="NTU"/>
  </r>
  <r>
    <x v="12"/>
    <x v="2"/>
    <s v="(none)"/>
    <x v="866"/>
    <x v="360"/>
    <n v="1130"/>
    <m/>
    <x v="2"/>
    <d v="2017-03-06T14:32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866"/>
    <x v="360"/>
    <n v="1130"/>
    <m/>
    <x v="2"/>
    <d v="2017-03-06T14:32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866"/>
    <x v="360"/>
    <n v="1130"/>
    <m/>
    <x v="2"/>
    <d v="2017-03-06T14:32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866"/>
    <x v="360"/>
    <n v="1130"/>
    <m/>
    <x v="2"/>
    <d v="2017-03-06T14:32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866"/>
    <x v="360"/>
    <n v="1130"/>
    <m/>
    <x v="2"/>
    <d v="2017-03-06T14:32:00"/>
    <x v="0"/>
    <x v="1"/>
    <n v="1"/>
    <x v="9"/>
    <n v="999766900"/>
    <s v="Eurofins Eaton Analytical, Inc. - Indiana"/>
    <n v="7"/>
    <m/>
    <s v="Good"/>
    <s v="X113"/>
    <x v="149"/>
    <n v="99493"/>
    <x v="155"/>
    <x v="98"/>
    <s v="ML"/>
    <x v="0"/>
    <m/>
    <x v="164"/>
    <m/>
    <s v="ML"/>
  </r>
  <r>
    <x v="12"/>
    <x v="2"/>
    <s v="(none)"/>
    <x v="866"/>
    <x v="360"/>
    <n v="1130"/>
    <m/>
    <x v="2"/>
    <d v="2017-03-06T14:32:00"/>
    <x v="0"/>
    <x v="1"/>
    <n v="1"/>
    <x v="9"/>
    <n v="999766900"/>
    <s v="Eurofins Eaton Analytical, Inc. - Indiana"/>
    <n v="7"/>
    <m/>
    <s v="Good"/>
    <s v="X114"/>
    <x v="146"/>
    <n v="99492"/>
    <x v="152"/>
    <x v="98"/>
    <s v="ML"/>
    <x v="0"/>
    <m/>
    <x v="164"/>
    <m/>
    <s v="ML"/>
  </r>
  <r>
    <x v="12"/>
    <x v="2"/>
    <s v="(none)"/>
    <x v="867"/>
    <x v="361"/>
    <n v="956"/>
    <m/>
    <x v="2"/>
    <d v="2017-03-22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1"/>
    <m/>
    <x v="0"/>
    <m/>
    <m/>
  </r>
  <r>
    <x v="8"/>
    <x v="2"/>
    <s v="(none)"/>
    <x v="868"/>
    <x v="362"/>
    <n v="1130"/>
    <m/>
    <x v="2"/>
    <d v="2017-03-22T12:13:00"/>
    <x v="0"/>
    <x v="1"/>
    <n v="1"/>
    <x v="9"/>
    <n v="721026460"/>
    <s v="Northern Lake Service Inc. (Crandon)"/>
    <n v="2"/>
    <m/>
    <m/>
    <n v="2920"/>
    <x v="124"/>
    <n v="680"/>
    <x v="126"/>
    <x v="231"/>
    <s v="MG/L"/>
    <x v="0"/>
    <n v="0.5"/>
    <x v="3"/>
    <m/>
    <s v="MG/L"/>
  </r>
  <r>
    <x v="8"/>
    <x v="2"/>
    <s v="(none)"/>
    <x v="868"/>
    <x v="362"/>
    <n v="1130"/>
    <m/>
    <x v="2"/>
    <d v="2017-03-22T12:13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869"/>
    <x v="362"/>
    <n v="1130"/>
    <m/>
    <x v="0"/>
    <d v="2017-03-22T12:13:00"/>
    <x v="0"/>
    <x v="2"/>
    <n v="1"/>
    <x v="9"/>
    <n v="721026460"/>
    <s v="Northern Lake Service Inc. (Crandon)"/>
    <n v="1"/>
    <m/>
    <m/>
    <n v="2920"/>
    <x v="124"/>
    <n v="680"/>
    <x v="126"/>
    <x v="182"/>
    <s v="MG/L"/>
    <x v="0"/>
    <n v="0.5"/>
    <x v="3"/>
    <m/>
    <s v="MG/L"/>
  </r>
  <r>
    <x v="6"/>
    <x v="0"/>
    <s v="(none)"/>
    <x v="870"/>
    <x v="362"/>
    <n v="1130"/>
    <m/>
    <x v="0"/>
    <d v="2017-03-27T10:00:00"/>
    <x v="0"/>
    <x v="0"/>
    <n v="1"/>
    <x v="23"/>
    <n v="113133790"/>
    <s v="Wisconsin State Laboratory of Hygiene"/>
    <n v="2"/>
    <m/>
    <m/>
    <n v="1025"/>
    <x v="7"/>
    <n v="951"/>
    <x v="7"/>
    <x v="502"/>
    <s v="MG/L"/>
    <x v="0"/>
    <n v="0.03"/>
    <x v="43"/>
    <n v="4"/>
    <s v="MG/L"/>
  </r>
  <r>
    <x v="6"/>
    <x v="0"/>
    <s v="(none)"/>
    <x v="870"/>
    <x v="362"/>
    <n v="1130"/>
    <m/>
    <x v="0"/>
    <d v="2017-03-27T10:00:00"/>
    <x v="0"/>
    <x v="0"/>
    <n v="1"/>
    <x v="23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12"/>
    <x v="2"/>
    <s v="(none)"/>
    <x v="871"/>
    <x v="363"/>
    <n v="1235"/>
    <m/>
    <x v="2"/>
    <d v="2017-04-19T00:00:00"/>
    <x v="0"/>
    <x v="1"/>
    <n v="1"/>
    <x v="18"/>
    <n v="154"/>
    <s v="NORTH SHORE WATER COMMISSION"/>
    <n v="1"/>
    <m/>
    <s v="LT2 Testing"/>
    <n v="3013"/>
    <x v="145"/>
    <n v="99188"/>
    <x v="151"/>
    <x v="129"/>
    <s v="/100 ML"/>
    <x v="0"/>
    <m/>
    <x v="0"/>
    <m/>
    <m/>
  </r>
  <r>
    <x v="6"/>
    <x v="0"/>
    <s v="(none)"/>
    <x v="872"/>
    <x v="363"/>
    <n v="945"/>
    <m/>
    <x v="0"/>
    <d v="2017-04-24T09:20:00"/>
    <x v="0"/>
    <x v="0"/>
    <n v="1"/>
    <x v="23"/>
    <n v="113133790"/>
    <s v="Wisconsin State Laboratory of Hygiene"/>
    <n v="2"/>
    <m/>
    <m/>
    <n v="1025"/>
    <x v="7"/>
    <n v="951"/>
    <x v="7"/>
    <x v="503"/>
    <s v="MG/L"/>
    <x v="0"/>
    <n v="0.03"/>
    <x v="43"/>
    <n v="4"/>
    <s v="MG/L"/>
  </r>
  <r>
    <x v="6"/>
    <x v="0"/>
    <s v="(none)"/>
    <x v="872"/>
    <x v="363"/>
    <n v="945"/>
    <m/>
    <x v="0"/>
    <d v="2017-04-24T09:20:00"/>
    <x v="0"/>
    <x v="0"/>
    <n v="1"/>
    <x v="23"/>
    <n v="113133790"/>
    <s v="Wisconsin State Laboratory of Hygiene"/>
    <n v="2"/>
    <m/>
    <m/>
    <n v="1025"/>
    <x v="7"/>
    <n v="99951"/>
    <x v="124"/>
    <x v="121"/>
    <s v="MG/L"/>
    <x v="4"/>
    <m/>
    <x v="0"/>
    <n v="4"/>
    <s v="MG/L"/>
  </r>
  <r>
    <x v="8"/>
    <x v="2"/>
    <s v="(none)"/>
    <x v="873"/>
    <x v="363"/>
    <n v="1125"/>
    <m/>
    <x v="2"/>
    <d v="2017-04-26T13:15:00"/>
    <x v="0"/>
    <x v="1"/>
    <n v="1"/>
    <x v="9"/>
    <n v="721026460"/>
    <s v="Northern Lake Service Inc. (Crandon)"/>
    <n v="2"/>
    <m/>
    <m/>
    <n v="2920"/>
    <x v="124"/>
    <n v="680"/>
    <x v="126"/>
    <x v="139"/>
    <s v="MG/L"/>
    <x v="2"/>
    <n v="0.5"/>
    <x v="3"/>
    <m/>
    <s v="MG/L"/>
  </r>
  <r>
    <x v="7"/>
    <x v="1"/>
    <s v="(none)"/>
    <x v="874"/>
    <x v="363"/>
    <n v="1125"/>
    <m/>
    <x v="0"/>
    <d v="2017-04-26T13:15:00"/>
    <x v="0"/>
    <x v="2"/>
    <n v="1"/>
    <x v="9"/>
    <n v="721026460"/>
    <s v="Northern Lake Service Inc. (Crandon)"/>
    <n v="1"/>
    <m/>
    <m/>
    <n v="2920"/>
    <x v="124"/>
    <n v="680"/>
    <x v="126"/>
    <x v="294"/>
    <s v="MG/L"/>
    <x v="2"/>
    <n v="0.5"/>
    <x v="3"/>
    <m/>
    <s v="MG/L"/>
  </r>
  <r>
    <x v="8"/>
    <x v="2"/>
    <s v="(none)"/>
    <x v="873"/>
    <x v="363"/>
    <n v="1125"/>
    <m/>
    <x v="2"/>
    <d v="2017-04-26T13:15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12"/>
    <x v="2"/>
    <s v="(none)"/>
    <x v="875"/>
    <x v="363"/>
    <n v="1235"/>
    <m/>
    <x v="2"/>
    <d v="2017-05-01T11:12:00"/>
    <x v="0"/>
    <x v="1"/>
    <n v="1"/>
    <x v="9"/>
    <n v="999766900"/>
    <s v="Eurofins Eaton Analytical, Inc. - Indiana"/>
    <n v="7"/>
    <m/>
    <s v="Good"/>
    <n v="100"/>
    <x v="152"/>
    <n v="76"/>
    <x v="158"/>
    <x v="349"/>
    <s v="NTU"/>
    <x v="4"/>
    <m/>
    <x v="43"/>
    <m/>
    <s v="NTU"/>
  </r>
  <r>
    <x v="12"/>
    <x v="2"/>
    <s v="(none)"/>
    <x v="875"/>
    <x v="363"/>
    <n v="1235"/>
    <m/>
    <x v="2"/>
    <d v="2017-05-01T11:12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875"/>
    <x v="363"/>
    <n v="1235"/>
    <m/>
    <x v="2"/>
    <d v="2017-05-01T11:12:00"/>
    <x v="0"/>
    <x v="1"/>
    <n v="1"/>
    <x v="9"/>
    <n v="999766900"/>
    <s v="Eurofins Eaton Analytical, Inc. - Indiana"/>
    <n v="7"/>
    <m/>
    <s v="Good"/>
    <s v="X113"/>
    <x v="149"/>
    <n v="99493"/>
    <x v="155"/>
    <x v="199"/>
    <s v="ML"/>
    <x v="0"/>
    <m/>
    <x v="164"/>
    <m/>
    <s v="ML"/>
  </r>
  <r>
    <x v="12"/>
    <x v="2"/>
    <s v="(none)"/>
    <x v="875"/>
    <x v="363"/>
    <n v="1235"/>
    <m/>
    <x v="2"/>
    <d v="2017-05-01T11:12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875"/>
    <x v="363"/>
    <n v="1235"/>
    <m/>
    <x v="2"/>
    <d v="2017-05-01T11:12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875"/>
    <x v="363"/>
    <n v="1235"/>
    <m/>
    <x v="2"/>
    <d v="2017-05-01T11:12:00"/>
    <x v="0"/>
    <x v="1"/>
    <n v="1"/>
    <x v="9"/>
    <n v="999766900"/>
    <s v="Eurofins Eaton Analytical, Inc. - Indiana"/>
    <n v="7"/>
    <m/>
    <s v="Good"/>
    <s v="X114"/>
    <x v="146"/>
    <n v="99492"/>
    <x v="152"/>
    <x v="199"/>
    <s v="ML"/>
    <x v="0"/>
    <m/>
    <x v="164"/>
    <m/>
    <s v="ML"/>
  </r>
  <r>
    <x v="12"/>
    <x v="2"/>
    <s v="(none)"/>
    <x v="875"/>
    <x v="363"/>
    <n v="1235"/>
    <m/>
    <x v="2"/>
    <d v="2017-05-01T11:12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66"/>
    <x v="35"/>
    <n v="77277"/>
    <x v="35"/>
    <x v="16"/>
    <s v="UG/L"/>
    <x v="1"/>
    <n v="0.2"/>
    <x v="166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21"/>
    <x v="99"/>
    <n v="77700"/>
    <x v="100"/>
    <x v="16"/>
    <s v="UG/L"/>
    <x v="1"/>
    <n v="0.57999999999999996"/>
    <x v="167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274"/>
    <x v="112"/>
    <n v="34688"/>
    <x v="113"/>
    <x v="16"/>
    <s v="UG/L"/>
    <x v="1"/>
    <n v="1.9E-2"/>
    <x v="168"/>
    <n v="1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70"/>
    <x v="105"/>
    <n v="39380"/>
    <x v="106"/>
    <x v="16"/>
    <s v="UG/L"/>
    <x v="1"/>
    <n v="0.02"/>
    <x v="169"/>
    <m/>
    <s v="U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15"/>
    <x v="3"/>
    <n v="1027"/>
    <x v="3"/>
    <x v="16"/>
    <s v="MG/L"/>
    <x v="1"/>
    <n v="1E-4"/>
    <x v="122"/>
    <n v="5.0000000000000001E-3"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36"/>
    <x v="78"/>
    <n v="1067"/>
    <x v="78"/>
    <x v="504"/>
    <s v="MG/L"/>
    <x v="2"/>
    <n v="5.0000000000000001E-4"/>
    <x v="105"/>
    <n v="0.1"/>
    <s v="M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2"/>
    <x v="29"/>
    <n v="32102"/>
    <x v="29"/>
    <x v="16"/>
    <s v="UG/L"/>
    <x v="1"/>
    <n v="0.22"/>
    <x v="94"/>
    <n v="5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92"/>
    <x v="52"/>
    <n v="34371"/>
    <x v="52"/>
    <x v="16"/>
    <s v="UG/L"/>
    <x v="1"/>
    <n v="0.22"/>
    <x v="131"/>
    <n v="70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64"/>
    <x v="47"/>
    <n v="34423"/>
    <x v="47"/>
    <x v="16"/>
    <s v="UG/L"/>
    <x v="1"/>
    <n v="0.22"/>
    <x v="131"/>
    <n v="5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0"/>
    <x v="43"/>
    <n v="34531"/>
    <x v="43"/>
    <x v="16"/>
    <s v="UG/L"/>
    <x v="1"/>
    <n v="0.25"/>
    <x v="113"/>
    <n v="5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3"/>
    <x v="66"/>
    <n v="34541"/>
    <x v="66"/>
    <x v="16"/>
    <s v="UG/L"/>
    <x v="1"/>
    <n v="0.23"/>
    <x v="170"/>
    <n v="5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31"/>
    <x v="103"/>
    <n v="38432"/>
    <x v="104"/>
    <x v="16"/>
    <s v="UG/L"/>
    <x v="1"/>
    <n v="0.56000000000000005"/>
    <x v="90"/>
    <n v="20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326"/>
    <x v="87"/>
    <n v="39032"/>
    <x v="88"/>
    <x v="16"/>
    <s v="UG/L"/>
    <x v="1"/>
    <n v="0.03"/>
    <x v="145"/>
    <n v="1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50"/>
    <x v="96"/>
    <n v="39033"/>
    <x v="97"/>
    <x v="16"/>
    <s v="UG/L"/>
    <x v="1"/>
    <n v="2.4E-2"/>
    <x v="171"/>
    <n v="3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05"/>
    <x v="72"/>
    <n v="39390"/>
    <x v="72"/>
    <x v="16"/>
    <s v="UG/L"/>
    <x v="1"/>
    <n v="8.9999999999999993E-3"/>
    <x v="172"/>
    <n v="2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42"/>
    <x v="27"/>
    <n v="32104"/>
    <x v="27"/>
    <x v="54"/>
    <s v="UG/L"/>
    <x v="2"/>
    <n v="0.21"/>
    <x v="161"/>
    <n v="8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413"/>
    <x v="51"/>
    <n v="34561"/>
    <x v="51"/>
    <x v="16"/>
    <s v="UG/L"/>
    <x v="1"/>
    <n v="0.39"/>
    <x v="80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41"/>
    <x v="108"/>
    <n v="81287"/>
    <x v="109"/>
    <x v="16"/>
    <s v="UG/L"/>
    <x v="1"/>
    <n v="7.9000000000000001E-2"/>
    <x v="173"/>
    <n v="7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34"/>
    <x v="111"/>
    <n v="39941"/>
    <x v="112"/>
    <x v="16"/>
    <s v="UG/L"/>
    <x v="1"/>
    <n v="4.9000000000000004"/>
    <x v="135"/>
    <n v="70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45"/>
    <x v="117"/>
    <n v="39356"/>
    <x v="118"/>
    <x v="16"/>
    <s v="UG/L"/>
    <x v="1"/>
    <n v="1.0999999999999999E-2"/>
    <x v="174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383"/>
    <x v="86"/>
    <n v="39516"/>
    <x v="87"/>
    <x v="16"/>
    <s v="UG/L"/>
    <x v="1"/>
    <n v="0.1"/>
    <x v="71"/>
    <n v="0.5"/>
    <s v="U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24"/>
    <x v="84"/>
    <n v="720"/>
    <x v="84"/>
    <x v="16"/>
    <s v="MG/L"/>
    <x v="1"/>
    <n v="5.0000000000000001E-3"/>
    <x v="46"/>
    <n v="0.2"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25"/>
    <x v="7"/>
    <n v="951"/>
    <x v="7"/>
    <x v="272"/>
    <s v="MG/L"/>
    <x v="0"/>
    <n v="0.05"/>
    <x v="43"/>
    <n v="4"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45"/>
    <x v="19"/>
    <n v="1147"/>
    <x v="19"/>
    <x v="16"/>
    <s v="MG/L"/>
    <x v="1"/>
    <n v="2E-3"/>
    <x v="123"/>
    <n v="0.05"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05"/>
    <x v="2"/>
    <n v="1002"/>
    <x v="2"/>
    <x v="16"/>
    <s v="MG/L"/>
    <x v="1"/>
    <n v="5.0000000000000001E-4"/>
    <x v="105"/>
    <n v="0.01"/>
    <s v="M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65"/>
    <x v="34"/>
    <n v="77275"/>
    <x v="34"/>
    <x v="16"/>
    <s v="UG/L"/>
    <x v="1"/>
    <n v="0.23"/>
    <x v="61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408"/>
    <x v="36"/>
    <n v="77596"/>
    <x v="36"/>
    <x v="16"/>
    <s v="UG/L"/>
    <x v="1"/>
    <n v="0.26"/>
    <x v="113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93"/>
    <x v="25"/>
    <n v="81555"/>
    <x v="25"/>
    <x v="16"/>
    <s v="UG/L"/>
    <x v="1"/>
    <n v="0.26"/>
    <x v="120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43"/>
    <x v="26"/>
    <n v="32101"/>
    <x v="26"/>
    <x v="115"/>
    <s v="UG/L"/>
    <x v="0"/>
    <n v="0.23"/>
    <x v="170"/>
    <n v="8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90"/>
    <x v="24"/>
    <n v="34030"/>
    <x v="24"/>
    <x v="16"/>
    <s v="UG/L"/>
    <x v="1"/>
    <n v="0.23"/>
    <x v="61"/>
    <n v="5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214"/>
    <x v="28"/>
    <n v="34413"/>
    <x v="28"/>
    <x v="16"/>
    <s v="UG/L"/>
    <x v="1"/>
    <n v="0.37"/>
    <x v="25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7"/>
    <x v="57"/>
    <n v="34475"/>
    <x v="57"/>
    <x v="16"/>
    <s v="UG/L"/>
    <x v="1"/>
    <n v="0.28000000000000003"/>
    <x v="175"/>
    <n v="5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78"/>
    <x v="42"/>
    <n v="34496"/>
    <x v="42"/>
    <x v="16"/>
    <s v="UG/L"/>
    <x v="1"/>
    <n v="0.31"/>
    <x v="6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1"/>
    <x v="59"/>
    <n v="34506"/>
    <x v="59"/>
    <x v="16"/>
    <s v="UG/L"/>
    <x v="1"/>
    <n v="0.32"/>
    <x v="6"/>
    <n v="20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79"/>
    <x v="46"/>
    <n v="34546"/>
    <x v="46"/>
    <x v="16"/>
    <s v="UG/L"/>
    <x v="1"/>
    <n v="0.47"/>
    <x v="44"/>
    <n v="10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4"/>
    <x v="61"/>
    <n v="39180"/>
    <x v="61"/>
    <x v="16"/>
    <s v="UG/L"/>
    <x v="1"/>
    <n v="0.3"/>
    <x v="6"/>
    <n v="5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416"/>
    <x v="50"/>
    <n v="77170"/>
    <x v="50"/>
    <x v="16"/>
    <s v="UG/L"/>
    <x v="1"/>
    <n v="0.15"/>
    <x v="68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110"/>
    <x v="76"/>
    <n v="39760"/>
    <x v="76"/>
    <x v="16"/>
    <s v="UG/L"/>
    <x v="1"/>
    <n v="0.15"/>
    <x v="70"/>
    <n v="5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22"/>
    <x v="116"/>
    <n v="39051"/>
    <x v="117"/>
    <x v="16"/>
    <s v="UG/L"/>
    <x v="1"/>
    <n v="0.49"/>
    <x v="4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46"/>
    <x v="100"/>
    <n v="81405"/>
    <x v="101"/>
    <x v="16"/>
    <s v="UG/L"/>
    <x v="1"/>
    <n v="0.55000000000000004"/>
    <x v="90"/>
    <n v="4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42"/>
    <x v="113"/>
    <n v="34386"/>
    <x v="114"/>
    <x v="16"/>
    <s v="UG/L"/>
    <x v="1"/>
    <n v="3.5999999999999997E-2"/>
    <x v="136"/>
    <n v="5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15"/>
    <x v="75"/>
    <n v="39480"/>
    <x v="75"/>
    <x v="16"/>
    <s v="UG/L"/>
    <x v="1"/>
    <n v="1.6E-2"/>
    <x v="176"/>
    <n v="4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595"/>
    <x v="118"/>
    <n v="81408"/>
    <x v="119"/>
    <x v="16"/>
    <s v="UG/L"/>
    <x v="1"/>
    <n v="1.9E-2"/>
    <x v="177"/>
    <m/>
    <s v="U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20"/>
    <x v="5"/>
    <n v="1034"/>
    <x v="5"/>
    <x v="16"/>
    <s v="MG/L"/>
    <x v="1"/>
    <n v="3.2000000000000003E-4"/>
    <x v="105"/>
    <n v="0.1"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35"/>
    <x v="18"/>
    <n v="71900"/>
    <x v="18"/>
    <x v="16"/>
    <s v="MG/L"/>
    <x v="1"/>
    <n v="2.5000000000000001E-5"/>
    <x v="163"/>
    <n v="2E-3"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74"/>
    <x v="82"/>
    <n v="1097"/>
    <x v="82"/>
    <x v="477"/>
    <s v="MG/L"/>
    <x v="2"/>
    <n v="1.2999999999999999E-4"/>
    <x v="124"/>
    <n v="6.0000000000000001E-3"/>
    <s v="M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6"/>
    <x v="55"/>
    <n v="77562"/>
    <x v="55"/>
    <x v="16"/>
    <s v="UG/L"/>
    <x v="1"/>
    <n v="0.21"/>
    <x v="161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9"/>
    <x v="30"/>
    <n v="34301"/>
    <x v="30"/>
    <x v="16"/>
    <s v="UG/L"/>
    <x v="1"/>
    <n v="0.24"/>
    <x v="130"/>
    <n v="10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216"/>
    <x v="31"/>
    <n v="34311"/>
    <x v="31"/>
    <x v="16"/>
    <s v="UG/L"/>
    <x v="1"/>
    <n v="1.5"/>
    <x v="178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8"/>
    <x v="56"/>
    <n v="34516"/>
    <x v="56"/>
    <x v="16"/>
    <s v="UG/L"/>
    <x v="1"/>
    <n v="0.2"/>
    <x v="56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378"/>
    <x v="121"/>
    <n v="34551"/>
    <x v="122"/>
    <x v="16"/>
    <s v="UG/L"/>
    <x v="1"/>
    <n v="0.25"/>
    <x v="113"/>
    <n v="7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96"/>
    <x v="54"/>
    <n v="77128"/>
    <x v="54"/>
    <x v="16"/>
    <s v="UG/L"/>
    <x v="1"/>
    <n v="0.21"/>
    <x v="166"/>
    <n v="10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33"/>
    <x v="110"/>
    <n v="38926"/>
    <x v="111"/>
    <x v="16"/>
    <s v="UG/L"/>
    <x v="1"/>
    <n v="0.51"/>
    <x v="44"/>
    <n v="10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47"/>
    <x v="94"/>
    <n v="39053"/>
    <x v="95"/>
    <x v="16"/>
    <s v="UG/L"/>
    <x v="1"/>
    <n v="0.5"/>
    <x v="44"/>
    <n v="3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44"/>
    <x v="93"/>
    <n v="82587"/>
    <x v="94"/>
    <x v="16"/>
    <s v="UG/L"/>
    <x v="1"/>
    <n v="0.51"/>
    <x v="44"/>
    <n v="2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37"/>
    <x v="90"/>
    <n v="39055"/>
    <x v="91"/>
    <x v="16"/>
    <s v="UG/L"/>
    <x v="1"/>
    <n v="4.9000000000000002E-2"/>
    <x v="86"/>
    <n v="4"/>
    <s v="U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38"/>
    <x v="23"/>
    <n v="630"/>
    <x v="23"/>
    <x v="304"/>
    <s v="MG/L"/>
    <x v="0"/>
    <n v="0.05"/>
    <x v="43"/>
    <n v="10"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55"/>
    <x v="21"/>
    <n v="945"/>
    <x v="21"/>
    <x v="266"/>
    <s v="MG/L"/>
    <x v="0"/>
    <n v="2.5"/>
    <x v="50"/>
    <m/>
    <s v="M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41"/>
    <x v="32"/>
    <n v="32106"/>
    <x v="32"/>
    <x v="93"/>
    <s v="UG/L"/>
    <x v="0"/>
    <n v="0.25"/>
    <x v="113"/>
    <n v="8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91"/>
    <x v="58"/>
    <n v="34010"/>
    <x v="58"/>
    <x v="16"/>
    <s v="UG/L"/>
    <x v="1"/>
    <n v="0.22"/>
    <x v="131"/>
    <n v="100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77"/>
    <x v="44"/>
    <n v="34501"/>
    <x v="44"/>
    <x v="16"/>
    <s v="UG/L"/>
    <x v="1"/>
    <n v="0.25"/>
    <x v="126"/>
    <n v="7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380"/>
    <x v="45"/>
    <n v="77093"/>
    <x v="45"/>
    <x v="16"/>
    <s v="UG/L"/>
    <x v="1"/>
    <n v="0.3"/>
    <x v="6"/>
    <n v="7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410"/>
    <x v="49"/>
    <n v="77168"/>
    <x v="49"/>
    <x v="16"/>
    <s v="UG/L"/>
    <x v="1"/>
    <n v="0.32"/>
    <x v="6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105"/>
    <x v="71"/>
    <n v="39730"/>
    <x v="71"/>
    <x v="16"/>
    <s v="UG/L"/>
    <x v="1"/>
    <n v="9.2999999999999999E-2"/>
    <x v="84"/>
    <n v="7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66"/>
    <x v="114"/>
    <n v="82584"/>
    <x v="115"/>
    <x v="16"/>
    <s v="UG/L"/>
    <x v="1"/>
    <n v="0.51"/>
    <x v="44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43"/>
    <x v="92"/>
    <n v="82586"/>
    <x v="93"/>
    <x v="16"/>
    <s v="UG/L"/>
    <x v="1"/>
    <n v="0.56999999999999995"/>
    <x v="167"/>
    <n v="4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10"/>
    <x v="115"/>
    <n v="39340"/>
    <x v="116"/>
    <x v="16"/>
    <s v="UG/L"/>
    <x v="1"/>
    <n v="7.4999999999999997E-3"/>
    <x v="162"/>
    <n v="0.2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65"/>
    <x v="73"/>
    <n v="39410"/>
    <x v="73"/>
    <x v="16"/>
    <s v="UG/L"/>
    <x v="1"/>
    <n v="1.9E-2"/>
    <x v="168"/>
    <n v="0.4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76"/>
    <x v="98"/>
    <n v="77860"/>
    <x v="99"/>
    <x v="16"/>
    <s v="UG/L"/>
    <x v="1"/>
    <n v="2.5000000000000001E-2"/>
    <x v="179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35"/>
    <x v="106"/>
    <n v="77903"/>
    <x v="107"/>
    <x v="16"/>
    <s v="UG/L"/>
    <x v="1"/>
    <n v="0.6"/>
    <x v="47"/>
    <n v="40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959"/>
    <x v="70"/>
    <n v="39350"/>
    <x v="70"/>
    <x v="16"/>
    <s v="UG/L"/>
    <x v="1"/>
    <n v="3.3000000000000002E-2"/>
    <x v="147"/>
    <n v="2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20"/>
    <x v="77"/>
    <n v="39400"/>
    <x v="77"/>
    <x v="16"/>
    <s v="UG/L"/>
    <x v="1"/>
    <n v="0.33"/>
    <x v="6"/>
    <n v="3"/>
    <s v="U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85"/>
    <x v="81"/>
    <n v="1059"/>
    <x v="81"/>
    <x v="16"/>
    <s v="MG/L"/>
    <x v="1"/>
    <n v="1E-4"/>
    <x v="122"/>
    <n v="2E-3"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10"/>
    <x v="8"/>
    <n v="1007"/>
    <x v="8"/>
    <x v="192"/>
    <s v="MG/L"/>
    <x v="0"/>
    <n v="1E-4"/>
    <x v="122"/>
    <n v="2"/>
    <s v="M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55"/>
    <x v="68"/>
    <n v="79724"/>
    <x v="68"/>
    <x v="16"/>
    <s v="UG/L"/>
    <x v="1"/>
    <n v="0.68"/>
    <x v="110"/>
    <n v="1000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210"/>
    <x v="33"/>
    <n v="34418"/>
    <x v="33"/>
    <x v="16"/>
    <s v="UG/L"/>
    <x v="1"/>
    <n v="0.23"/>
    <x v="180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40"/>
    <x v="88"/>
    <n v="39720"/>
    <x v="89"/>
    <x v="16"/>
    <s v="UG/L"/>
    <x v="1"/>
    <n v="8.5999999999999993E-2"/>
    <x v="121"/>
    <n v="50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440"/>
    <x v="104"/>
    <n v="82052"/>
    <x v="105"/>
    <x v="16"/>
    <s v="UG/L"/>
    <x v="1"/>
    <n v="0.21"/>
    <x v="156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36"/>
    <x v="85"/>
    <n v="38865"/>
    <x v="86"/>
    <x v="16"/>
    <s v="UG/L"/>
    <x v="1"/>
    <n v="0.45"/>
    <x v="83"/>
    <n v="200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77"/>
    <x v="89"/>
    <n v="30295"/>
    <x v="90"/>
    <x v="16"/>
    <s v="UG/L"/>
    <x v="1"/>
    <n v="1.4E-2"/>
    <x v="181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67"/>
    <x v="74"/>
    <n v="39420"/>
    <x v="74"/>
    <x v="16"/>
    <s v="UG/L"/>
    <x v="1"/>
    <n v="1.4999999999999999E-2"/>
    <x v="182"/>
    <n v="0.2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39"/>
    <x v="107"/>
    <n v="46312"/>
    <x v="108"/>
    <x v="16"/>
    <s v="UG/L"/>
    <x v="1"/>
    <n v="0.6"/>
    <x v="42"/>
    <n v="6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63"/>
    <x v="122"/>
    <n v="34675"/>
    <x v="123"/>
    <x v="16"/>
    <s v="UG/L"/>
    <x v="1"/>
    <n v="5.0000000000000004E-6"/>
    <x v="0"/>
    <n v="3.0000000000000001E-5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412"/>
    <x v="48"/>
    <n v="77173"/>
    <x v="48"/>
    <x v="16"/>
    <s v="UG/L"/>
    <x v="1"/>
    <n v="0.25"/>
    <x v="126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414"/>
    <x v="62"/>
    <n v="77443"/>
    <x v="62"/>
    <x v="16"/>
    <s v="UG/L"/>
    <x v="1"/>
    <n v="0.3"/>
    <x v="3"/>
    <m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85"/>
    <x v="60"/>
    <n v="34511"/>
    <x v="60"/>
    <x v="16"/>
    <s v="UG/L"/>
    <x v="1"/>
    <n v="0.27"/>
    <x v="127"/>
    <n v="5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68"/>
    <x v="39"/>
    <n v="34536"/>
    <x v="39"/>
    <x v="16"/>
    <s v="UG/L"/>
    <x v="1"/>
    <n v="0.25"/>
    <x v="126"/>
    <n v="60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67"/>
    <x v="40"/>
    <n v="34566"/>
    <x v="40"/>
    <x v="16"/>
    <s v="UG/L"/>
    <x v="1"/>
    <n v="0.25"/>
    <x v="183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356"/>
    <x v="95"/>
    <n v="34680"/>
    <x v="96"/>
    <x v="16"/>
    <s v="UG/L"/>
    <x v="1"/>
    <n v="1.4999999999999999E-2"/>
    <x v="182"/>
    <m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51"/>
    <x v="91"/>
    <n v="46317"/>
    <x v="92"/>
    <x v="16"/>
    <s v="UG/L"/>
    <x v="1"/>
    <n v="1.4999999999999999E-2"/>
    <x v="157"/>
    <n v="2"/>
    <s v="UG/L"/>
  </r>
  <r>
    <x v="2"/>
    <x v="1"/>
    <s v="(none)"/>
    <x v="877"/>
    <x v="363"/>
    <n v="1050"/>
    <m/>
    <x v="0"/>
    <d v="2017-05-16T15:24:00"/>
    <x v="0"/>
    <x v="2"/>
    <n v="1"/>
    <x v="9"/>
    <n v="721026460"/>
    <s v="Northern Lake Service Inc. (Crandon)"/>
    <n v="40"/>
    <m/>
    <m/>
    <n v="2032"/>
    <x v="109"/>
    <n v="4443"/>
    <x v="150"/>
    <x v="16"/>
    <s v="UG/L"/>
    <x v="1"/>
    <n v="0.22"/>
    <x v="184"/>
    <n v="20"/>
    <s v="U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41"/>
    <x v="80"/>
    <n v="615"/>
    <x v="134"/>
    <x v="16"/>
    <s v="MG/L"/>
    <x v="1"/>
    <n v="0.05"/>
    <x v="43"/>
    <n v="1"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52"/>
    <x v="14"/>
    <n v="929"/>
    <x v="14"/>
    <x v="30"/>
    <s v="MG/L"/>
    <x v="0"/>
    <n v="0.15"/>
    <x v="84"/>
    <m/>
    <s v="MG/L"/>
  </r>
  <r>
    <x v="0"/>
    <x v="1"/>
    <s v="(none)"/>
    <x v="878"/>
    <x v="363"/>
    <n v="1115"/>
    <m/>
    <x v="0"/>
    <d v="2017-05-16T15:24:00"/>
    <x v="0"/>
    <x v="2"/>
    <n v="1"/>
    <x v="9"/>
    <n v="721026460"/>
    <s v="Northern Lake Service Inc. (Crandon)"/>
    <n v="16"/>
    <m/>
    <m/>
    <n v="1075"/>
    <x v="83"/>
    <n v="1012"/>
    <x v="83"/>
    <x v="16"/>
    <s v="MG/L"/>
    <x v="1"/>
    <n v="1.2999999999999999E-4"/>
    <x v="124"/>
    <n v="4.0000000000000001E-3"/>
    <s v="M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44"/>
    <x v="37"/>
    <n v="32105"/>
    <x v="37"/>
    <x v="232"/>
    <s v="UG/L"/>
    <x v="0"/>
    <n v="0.17"/>
    <x v="75"/>
    <n v="80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69"/>
    <x v="41"/>
    <n v="34571"/>
    <x v="41"/>
    <x v="16"/>
    <s v="UG/L"/>
    <x v="1"/>
    <n v="0.28000000000000003"/>
    <x v="3"/>
    <n v="75"/>
    <s v="UG/L"/>
  </r>
  <r>
    <x v="1"/>
    <x v="1"/>
    <s v="(none)"/>
    <x v="876"/>
    <x v="363"/>
    <n v="1120"/>
    <m/>
    <x v="0"/>
    <d v="2017-05-16T15:24:00"/>
    <x v="0"/>
    <x v="2"/>
    <n v="1"/>
    <x v="9"/>
    <n v="721026460"/>
    <s v="Northern Lake Service Inc. (Crandon)"/>
    <n v="41"/>
    <m/>
    <m/>
    <n v="2976"/>
    <x v="63"/>
    <n v="39175"/>
    <x v="63"/>
    <x v="16"/>
    <s v="UG/L"/>
    <x v="1"/>
    <n v="0.2"/>
    <x v="114"/>
    <n v="0.2"/>
    <s v="UG/L"/>
  </r>
  <r>
    <x v="12"/>
    <x v="2"/>
    <s v="(none)"/>
    <x v="879"/>
    <x v="364"/>
    <n v="1225"/>
    <m/>
    <x v="2"/>
    <d v="2017-05-18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1"/>
    <m/>
    <x v="0"/>
    <m/>
    <m/>
  </r>
  <r>
    <x v="6"/>
    <x v="0"/>
    <s v="(none)"/>
    <x v="880"/>
    <x v="364"/>
    <n v="845"/>
    <m/>
    <x v="0"/>
    <d v="2017-05-25T08:20:00"/>
    <x v="0"/>
    <x v="0"/>
    <n v="1"/>
    <x v="23"/>
    <n v="113133790"/>
    <s v="Wisconsin State Laboratory of Hygiene"/>
    <n v="2"/>
    <m/>
    <m/>
    <n v="1025"/>
    <x v="7"/>
    <n v="951"/>
    <x v="7"/>
    <x v="505"/>
    <s v="MG/L"/>
    <x v="0"/>
    <n v="0.03"/>
    <x v="43"/>
    <n v="4"/>
    <s v="MG/L"/>
  </r>
  <r>
    <x v="6"/>
    <x v="0"/>
    <s v="(none)"/>
    <x v="880"/>
    <x v="364"/>
    <n v="845"/>
    <m/>
    <x v="0"/>
    <d v="2017-05-25T08:20:00"/>
    <x v="0"/>
    <x v="0"/>
    <n v="1"/>
    <x v="23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12"/>
    <x v="2"/>
    <s v="(none)"/>
    <x v="881"/>
    <x v="364"/>
    <n v="1215"/>
    <m/>
    <x v="2"/>
    <d v="2017-06-02T08:19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881"/>
    <x v="364"/>
    <n v="1215"/>
    <m/>
    <x v="2"/>
    <d v="2017-06-02T08:19:00"/>
    <x v="0"/>
    <x v="1"/>
    <n v="1"/>
    <x v="9"/>
    <n v="999766900"/>
    <s v="Eurofins Eaton Analytical, Inc. - Indiana"/>
    <n v="7"/>
    <m/>
    <s v="Good"/>
    <s v="X114"/>
    <x v="146"/>
    <n v="99492"/>
    <x v="152"/>
    <x v="23"/>
    <s v="ML"/>
    <x v="0"/>
    <m/>
    <x v="164"/>
    <m/>
    <s v="ML"/>
  </r>
  <r>
    <x v="12"/>
    <x v="2"/>
    <s v="(none)"/>
    <x v="881"/>
    <x v="364"/>
    <n v="1215"/>
    <m/>
    <x v="2"/>
    <d v="2017-06-02T08:19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881"/>
    <x v="364"/>
    <n v="1215"/>
    <m/>
    <x v="2"/>
    <d v="2017-06-02T08:19:00"/>
    <x v="0"/>
    <x v="1"/>
    <n v="1"/>
    <x v="9"/>
    <n v="999766900"/>
    <s v="Eurofins Eaton Analytical, Inc. - Indiana"/>
    <n v="7"/>
    <m/>
    <s v="Good"/>
    <s v="X113"/>
    <x v="149"/>
    <n v="99493"/>
    <x v="155"/>
    <x v="23"/>
    <s v="ML"/>
    <x v="0"/>
    <m/>
    <x v="164"/>
    <m/>
    <s v="ML"/>
  </r>
  <r>
    <x v="12"/>
    <x v="2"/>
    <s v="(none)"/>
    <x v="881"/>
    <x v="364"/>
    <n v="1215"/>
    <m/>
    <x v="2"/>
    <d v="2017-06-02T08:19:00"/>
    <x v="0"/>
    <x v="1"/>
    <n v="1"/>
    <x v="9"/>
    <n v="999766900"/>
    <s v="Eurofins Eaton Analytical, Inc. - Indiana"/>
    <n v="7"/>
    <m/>
    <s v="Good"/>
    <n v="100"/>
    <x v="152"/>
    <n v="76"/>
    <x v="158"/>
    <x v="506"/>
    <s v="NTU"/>
    <x v="4"/>
    <m/>
    <x v="43"/>
    <m/>
    <s v="NTU"/>
  </r>
  <r>
    <x v="12"/>
    <x v="2"/>
    <s v="(none)"/>
    <x v="881"/>
    <x v="364"/>
    <n v="1215"/>
    <m/>
    <x v="2"/>
    <d v="2017-06-02T08:19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881"/>
    <x v="364"/>
    <n v="1215"/>
    <m/>
    <x v="2"/>
    <d v="2017-06-02T08:19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6"/>
    <x v="0"/>
    <s v="(none)"/>
    <x v="882"/>
    <x v="365"/>
    <n v="930"/>
    <m/>
    <x v="0"/>
    <d v="2017-06-09T13:40:00"/>
    <x v="0"/>
    <x v="0"/>
    <n v="1"/>
    <x v="23"/>
    <n v="113133790"/>
    <s v="Wisconsin State Laboratory of Hygiene"/>
    <n v="2"/>
    <m/>
    <m/>
    <n v="1025"/>
    <x v="7"/>
    <n v="99951"/>
    <x v="124"/>
    <x v="117"/>
    <s v="MG/L"/>
    <x v="4"/>
    <m/>
    <x v="0"/>
    <n v="4"/>
    <s v="MG/L"/>
  </r>
  <r>
    <x v="6"/>
    <x v="0"/>
    <s v="(none)"/>
    <x v="882"/>
    <x v="365"/>
    <n v="930"/>
    <m/>
    <x v="0"/>
    <d v="2017-06-09T13:40:00"/>
    <x v="0"/>
    <x v="0"/>
    <n v="1"/>
    <x v="23"/>
    <n v="113133790"/>
    <s v="Wisconsin State Laboratory of Hygiene"/>
    <n v="2"/>
    <m/>
    <m/>
    <n v="1025"/>
    <x v="7"/>
    <n v="951"/>
    <x v="7"/>
    <x v="496"/>
    <s v="MG/L"/>
    <x v="0"/>
    <n v="0.03"/>
    <x v="43"/>
    <n v="4"/>
    <s v="MG/L"/>
  </r>
  <r>
    <x v="7"/>
    <x v="1"/>
    <s v="(none)"/>
    <x v="883"/>
    <x v="364"/>
    <n v="1230"/>
    <m/>
    <x v="0"/>
    <d v="2017-06-14T16:43:00"/>
    <x v="0"/>
    <x v="2"/>
    <n v="1"/>
    <x v="9"/>
    <n v="721026460"/>
    <s v="Northern Lake Service Inc. (Crandon)"/>
    <n v="1"/>
    <m/>
    <m/>
    <n v="2920"/>
    <x v="124"/>
    <n v="680"/>
    <x v="126"/>
    <x v="229"/>
    <s v="MG/L"/>
    <x v="0"/>
    <n v="0.5"/>
    <x v="3"/>
    <m/>
    <s v="MG/L"/>
  </r>
  <r>
    <x v="8"/>
    <x v="2"/>
    <s v="(none)"/>
    <x v="884"/>
    <x v="364"/>
    <n v="1230"/>
    <m/>
    <x v="2"/>
    <d v="2017-06-14T16:43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8"/>
    <x v="2"/>
    <s v="(none)"/>
    <x v="884"/>
    <x v="364"/>
    <n v="1230"/>
    <m/>
    <x v="2"/>
    <d v="2017-06-14T16:43:00"/>
    <x v="0"/>
    <x v="1"/>
    <n v="1"/>
    <x v="9"/>
    <n v="721026460"/>
    <s v="Northern Lake Service Inc. (Crandon)"/>
    <n v="2"/>
    <m/>
    <m/>
    <n v="2920"/>
    <x v="124"/>
    <n v="680"/>
    <x v="126"/>
    <x v="233"/>
    <s v="MG/L"/>
    <x v="0"/>
    <n v="0.5"/>
    <x v="3"/>
    <m/>
    <s v="MG/L"/>
  </r>
  <r>
    <x v="12"/>
    <x v="2"/>
    <s v="(none)"/>
    <x v="885"/>
    <x v="361"/>
    <n v="956"/>
    <m/>
    <x v="2"/>
    <d v="2017-06-13T13:23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885"/>
    <x v="361"/>
    <n v="956"/>
    <m/>
    <x v="2"/>
    <d v="2017-06-13T13:23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885"/>
    <x v="361"/>
    <n v="956"/>
    <m/>
    <x v="2"/>
    <d v="2017-06-13T13:23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885"/>
    <x v="361"/>
    <n v="956"/>
    <m/>
    <x v="2"/>
    <d v="2017-06-13T13:23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885"/>
    <x v="361"/>
    <n v="956"/>
    <m/>
    <x v="2"/>
    <d v="2017-06-13T13:23:00"/>
    <x v="0"/>
    <x v="1"/>
    <n v="1"/>
    <x v="9"/>
    <n v="999766900"/>
    <s v="Eurofins Eaton Analytical, Inc. - Indiana"/>
    <n v="7"/>
    <m/>
    <s v="Good"/>
    <n v="100"/>
    <x v="152"/>
    <n v="76"/>
    <x v="158"/>
    <x v="230"/>
    <s v="NTU"/>
    <x v="4"/>
    <m/>
    <x v="43"/>
    <m/>
    <s v="NTU"/>
  </r>
  <r>
    <x v="12"/>
    <x v="2"/>
    <s v="(none)"/>
    <x v="885"/>
    <x v="361"/>
    <n v="956"/>
    <m/>
    <x v="2"/>
    <d v="2017-06-13T13:23:00"/>
    <x v="0"/>
    <x v="1"/>
    <n v="1"/>
    <x v="9"/>
    <n v="999766900"/>
    <s v="Eurofins Eaton Analytical, Inc. - Indiana"/>
    <n v="7"/>
    <m/>
    <s v="Good"/>
    <s v="X113"/>
    <x v="149"/>
    <n v="99493"/>
    <x v="155"/>
    <x v="238"/>
    <s v="ML"/>
    <x v="0"/>
    <m/>
    <x v="164"/>
    <m/>
    <s v="ML"/>
  </r>
  <r>
    <x v="12"/>
    <x v="2"/>
    <s v="(none)"/>
    <x v="885"/>
    <x v="361"/>
    <n v="956"/>
    <m/>
    <x v="2"/>
    <d v="2017-06-13T13:23:00"/>
    <x v="0"/>
    <x v="1"/>
    <n v="1"/>
    <x v="9"/>
    <n v="999766900"/>
    <s v="Eurofins Eaton Analytical, Inc. - Indiana"/>
    <n v="7"/>
    <m/>
    <s v="Good"/>
    <s v="X114"/>
    <x v="146"/>
    <n v="99492"/>
    <x v="152"/>
    <x v="238"/>
    <s v="ML"/>
    <x v="0"/>
    <m/>
    <x v="164"/>
    <m/>
    <s v="ML"/>
  </r>
  <r>
    <x v="8"/>
    <x v="2"/>
    <s v="(none)"/>
    <x v="886"/>
    <x v="365"/>
    <n v="1210"/>
    <m/>
    <x v="2"/>
    <d v="2017-06-20T12:24:00"/>
    <x v="0"/>
    <x v="1"/>
    <n v="1"/>
    <x v="9"/>
    <n v="721026460"/>
    <s v="Northern Lake Service Inc. (Crandon)"/>
    <n v="2"/>
    <m/>
    <m/>
    <n v="2920"/>
    <x v="124"/>
    <n v="680"/>
    <x v="126"/>
    <x v="94"/>
    <s v="MG/L"/>
    <x v="0"/>
    <n v="0.5"/>
    <x v="3"/>
    <m/>
    <s v="MG/L"/>
  </r>
  <r>
    <x v="7"/>
    <x v="1"/>
    <s v="(none)"/>
    <x v="887"/>
    <x v="365"/>
    <n v="1210"/>
    <m/>
    <x v="0"/>
    <d v="2017-06-20T12:24:00"/>
    <x v="0"/>
    <x v="2"/>
    <n v="1"/>
    <x v="9"/>
    <n v="721026460"/>
    <s v="Northern Lake Service Inc. (Crandon)"/>
    <n v="1"/>
    <m/>
    <m/>
    <n v="2920"/>
    <x v="124"/>
    <n v="680"/>
    <x v="126"/>
    <x v="231"/>
    <s v="MG/L"/>
    <x v="0"/>
    <n v="0.5"/>
    <x v="3"/>
    <m/>
    <s v="MG/L"/>
  </r>
  <r>
    <x v="8"/>
    <x v="2"/>
    <s v="(none)"/>
    <x v="886"/>
    <x v="365"/>
    <n v="1210"/>
    <m/>
    <x v="2"/>
    <d v="2017-06-20T12:24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12"/>
    <x v="2"/>
    <s v="(none)"/>
    <x v="888"/>
    <x v="366"/>
    <n v="1300"/>
    <m/>
    <x v="2"/>
    <d v="2017-06-21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0"/>
    <m/>
    <x v="0"/>
    <m/>
    <m/>
  </r>
  <r>
    <x v="12"/>
    <x v="2"/>
    <s v="(none)"/>
    <x v="889"/>
    <x v="367"/>
    <n v="1240"/>
    <m/>
    <x v="2"/>
    <d v="2017-06-28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1"/>
    <m/>
    <x v="0"/>
    <m/>
    <m/>
  </r>
  <r>
    <x v="12"/>
    <x v="2"/>
    <s v="(none)"/>
    <x v="890"/>
    <x v="367"/>
    <n v="1240"/>
    <m/>
    <x v="2"/>
    <d v="2017-07-11T13:25:00"/>
    <x v="0"/>
    <x v="1"/>
    <n v="1"/>
    <x v="9"/>
    <n v="999766900"/>
    <s v="Eurofins Eaton Analytical, Inc. - Indiana"/>
    <n v="7"/>
    <m/>
    <s v="Good"/>
    <n v="100"/>
    <x v="152"/>
    <n v="76"/>
    <x v="158"/>
    <x v="416"/>
    <s v="NTU"/>
    <x v="4"/>
    <m/>
    <x v="43"/>
    <m/>
    <s v="NTU"/>
  </r>
  <r>
    <x v="12"/>
    <x v="2"/>
    <s v="(none)"/>
    <x v="890"/>
    <x v="367"/>
    <n v="1240"/>
    <m/>
    <x v="2"/>
    <d v="2017-07-11T13:25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890"/>
    <x v="367"/>
    <n v="1240"/>
    <m/>
    <x v="2"/>
    <d v="2017-07-11T13:25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890"/>
    <x v="367"/>
    <n v="1240"/>
    <m/>
    <x v="2"/>
    <d v="2017-07-11T13:25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890"/>
    <x v="367"/>
    <n v="1240"/>
    <m/>
    <x v="2"/>
    <d v="2017-07-11T13:25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890"/>
    <x v="367"/>
    <n v="1240"/>
    <m/>
    <x v="2"/>
    <d v="2017-07-11T13:25:00"/>
    <x v="0"/>
    <x v="1"/>
    <n v="1"/>
    <x v="9"/>
    <n v="999766900"/>
    <s v="Eurofins Eaton Analytical, Inc. - Indiana"/>
    <n v="7"/>
    <m/>
    <s v="Good"/>
    <s v="X114"/>
    <x v="146"/>
    <n v="99492"/>
    <x v="152"/>
    <x v="236"/>
    <s v="ML"/>
    <x v="0"/>
    <m/>
    <x v="164"/>
    <m/>
    <s v="ML"/>
  </r>
  <r>
    <x v="12"/>
    <x v="2"/>
    <s v="(none)"/>
    <x v="890"/>
    <x v="367"/>
    <n v="1240"/>
    <m/>
    <x v="2"/>
    <d v="2017-07-11T13:25:00"/>
    <x v="0"/>
    <x v="1"/>
    <n v="1"/>
    <x v="9"/>
    <n v="999766900"/>
    <s v="Eurofins Eaton Analytical, Inc. - Indiana"/>
    <n v="7"/>
    <m/>
    <s v="Good"/>
    <s v="X113"/>
    <x v="149"/>
    <n v="99493"/>
    <x v="155"/>
    <x v="236"/>
    <s v="ML"/>
    <x v="0"/>
    <m/>
    <x v="164"/>
    <m/>
    <s v="ML"/>
  </r>
  <r>
    <x v="12"/>
    <x v="2"/>
    <s v="(none)"/>
    <x v="891"/>
    <x v="368"/>
    <n v="1005"/>
    <m/>
    <x v="2"/>
    <d v="2017-07-19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1"/>
    <m/>
    <x v="0"/>
    <m/>
    <m/>
  </r>
  <r>
    <x v="8"/>
    <x v="2"/>
    <s v="(none)"/>
    <x v="892"/>
    <x v="368"/>
    <n v="1106"/>
    <m/>
    <x v="2"/>
    <d v="2017-07-26T12:28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893"/>
    <x v="368"/>
    <n v="1108"/>
    <m/>
    <x v="0"/>
    <d v="2017-07-26T12:28:00"/>
    <x v="0"/>
    <x v="2"/>
    <n v="1"/>
    <x v="9"/>
    <n v="721026460"/>
    <s v="Northern Lake Service Inc. (Crandon)"/>
    <n v="1"/>
    <m/>
    <m/>
    <n v="2920"/>
    <x v="124"/>
    <n v="680"/>
    <x v="126"/>
    <x v="229"/>
    <s v="MG/L"/>
    <x v="0"/>
    <n v="0.5"/>
    <x v="3"/>
    <m/>
    <s v="MG/L"/>
  </r>
  <r>
    <x v="8"/>
    <x v="2"/>
    <s v="(none)"/>
    <x v="892"/>
    <x v="368"/>
    <n v="1106"/>
    <m/>
    <x v="2"/>
    <d v="2017-07-26T12:28:00"/>
    <x v="0"/>
    <x v="1"/>
    <n v="1"/>
    <x v="9"/>
    <n v="721026460"/>
    <s v="Northern Lake Service Inc. (Crandon)"/>
    <n v="2"/>
    <m/>
    <m/>
    <n v="2920"/>
    <x v="124"/>
    <n v="680"/>
    <x v="126"/>
    <x v="112"/>
    <s v="MG/L"/>
    <x v="0"/>
    <n v="0.5"/>
    <x v="3"/>
    <m/>
    <s v="MG/L"/>
  </r>
  <r>
    <x v="6"/>
    <x v="0"/>
    <s v="(none)"/>
    <x v="894"/>
    <x v="368"/>
    <n v="800"/>
    <m/>
    <x v="0"/>
    <d v="2017-07-28T11:20:00"/>
    <x v="0"/>
    <x v="0"/>
    <n v="1"/>
    <x v="23"/>
    <n v="113133790"/>
    <s v="Wisconsin State Laboratory of Hygiene"/>
    <n v="2"/>
    <m/>
    <m/>
    <n v="1025"/>
    <x v="7"/>
    <n v="951"/>
    <x v="7"/>
    <x v="507"/>
    <s v="MG/L"/>
    <x v="0"/>
    <n v="0.03"/>
    <x v="43"/>
    <n v="4"/>
    <s v="MG/L"/>
  </r>
  <r>
    <x v="6"/>
    <x v="0"/>
    <s v="(none)"/>
    <x v="894"/>
    <x v="368"/>
    <n v="800"/>
    <m/>
    <x v="0"/>
    <d v="2017-07-28T11:20:00"/>
    <x v="0"/>
    <x v="0"/>
    <n v="1"/>
    <x v="23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12"/>
    <x v="2"/>
    <s v="(none)"/>
    <x v="895"/>
    <x v="368"/>
    <n v="950"/>
    <m/>
    <x v="2"/>
    <d v="2017-08-03T16:19:00"/>
    <x v="0"/>
    <x v="1"/>
    <n v="1"/>
    <x v="9"/>
    <n v="999766900"/>
    <s v="Eurofins Eaton Analytical, Inc. - Indiana"/>
    <n v="7"/>
    <m/>
    <s v="Good"/>
    <s v="X114"/>
    <x v="146"/>
    <n v="99492"/>
    <x v="152"/>
    <x v="236"/>
    <s v="ML"/>
    <x v="0"/>
    <m/>
    <x v="164"/>
    <m/>
    <s v="ML"/>
  </r>
  <r>
    <x v="12"/>
    <x v="2"/>
    <s v="(none)"/>
    <x v="895"/>
    <x v="368"/>
    <n v="950"/>
    <m/>
    <x v="2"/>
    <d v="2017-08-03T16:19:00"/>
    <x v="0"/>
    <x v="1"/>
    <n v="1"/>
    <x v="9"/>
    <n v="999766900"/>
    <s v="Eurofins Eaton Analytical, Inc. - Indiana"/>
    <n v="7"/>
    <m/>
    <s v="Good"/>
    <n v="100"/>
    <x v="152"/>
    <n v="76"/>
    <x v="158"/>
    <x v="143"/>
    <s v="NTU"/>
    <x v="4"/>
    <m/>
    <x v="43"/>
    <m/>
    <s v="NTU"/>
  </r>
  <r>
    <x v="12"/>
    <x v="2"/>
    <s v="(none)"/>
    <x v="895"/>
    <x v="368"/>
    <n v="950"/>
    <m/>
    <x v="2"/>
    <d v="2017-08-03T16:19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895"/>
    <x v="368"/>
    <n v="950"/>
    <m/>
    <x v="2"/>
    <d v="2017-08-03T16:19:00"/>
    <x v="0"/>
    <x v="1"/>
    <n v="1"/>
    <x v="9"/>
    <n v="999766900"/>
    <s v="Eurofins Eaton Analytical, Inc. - Indiana"/>
    <n v="7"/>
    <m/>
    <s v="Good"/>
    <s v="X113"/>
    <x v="149"/>
    <n v="99493"/>
    <x v="155"/>
    <x v="236"/>
    <s v="ML"/>
    <x v="0"/>
    <m/>
    <x v="164"/>
    <m/>
    <s v="ML"/>
  </r>
  <r>
    <x v="12"/>
    <x v="2"/>
    <s v="(none)"/>
    <x v="895"/>
    <x v="368"/>
    <n v="950"/>
    <m/>
    <x v="2"/>
    <d v="2017-08-03T16:19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895"/>
    <x v="368"/>
    <n v="950"/>
    <m/>
    <x v="2"/>
    <d v="2017-08-03T16:19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895"/>
    <x v="368"/>
    <n v="950"/>
    <m/>
    <x v="2"/>
    <d v="2017-08-03T16:19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45"/>
    <x v="117"/>
    <n v="39356"/>
    <x v="118"/>
    <x v="16"/>
    <s v="UG/L"/>
    <x v="1"/>
    <n v="1.0999999999999999E-2"/>
    <x v="174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40"/>
    <x v="88"/>
    <n v="39720"/>
    <x v="89"/>
    <x v="16"/>
    <s v="UG/L"/>
    <x v="1"/>
    <n v="8.5999999999999993E-2"/>
    <x v="121"/>
    <n v="50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33"/>
    <x v="110"/>
    <n v="38926"/>
    <x v="111"/>
    <x v="16"/>
    <s v="UG/L"/>
    <x v="1"/>
    <n v="0.51"/>
    <x v="44"/>
    <n v="10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65"/>
    <x v="73"/>
    <n v="39410"/>
    <x v="73"/>
    <x v="16"/>
    <s v="UG/L"/>
    <x v="1"/>
    <n v="1.9E-2"/>
    <x v="168"/>
    <n v="0.4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67"/>
    <x v="74"/>
    <n v="39420"/>
    <x v="74"/>
    <x v="16"/>
    <s v="UG/L"/>
    <x v="1"/>
    <n v="1.4999999999999999E-2"/>
    <x v="182"/>
    <n v="0.2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383"/>
    <x v="86"/>
    <n v="39516"/>
    <x v="87"/>
    <x v="16"/>
    <s v="UG/L"/>
    <x v="1"/>
    <n v="0.1"/>
    <x v="71"/>
    <n v="0.5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105"/>
    <x v="71"/>
    <n v="39730"/>
    <x v="71"/>
    <x v="16"/>
    <s v="UG/L"/>
    <x v="1"/>
    <n v="9.2999999999999999E-2"/>
    <x v="84"/>
    <n v="7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326"/>
    <x v="87"/>
    <n v="39032"/>
    <x v="88"/>
    <x v="16"/>
    <s v="UG/L"/>
    <x v="1"/>
    <n v="0.03"/>
    <x v="145"/>
    <n v="1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110"/>
    <x v="76"/>
    <n v="39760"/>
    <x v="76"/>
    <x v="16"/>
    <s v="UG/L"/>
    <x v="1"/>
    <n v="0.15"/>
    <x v="70"/>
    <n v="5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66"/>
    <x v="114"/>
    <n v="82584"/>
    <x v="115"/>
    <x v="16"/>
    <s v="UG/L"/>
    <x v="1"/>
    <n v="0.51"/>
    <x v="44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42"/>
    <x v="113"/>
    <n v="34386"/>
    <x v="114"/>
    <x v="16"/>
    <s v="UG/L"/>
    <x v="1"/>
    <n v="3.5999999999999997E-2"/>
    <x v="136"/>
    <n v="5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51"/>
    <x v="91"/>
    <n v="46317"/>
    <x v="92"/>
    <x v="16"/>
    <s v="UG/L"/>
    <x v="1"/>
    <n v="1.4999999999999999E-2"/>
    <x v="157"/>
    <n v="2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76"/>
    <x v="98"/>
    <n v="77860"/>
    <x v="99"/>
    <x v="16"/>
    <s v="UG/L"/>
    <x v="1"/>
    <n v="2.5000000000000001E-2"/>
    <x v="179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20"/>
    <x v="77"/>
    <n v="39400"/>
    <x v="77"/>
    <x v="16"/>
    <s v="UG/L"/>
    <x v="1"/>
    <n v="0.33"/>
    <x v="6"/>
    <n v="3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31"/>
    <x v="103"/>
    <n v="38432"/>
    <x v="104"/>
    <x v="16"/>
    <s v="UG/L"/>
    <x v="1"/>
    <n v="0.56000000000000005"/>
    <x v="90"/>
    <n v="20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46"/>
    <x v="100"/>
    <n v="81405"/>
    <x v="101"/>
    <x v="16"/>
    <s v="UG/L"/>
    <x v="1"/>
    <n v="0.55000000000000004"/>
    <x v="90"/>
    <n v="4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50"/>
    <x v="96"/>
    <n v="39033"/>
    <x v="97"/>
    <x v="16"/>
    <s v="UG/L"/>
    <x v="1"/>
    <n v="2.4E-2"/>
    <x v="171"/>
    <n v="3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37"/>
    <x v="90"/>
    <n v="39055"/>
    <x v="91"/>
    <x v="16"/>
    <s v="UG/L"/>
    <x v="1"/>
    <n v="4.9000000000000002E-2"/>
    <x v="86"/>
    <n v="4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10"/>
    <x v="115"/>
    <n v="39340"/>
    <x v="116"/>
    <x v="16"/>
    <s v="UG/L"/>
    <x v="1"/>
    <n v="7.4999999999999997E-3"/>
    <x v="162"/>
    <n v="0.2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440"/>
    <x v="104"/>
    <n v="82052"/>
    <x v="105"/>
    <x v="16"/>
    <s v="UG/L"/>
    <x v="1"/>
    <n v="0.21"/>
    <x v="156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22"/>
    <x v="116"/>
    <n v="39051"/>
    <x v="117"/>
    <x v="16"/>
    <s v="UG/L"/>
    <x v="1"/>
    <n v="0.49"/>
    <x v="4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21"/>
    <x v="99"/>
    <n v="77700"/>
    <x v="100"/>
    <x v="16"/>
    <s v="UG/L"/>
    <x v="1"/>
    <n v="0.57999999999999996"/>
    <x v="167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44"/>
    <x v="93"/>
    <n v="82587"/>
    <x v="94"/>
    <x v="16"/>
    <s v="UG/L"/>
    <x v="1"/>
    <n v="0.51"/>
    <x v="44"/>
    <n v="2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32"/>
    <x v="109"/>
    <n v="4443"/>
    <x v="150"/>
    <x v="16"/>
    <s v="UG/L"/>
    <x v="1"/>
    <n v="0.22"/>
    <x v="184"/>
    <n v="2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36"/>
    <x v="85"/>
    <n v="38865"/>
    <x v="86"/>
    <x v="16"/>
    <s v="UG/L"/>
    <x v="1"/>
    <n v="0.45"/>
    <x v="83"/>
    <n v="20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47"/>
    <x v="94"/>
    <n v="39053"/>
    <x v="95"/>
    <x v="16"/>
    <s v="UG/L"/>
    <x v="1"/>
    <n v="0.5"/>
    <x v="44"/>
    <n v="3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43"/>
    <x v="92"/>
    <n v="82586"/>
    <x v="93"/>
    <x v="16"/>
    <s v="UG/L"/>
    <x v="1"/>
    <n v="0.56999999999999995"/>
    <x v="167"/>
    <n v="4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274"/>
    <x v="112"/>
    <n v="34688"/>
    <x v="113"/>
    <x v="16"/>
    <s v="UG/L"/>
    <x v="1"/>
    <n v="1.9E-2"/>
    <x v="168"/>
    <n v="1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70"/>
    <x v="105"/>
    <n v="39380"/>
    <x v="106"/>
    <x v="16"/>
    <s v="UG/L"/>
    <x v="1"/>
    <n v="0.02"/>
    <x v="169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05"/>
    <x v="72"/>
    <n v="39390"/>
    <x v="72"/>
    <x v="16"/>
    <s v="UG/L"/>
    <x v="1"/>
    <n v="8.9999999999999993E-3"/>
    <x v="172"/>
    <n v="2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15"/>
    <x v="75"/>
    <n v="39480"/>
    <x v="75"/>
    <x v="16"/>
    <s v="UG/L"/>
    <x v="1"/>
    <n v="1.6E-2"/>
    <x v="176"/>
    <n v="40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595"/>
    <x v="118"/>
    <n v="81408"/>
    <x v="119"/>
    <x v="16"/>
    <s v="UG/L"/>
    <x v="1"/>
    <n v="1.9E-2"/>
    <x v="177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77"/>
    <x v="89"/>
    <n v="30295"/>
    <x v="90"/>
    <x v="16"/>
    <s v="UG/L"/>
    <x v="1"/>
    <n v="1.4E-2"/>
    <x v="181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356"/>
    <x v="95"/>
    <n v="34680"/>
    <x v="96"/>
    <x v="16"/>
    <s v="UG/L"/>
    <x v="1"/>
    <n v="1.4999999999999999E-2"/>
    <x v="182"/>
    <m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959"/>
    <x v="70"/>
    <n v="39350"/>
    <x v="70"/>
    <x v="16"/>
    <s v="UG/L"/>
    <x v="1"/>
    <n v="3.3000000000000002E-2"/>
    <x v="147"/>
    <n v="2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41"/>
    <x v="108"/>
    <n v="81287"/>
    <x v="109"/>
    <x v="16"/>
    <s v="UG/L"/>
    <x v="1"/>
    <n v="7.9000000000000001E-2"/>
    <x v="173"/>
    <n v="7"/>
    <s v="UG/L"/>
  </r>
  <r>
    <x v="2"/>
    <x v="1"/>
    <s v="(none)"/>
    <x v="896"/>
    <x v="368"/>
    <n v="1040"/>
    <m/>
    <x v="0"/>
    <d v="2017-08-16T11:22:00"/>
    <x v="0"/>
    <x v="2"/>
    <n v="1"/>
    <x v="9"/>
    <n v="721026460"/>
    <s v="Northern Lake Service Inc. (Crandon)"/>
    <n v="37"/>
    <m/>
    <m/>
    <n v="2034"/>
    <x v="111"/>
    <n v="39941"/>
    <x v="112"/>
    <x v="16"/>
    <s v="UG/L"/>
    <x v="1"/>
    <n v="3"/>
    <x v="185"/>
    <n v="700"/>
    <s v="UG/L"/>
  </r>
  <r>
    <x v="12"/>
    <x v="2"/>
    <s v="(none)"/>
    <x v="897"/>
    <x v="369"/>
    <n v="1145"/>
    <m/>
    <x v="2"/>
    <d v="2017-08-23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1"/>
    <m/>
    <x v="0"/>
    <m/>
    <m/>
  </r>
  <r>
    <x v="6"/>
    <x v="0"/>
    <s v="(none)"/>
    <x v="898"/>
    <x v="369"/>
    <n v="915"/>
    <m/>
    <x v="0"/>
    <d v="2017-08-28T10:40:00"/>
    <x v="0"/>
    <x v="0"/>
    <n v="1"/>
    <x v="23"/>
    <n v="113133790"/>
    <s v="Wisconsin State Laboratory of Hygiene"/>
    <n v="2"/>
    <m/>
    <m/>
    <n v="1025"/>
    <x v="7"/>
    <n v="951"/>
    <x v="7"/>
    <x v="508"/>
    <s v="MG/L"/>
    <x v="0"/>
    <n v="0.03"/>
    <x v="43"/>
    <n v="4"/>
    <s v="MG/L"/>
  </r>
  <r>
    <x v="6"/>
    <x v="0"/>
    <s v="(none)"/>
    <x v="898"/>
    <x v="369"/>
    <n v="915"/>
    <m/>
    <x v="0"/>
    <d v="2017-08-28T10:40:00"/>
    <x v="0"/>
    <x v="0"/>
    <n v="1"/>
    <x v="23"/>
    <n v="113133790"/>
    <s v="Wisconsin State Laboratory of Hygiene"/>
    <n v="2"/>
    <m/>
    <m/>
    <n v="1025"/>
    <x v="7"/>
    <n v="99951"/>
    <x v="124"/>
    <x v="346"/>
    <s v="MG/L"/>
    <x v="4"/>
    <m/>
    <x v="0"/>
    <n v="4"/>
    <s v="MG/L"/>
  </r>
  <r>
    <x v="8"/>
    <x v="2"/>
    <s v="(none)"/>
    <x v="899"/>
    <x v="369"/>
    <n v="1145"/>
    <m/>
    <x v="2"/>
    <d v="2017-08-30T12:50:00"/>
    <x v="0"/>
    <x v="1"/>
    <n v="1"/>
    <x v="9"/>
    <n v="721026460"/>
    <s v="Northern Lake Service Inc. (Crandon)"/>
    <n v="2"/>
    <m/>
    <m/>
    <n v="2920"/>
    <x v="124"/>
    <n v="680"/>
    <x v="126"/>
    <x v="233"/>
    <s v="MG/L"/>
    <x v="0"/>
    <n v="0.5"/>
    <x v="3"/>
    <m/>
    <s v="MG/L"/>
  </r>
  <r>
    <x v="7"/>
    <x v="1"/>
    <s v="(none)"/>
    <x v="900"/>
    <x v="369"/>
    <n v="1145"/>
    <m/>
    <x v="0"/>
    <d v="2017-08-30T12:50:00"/>
    <x v="0"/>
    <x v="2"/>
    <n v="1"/>
    <x v="9"/>
    <n v="721026460"/>
    <s v="Northern Lake Service Inc. (Crandon)"/>
    <n v="1"/>
    <m/>
    <m/>
    <n v="2920"/>
    <x v="124"/>
    <n v="680"/>
    <x v="126"/>
    <x v="20"/>
    <s v="MG/L"/>
    <x v="0"/>
    <n v="0.5"/>
    <x v="3"/>
    <m/>
    <s v="MG/L"/>
  </r>
  <r>
    <x v="8"/>
    <x v="2"/>
    <s v="(none)"/>
    <x v="899"/>
    <x v="369"/>
    <n v="1145"/>
    <m/>
    <x v="2"/>
    <d v="2017-08-30T12:5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12"/>
    <x v="2"/>
    <s v="(none)"/>
    <x v="901"/>
    <x v="370"/>
    <n v="1025"/>
    <m/>
    <x v="2"/>
    <d v="2017-09-20T00:00:00"/>
    <x v="0"/>
    <x v="1"/>
    <n v="1"/>
    <x v="18"/>
    <n v="154"/>
    <s v="NORTH SHORE WATER COMMISSION"/>
    <n v="1"/>
    <m/>
    <s v="LT2 Testing"/>
    <n v="3013"/>
    <x v="145"/>
    <n v="99188"/>
    <x v="151"/>
    <x v="111"/>
    <s v="/100 ML"/>
    <x v="0"/>
    <m/>
    <x v="0"/>
    <m/>
    <m/>
  </r>
  <r>
    <x v="6"/>
    <x v="0"/>
    <s v="(none)"/>
    <x v="902"/>
    <x v="370"/>
    <n v="1010"/>
    <m/>
    <x v="0"/>
    <d v="2017-09-27T14:41:00"/>
    <x v="0"/>
    <x v="0"/>
    <n v="1"/>
    <x v="23"/>
    <n v="113133790"/>
    <s v="Wisconsin State Laboratory of Hygiene"/>
    <n v="2"/>
    <m/>
    <m/>
    <n v="1025"/>
    <x v="7"/>
    <n v="99951"/>
    <x v="124"/>
    <x v="117"/>
    <s v="MG/L"/>
    <x v="4"/>
    <m/>
    <x v="0"/>
    <n v="4"/>
    <s v="MG/L"/>
  </r>
  <r>
    <x v="6"/>
    <x v="0"/>
    <s v="(none)"/>
    <x v="902"/>
    <x v="370"/>
    <n v="1010"/>
    <m/>
    <x v="0"/>
    <d v="2017-09-27T14:41:00"/>
    <x v="0"/>
    <x v="0"/>
    <n v="1"/>
    <x v="23"/>
    <n v="113133790"/>
    <s v="Wisconsin State Laboratory of Hygiene"/>
    <n v="2"/>
    <m/>
    <m/>
    <n v="1025"/>
    <x v="7"/>
    <n v="951"/>
    <x v="7"/>
    <x v="509"/>
    <s v="MG/L"/>
    <x v="0"/>
    <n v="0.03"/>
    <x v="43"/>
    <n v="4"/>
    <s v="MG/L"/>
  </r>
  <r>
    <x v="8"/>
    <x v="2"/>
    <s v="(none)"/>
    <x v="903"/>
    <x v="370"/>
    <n v="1035"/>
    <m/>
    <x v="2"/>
    <d v="2017-09-28T19:58:00"/>
    <x v="0"/>
    <x v="1"/>
    <n v="1"/>
    <x v="9"/>
    <n v="721026460"/>
    <s v="Northern Lake Service Inc. (Crandon)"/>
    <n v="2"/>
    <m/>
    <m/>
    <n v="1927"/>
    <x v="1"/>
    <n v="410"/>
    <x v="1"/>
    <x v="292"/>
    <s v="MG/L"/>
    <x v="0"/>
    <n v="1"/>
    <x v="42"/>
    <m/>
    <s v="MG/L"/>
  </r>
  <r>
    <x v="7"/>
    <x v="1"/>
    <s v="(none)"/>
    <x v="904"/>
    <x v="370"/>
    <n v="1035"/>
    <m/>
    <x v="0"/>
    <d v="2017-09-28T19:58:00"/>
    <x v="0"/>
    <x v="2"/>
    <n v="1"/>
    <x v="9"/>
    <n v="721026460"/>
    <s v="Northern Lake Service Inc. (Crandon)"/>
    <n v="1"/>
    <m/>
    <m/>
    <n v="2920"/>
    <x v="124"/>
    <n v="680"/>
    <x v="126"/>
    <x v="230"/>
    <s v="MG/L"/>
    <x v="0"/>
    <n v="0.5"/>
    <x v="3"/>
    <m/>
    <s v="MG/L"/>
  </r>
  <r>
    <x v="8"/>
    <x v="2"/>
    <s v="(none)"/>
    <x v="903"/>
    <x v="370"/>
    <n v="1035"/>
    <m/>
    <x v="2"/>
    <d v="2017-09-28T19:58:00"/>
    <x v="0"/>
    <x v="1"/>
    <n v="1"/>
    <x v="9"/>
    <n v="721026460"/>
    <s v="Northern Lake Service Inc. (Crandon)"/>
    <n v="2"/>
    <m/>
    <m/>
    <n v="2920"/>
    <x v="124"/>
    <n v="680"/>
    <x v="126"/>
    <x v="20"/>
    <s v="MG/L"/>
    <x v="0"/>
    <n v="0.5"/>
    <x v="3"/>
    <m/>
    <s v="MG/L"/>
  </r>
  <r>
    <x v="12"/>
    <x v="2"/>
    <s v="(none)"/>
    <x v="905"/>
    <x v="369"/>
    <n v="1145"/>
    <m/>
    <x v="2"/>
    <d v="2017-09-28T08:47:00"/>
    <x v="0"/>
    <x v="1"/>
    <n v="1"/>
    <x v="9"/>
    <n v="999766900"/>
    <s v="Eurofins Eaton Analytical, Inc. - Indiana"/>
    <n v="7"/>
    <m/>
    <s v="Good"/>
    <n v="100"/>
    <x v="152"/>
    <n v="76"/>
    <x v="158"/>
    <x v="510"/>
    <s v="NTU"/>
    <x v="4"/>
    <m/>
    <x v="43"/>
    <m/>
    <s v="NTU"/>
  </r>
  <r>
    <x v="12"/>
    <x v="2"/>
    <s v="(none)"/>
    <x v="905"/>
    <x v="369"/>
    <n v="1145"/>
    <m/>
    <x v="2"/>
    <d v="2017-09-28T08:47:00"/>
    <x v="0"/>
    <x v="1"/>
    <n v="1"/>
    <x v="9"/>
    <n v="999766900"/>
    <s v="Eurofins Eaton Analytical, Inc. - Indiana"/>
    <n v="7"/>
    <m/>
    <s v="Good"/>
    <s v="X113"/>
    <x v="149"/>
    <n v="99493"/>
    <x v="155"/>
    <x v="86"/>
    <s v="ML"/>
    <x v="0"/>
    <m/>
    <x v="164"/>
    <m/>
    <s v="ML"/>
  </r>
  <r>
    <x v="12"/>
    <x v="2"/>
    <s v="(none)"/>
    <x v="905"/>
    <x v="369"/>
    <n v="1145"/>
    <m/>
    <x v="2"/>
    <d v="2017-09-28T08:47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905"/>
    <x v="369"/>
    <n v="1145"/>
    <m/>
    <x v="2"/>
    <d v="2017-09-28T08:47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905"/>
    <x v="369"/>
    <n v="1145"/>
    <m/>
    <x v="2"/>
    <d v="2017-09-28T08:47:00"/>
    <x v="0"/>
    <x v="1"/>
    <n v="1"/>
    <x v="9"/>
    <n v="999766900"/>
    <s v="Eurofins Eaton Analytical, Inc. - Indiana"/>
    <n v="7"/>
    <m/>
    <s v="Good"/>
    <s v="X114"/>
    <x v="146"/>
    <n v="99492"/>
    <x v="152"/>
    <x v="86"/>
    <s v="ML"/>
    <x v="0"/>
    <m/>
    <x v="164"/>
    <m/>
    <s v="ML"/>
  </r>
  <r>
    <x v="12"/>
    <x v="2"/>
    <s v="(none)"/>
    <x v="905"/>
    <x v="369"/>
    <n v="1145"/>
    <m/>
    <x v="2"/>
    <d v="2017-09-28T08:47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905"/>
    <x v="369"/>
    <n v="1145"/>
    <m/>
    <x v="2"/>
    <d v="2017-09-28T08:47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906"/>
    <x v="370"/>
    <n v="1015"/>
    <m/>
    <x v="2"/>
    <d v="2017-10-04T14:21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906"/>
    <x v="370"/>
    <n v="1015"/>
    <m/>
    <x v="2"/>
    <d v="2017-10-04T14:21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906"/>
    <x v="370"/>
    <n v="1015"/>
    <m/>
    <x v="2"/>
    <d v="2017-10-04T14:21:00"/>
    <x v="0"/>
    <x v="1"/>
    <n v="1"/>
    <x v="9"/>
    <n v="999766900"/>
    <s v="Eurofins Eaton Analytical, Inc. - Indiana"/>
    <n v="7"/>
    <m/>
    <s v="Good"/>
    <s v="X114"/>
    <x v="146"/>
    <n v="99492"/>
    <x v="152"/>
    <x v="274"/>
    <s v="ML"/>
    <x v="0"/>
    <m/>
    <x v="164"/>
    <m/>
    <s v="ML"/>
  </r>
  <r>
    <x v="12"/>
    <x v="2"/>
    <s v="(none)"/>
    <x v="906"/>
    <x v="370"/>
    <n v="1015"/>
    <m/>
    <x v="2"/>
    <d v="2017-10-04T14:21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906"/>
    <x v="370"/>
    <n v="1015"/>
    <m/>
    <x v="2"/>
    <d v="2017-10-04T14:21:00"/>
    <x v="0"/>
    <x v="1"/>
    <n v="1"/>
    <x v="9"/>
    <n v="999766900"/>
    <s v="Eurofins Eaton Analytical, Inc. - Indiana"/>
    <n v="7"/>
    <m/>
    <s v="Good"/>
    <s v="X113"/>
    <x v="149"/>
    <n v="99493"/>
    <x v="155"/>
    <x v="274"/>
    <s v="ML"/>
    <x v="0"/>
    <m/>
    <x v="164"/>
    <m/>
    <s v="ML"/>
  </r>
  <r>
    <x v="12"/>
    <x v="2"/>
    <s v="(none)"/>
    <x v="906"/>
    <x v="370"/>
    <n v="1015"/>
    <m/>
    <x v="2"/>
    <d v="2017-10-04T14:21:00"/>
    <x v="0"/>
    <x v="1"/>
    <n v="1"/>
    <x v="9"/>
    <n v="999766900"/>
    <s v="Eurofins Eaton Analytical, Inc. - Indiana"/>
    <n v="7"/>
    <m/>
    <s v="Good"/>
    <n v="100"/>
    <x v="152"/>
    <n v="76"/>
    <x v="158"/>
    <x v="6"/>
    <s v="NTU"/>
    <x v="4"/>
    <m/>
    <x v="43"/>
    <m/>
    <s v="NTU"/>
  </r>
  <r>
    <x v="12"/>
    <x v="2"/>
    <s v="(none)"/>
    <x v="906"/>
    <x v="370"/>
    <n v="1015"/>
    <m/>
    <x v="2"/>
    <d v="2017-10-04T14:21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907"/>
    <x v="371"/>
    <n v="955"/>
    <m/>
    <x v="2"/>
    <d v="2017-10-18T00:00:00"/>
    <x v="0"/>
    <x v="1"/>
    <n v="1"/>
    <x v="18"/>
    <n v="154"/>
    <s v="NORTH SHORE WATER COMMISSION"/>
    <n v="1"/>
    <m/>
    <s v="LT2 Testing"/>
    <n v="3013"/>
    <x v="145"/>
    <n v="99188"/>
    <x v="151"/>
    <x v="129"/>
    <s v="/100 ML"/>
    <x v="0"/>
    <m/>
    <x v="0"/>
    <m/>
    <m/>
  </r>
  <r>
    <x v="6"/>
    <x v="0"/>
    <s v="(none)"/>
    <x v="908"/>
    <x v="372"/>
    <n v="850"/>
    <m/>
    <x v="0"/>
    <d v="2017-10-23T17:41:00"/>
    <x v="0"/>
    <x v="0"/>
    <n v="1"/>
    <x v="23"/>
    <n v="113133790"/>
    <s v="Wisconsin State Laboratory of Hygiene"/>
    <n v="2"/>
    <m/>
    <m/>
    <n v="1025"/>
    <x v="7"/>
    <n v="951"/>
    <x v="7"/>
    <x v="465"/>
    <s v="MG/L"/>
    <x v="0"/>
    <n v="0.03"/>
    <x v="43"/>
    <n v="4"/>
    <s v="MG/L"/>
  </r>
  <r>
    <x v="6"/>
    <x v="0"/>
    <s v="(none)"/>
    <x v="908"/>
    <x v="372"/>
    <n v="850"/>
    <m/>
    <x v="0"/>
    <d v="2017-10-23T17:41:00"/>
    <x v="0"/>
    <x v="0"/>
    <n v="1"/>
    <x v="23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12"/>
    <x v="2"/>
    <s v="(none)"/>
    <x v="909"/>
    <x v="371"/>
    <n v="945"/>
    <m/>
    <x v="2"/>
    <d v="2017-10-25T07:03:00"/>
    <x v="0"/>
    <x v="1"/>
    <n v="1"/>
    <x v="9"/>
    <n v="999766900"/>
    <s v="Eurofins Eaton Analytical, Inc. - Indiana"/>
    <n v="7"/>
    <m/>
    <s v="Good"/>
    <s v="X113"/>
    <x v="149"/>
    <n v="99493"/>
    <x v="155"/>
    <x v="115"/>
    <s v="ML"/>
    <x v="0"/>
    <m/>
    <x v="164"/>
    <m/>
    <s v="ML"/>
  </r>
  <r>
    <x v="12"/>
    <x v="2"/>
    <s v="(none)"/>
    <x v="909"/>
    <x v="371"/>
    <n v="945"/>
    <m/>
    <x v="2"/>
    <d v="2017-10-25T07:03:00"/>
    <x v="0"/>
    <x v="1"/>
    <n v="1"/>
    <x v="9"/>
    <n v="999766900"/>
    <s v="Eurofins Eaton Analytical, Inc. - Indiana"/>
    <n v="7"/>
    <m/>
    <s v="Good"/>
    <s v="X114"/>
    <x v="146"/>
    <n v="99492"/>
    <x v="152"/>
    <x v="115"/>
    <s v="ML"/>
    <x v="0"/>
    <m/>
    <x v="164"/>
    <m/>
    <s v="ML"/>
  </r>
  <r>
    <x v="12"/>
    <x v="2"/>
    <s v="(none)"/>
    <x v="909"/>
    <x v="371"/>
    <n v="945"/>
    <m/>
    <x v="2"/>
    <d v="2017-10-25T07:03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909"/>
    <x v="371"/>
    <n v="945"/>
    <m/>
    <x v="2"/>
    <d v="2017-10-25T07:03:00"/>
    <x v="0"/>
    <x v="1"/>
    <n v="1"/>
    <x v="9"/>
    <n v="999766900"/>
    <s v="Eurofins Eaton Analytical, Inc. - Indiana"/>
    <n v="7"/>
    <m/>
    <s v="Good"/>
    <s v="X116"/>
    <x v="147"/>
    <n v="99490"/>
    <x v="153"/>
    <x v="63"/>
    <s v="ML"/>
    <x v="0"/>
    <m/>
    <x v="164"/>
    <m/>
    <s v="ML"/>
  </r>
  <r>
    <x v="12"/>
    <x v="2"/>
    <s v="(none)"/>
    <x v="909"/>
    <x v="371"/>
    <n v="945"/>
    <m/>
    <x v="2"/>
    <d v="2017-10-25T07:03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909"/>
    <x v="371"/>
    <n v="945"/>
    <m/>
    <x v="2"/>
    <d v="2017-10-25T07:03:00"/>
    <x v="0"/>
    <x v="1"/>
    <n v="1"/>
    <x v="9"/>
    <n v="999766900"/>
    <s v="Eurofins Eaton Analytical, Inc. - Indiana"/>
    <n v="7"/>
    <m/>
    <s v="Good"/>
    <n v="100"/>
    <x v="152"/>
    <n v="76"/>
    <x v="158"/>
    <x v="283"/>
    <s v="NTU"/>
    <x v="4"/>
    <m/>
    <x v="43"/>
    <m/>
    <s v="NTU"/>
  </r>
  <r>
    <x v="12"/>
    <x v="2"/>
    <s v="(none)"/>
    <x v="909"/>
    <x v="371"/>
    <n v="945"/>
    <m/>
    <x v="2"/>
    <d v="2017-10-25T07:03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8"/>
    <x v="2"/>
    <s v="(none)"/>
    <x v="910"/>
    <x v="371"/>
    <n v="1000"/>
    <m/>
    <x v="2"/>
    <d v="2017-11-03T12:47:00"/>
    <x v="0"/>
    <x v="1"/>
    <n v="1"/>
    <x v="9"/>
    <n v="721026460"/>
    <s v="Northern Lake Service Inc. (Crandon)"/>
    <n v="1"/>
    <m/>
    <m/>
    <n v="1927"/>
    <x v="1"/>
    <n v="410"/>
    <x v="1"/>
    <x v="45"/>
    <s v="MG/L"/>
    <x v="0"/>
    <n v="1"/>
    <x v="42"/>
    <m/>
    <s v="MG/L"/>
  </r>
  <r>
    <x v="7"/>
    <x v="1"/>
    <s v="(none)"/>
    <x v="911"/>
    <x v="371"/>
    <n v="1000"/>
    <m/>
    <x v="0"/>
    <d v="2017-11-03T12:47:00"/>
    <x v="0"/>
    <x v="2"/>
    <n v="1"/>
    <x v="9"/>
    <n v="721026460"/>
    <s v="Northern Lake Service Inc. (Crandon)"/>
    <n v="1"/>
    <m/>
    <m/>
    <n v="2920"/>
    <x v="124"/>
    <n v="680"/>
    <x v="126"/>
    <x v="414"/>
    <s v="MG/L"/>
    <x v="2"/>
    <n v="0.5"/>
    <x v="3"/>
    <m/>
    <s v="MG/L"/>
  </r>
  <r>
    <x v="11"/>
    <x v="2"/>
    <s v="(none)"/>
    <x v="912"/>
    <x v="371"/>
    <n v="1000"/>
    <m/>
    <x v="2"/>
    <d v="2017-11-03T12:47:00"/>
    <x v="0"/>
    <x v="1"/>
    <n v="1"/>
    <x v="9"/>
    <n v="721026460"/>
    <s v="Northern Lake Service Inc. (Crandon)"/>
    <n v="1"/>
    <m/>
    <m/>
    <n v="2920"/>
    <x v="124"/>
    <n v="680"/>
    <x v="126"/>
    <x v="129"/>
    <s v="MG/L"/>
    <x v="0"/>
    <n v="0.5"/>
    <x v="3"/>
    <m/>
    <s v="MG/L"/>
  </r>
  <r>
    <x v="12"/>
    <x v="2"/>
    <s v="(none)"/>
    <x v="913"/>
    <x v="373"/>
    <n v="1025"/>
    <m/>
    <x v="2"/>
    <d v="2017-11-15T00:00:00"/>
    <x v="0"/>
    <x v="1"/>
    <n v="1"/>
    <x v="26"/>
    <n v="154"/>
    <s v="NORTH SHORE WATER COMMISSION"/>
    <n v="1"/>
    <m/>
    <s v="LT2 Testing"/>
    <n v="3013"/>
    <x v="145"/>
    <n v="99188"/>
    <x v="151"/>
    <x v="16"/>
    <s v="/100 ML"/>
    <x v="0"/>
    <m/>
    <x v="0"/>
    <m/>
    <m/>
  </r>
  <r>
    <x v="6"/>
    <x v="0"/>
    <s v="(none)"/>
    <x v="914"/>
    <x v="373"/>
    <n v="805"/>
    <m/>
    <x v="0"/>
    <d v="2017-11-17T16:00:00"/>
    <x v="0"/>
    <x v="0"/>
    <n v="1"/>
    <x v="23"/>
    <n v="113133790"/>
    <s v="Wisconsin State Laboratory of Hygiene"/>
    <n v="2"/>
    <m/>
    <m/>
    <n v="1025"/>
    <x v="7"/>
    <n v="951"/>
    <x v="7"/>
    <x v="509"/>
    <s v="MG/L"/>
    <x v="0"/>
    <n v="0.03"/>
    <x v="43"/>
    <n v="4"/>
    <s v="MG/L"/>
  </r>
  <r>
    <x v="6"/>
    <x v="0"/>
    <s v="(none)"/>
    <x v="914"/>
    <x v="373"/>
    <n v="805"/>
    <m/>
    <x v="0"/>
    <d v="2017-11-17T16:00:00"/>
    <x v="0"/>
    <x v="0"/>
    <n v="1"/>
    <x v="23"/>
    <n v="113133790"/>
    <s v="Wisconsin State Laboratory of Hygiene"/>
    <n v="2"/>
    <m/>
    <m/>
    <n v="1025"/>
    <x v="7"/>
    <n v="99951"/>
    <x v="124"/>
    <x v="130"/>
    <s v="MG/L"/>
    <x v="4"/>
    <m/>
    <x v="0"/>
    <n v="4"/>
    <s v="MG/L"/>
  </r>
  <r>
    <x v="8"/>
    <x v="2"/>
    <s v="(none)"/>
    <x v="915"/>
    <x v="373"/>
    <n v="1035"/>
    <m/>
    <x v="2"/>
    <d v="2017-11-27T14:10:00"/>
    <x v="0"/>
    <x v="1"/>
    <n v="1"/>
    <x v="9"/>
    <n v="721026460"/>
    <s v="Northern Lake Service Inc. (Crandon)"/>
    <n v="2"/>
    <m/>
    <m/>
    <n v="2920"/>
    <x v="124"/>
    <n v="680"/>
    <x v="126"/>
    <x v="94"/>
    <s v="MG/L"/>
    <x v="0"/>
    <n v="0.5"/>
    <x v="3"/>
    <m/>
    <s v="MG/L"/>
  </r>
  <r>
    <x v="8"/>
    <x v="2"/>
    <s v="(none)"/>
    <x v="915"/>
    <x v="373"/>
    <n v="1035"/>
    <m/>
    <x v="2"/>
    <d v="2017-11-27T14:10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916"/>
    <x v="373"/>
    <n v="1035"/>
    <m/>
    <x v="0"/>
    <d v="2017-11-27T14:10:00"/>
    <x v="0"/>
    <x v="2"/>
    <n v="1"/>
    <x v="9"/>
    <n v="721026460"/>
    <s v="Northern Lake Service Inc. (Crandon)"/>
    <n v="1"/>
    <m/>
    <m/>
    <n v="2920"/>
    <x v="124"/>
    <n v="680"/>
    <x v="126"/>
    <x v="132"/>
    <s v="MG/L"/>
    <x v="2"/>
    <n v="0.5"/>
    <x v="3"/>
    <m/>
    <s v="MG/L"/>
  </r>
  <r>
    <x v="12"/>
    <x v="2"/>
    <s v="(none)"/>
    <x v="917"/>
    <x v="373"/>
    <n v="1025"/>
    <m/>
    <x v="2"/>
    <d v="2017-11-27T11:38:00"/>
    <x v="0"/>
    <x v="1"/>
    <n v="1"/>
    <x v="9"/>
    <n v="999766900"/>
    <s v="Eurofins Eaton Analytical, Inc. - Indiana"/>
    <n v="7"/>
    <m/>
    <s v="Good"/>
    <s v="X116"/>
    <x v="147"/>
    <n v="99490"/>
    <x v="153"/>
    <x v="19"/>
    <s v="ML"/>
    <x v="0"/>
    <m/>
    <x v="164"/>
    <m/>
    <s v="ML"/>
  </r>
  <r>
    <x v="12"/>
    <x v="2"/>
    <s v="(none)"/>
    <x v="917"/>
    <x v="373"/>
    <n v="1025"/>
    <m/>
    <x v="2"/>
    <d v="2017-11-27T11:38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917"/>
    <x v="373"/>
    <n v="1025"/>
    <m/>
    <x v="2"/>
    <d v="2017-11-27T11:38:00"/>
    <x v="0"/>
    <x v="1"/>
    <n v="1"/>
    <x v="9"/>
    <n v="999766900"/>
    <s v="Eurofins Eaton Analytical, Inc. - Indiana"/>
    <n v="7"/>
    <m/>
    <s v="Good"/>
    <n v="100"/>
    <x v="152"/>
    <n v="76"/>
    <x v="158"/>
    <x v="302"/>
    <s v="NTU"/>
    <x v="4"/>
    <m/>
    <x v="43"/>
    <m/>
    <s v="NTU"/>
  </r>
  <r>
    <x v="12"/>
    <x v="2"/>
    <s v="(none)"/>
    <x v="917"/>
    <x v="373"/>
    <n v="1025"/>
    <m/>
    <x v="2"/>
    <d v="2017-11-27T11:38:00"/>
    <x v="0"/>
    <x v="1"/>
    <n v="1"/>
    <x v="9"/>
    <n v="999766900"/>
    <s v="Eurofins Eaton Analytical, Inc. - Indiana"/>
    <n v="7"/>
    <m/>
    <s v="Good"/>
    <s v="X114"/>
    <x v="146"/>
    <n v="99492"/>
    <x v="152"/>
    <x v="110"/>
    <s v="ML"/>
    <x v="0"/>
    <m/>
    <x v="164"/>
    <m/>
    <s v="ML"/>
  </r>
  <r>
    <x v="12"/>
    <x v="2"/>
    <s v="(none)"/>
    <x v="917"/>
    <x v="373"/>
    <n v="1025"/>
    <m/>
    <x v="2"/>
    <d v="2017-11-27T11:38:00"/>
    <x v="0"/>
    <x v="1"/>
    <n v="1"/>
    <x v="9"/>
    <n v="999766900"/>
    <s v="Eurofins Eaton Analytical, Inc. - Indiana"/>
    <n v="7"/>
    <m/>
    <s v="Good"/>
    <s v="X113"/>
    <x v="149"/>
    <n v="99493"/>
    <x v="155"/>
    <x v="110"/>
    <s v="ML"/>
    <x v="0"/>
    <m/>
    <x v="164"/>
    <m/>
    <s v="ML"/>
  </r>
  <r>
    <x v="12"/>
    <x v="2"/>
    <s v="(none)"/>
    <x v="917"/>
    <x v="373"/>
    <n v="1025"/>
    <m/>
    <x v="2"/>
    <d v="2017-11-27T11:38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917"/>
    <x v="373"/>
    <n v="1025"/>
    <m/>
    <x v="2"/>
    <d v="2017-11-27T11:38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918"/>
    <x v="374"/>
    <n v="1125"/>
    <m/>
    <x v="2"/>
    <d v="2017-12-13T00:00:00"/>
    <x v="0"/>
    <x v="1"/>
    <n v="1"/>
    <x v="18"/>
    <n v="154"/>
    <s v="NORTH SHORE WATER COMMISSION"/>
    <n v="1"/>
    <m/>
    <s v="LT2 Testing"/>
    <n v="3013"/>
    <x v="145"/>
    <n v="99188"/>
    <x v="151"/>
    <x v="16"/>
    <s v="/100 ML"/>
    <x v="0"/>
    <m/>
    <x v="0"/>
    <m/>
    <m/>
  </r>
  <r>
    <x v="8"/>
    <x v="2"/>
    <s v="(none)"/>
    <x v="919"/>
    <x v="374"/>
    <n v="1130"/>
    <m/>
    <x v="2"/>
    <d v="2017-12-19T18:21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920"/>
    <x v="374"/>
    <n v="1130"/>
    <m/>
    <x v="0"/>
    <d v="2017-12-19T18:21:00"/>
    <x v="0"/>
    <x v="2"/>
    <n v="1"/>
    <x v="9"/>
    <n v="721026460"/>
    <s v="Northern Lake Service Inc. (Crandon)"/>
    <n v="1"/>
    <m/>
    <m/>
    <n v="2920"/>
    <x v="124"/>
    <n v="680"/>
    <x v="126"/>
    <x v="293"/>
    <s v="MG/L"/>
    <x v="2"/>
    <n v="0.5"/>
    <x v="3"/>
    <m/>
    <s v="MG/L"/>
  </r>
  <r>
    <x v="8"/>
    <x v="2"/>
    <s v="(none)"/>
    <x v="919"/>
    <x v="374"/>
    <n v="1130"/>
    <m/>
    <x v="2"/>
    <d v="2017-12-19T18:21:00"/>
    <x v="0"/>
    <x v="1"/>
    <n v="1"/>
    <x v="9"/>
    <n v="721026460"/>
    <s v="Northern Lake Service Inc. (Crandon)"/>
    <n v="2"/>
    <m/>
    <m/>
    <n v="2920"/>
    <x v="124"/>
    <n v="680"/>
    <x v="126"/>
    <x v="182"/>
    <s v="MG/L"/>
    <x v="0"/>
    <n v="0.5"/>
    <x v="3"/>
    <m/>
    <s v="MG/L"/>
  </r>
  <r>
    <x v="6"/>
    <x v="0"/>
    <s v="(none)"/>
    <x v="921"/>
    <x v="374"/>
    <n v="1015"/>
    <m/>
    <x v="0"/>
    <d v="2017-12-21T14:40:00"/>
    <x v="0"/>
    <x v="0"/>
    <n v="1"/>
    <x v="23"/>
    <n v="113133790"/>
    <s v="Wisconsin State Laboratory of Hygiene"/>
    <n v="2"/>
    <m/>
    <m/>
    <n v="1025"/>
    <x v="7"/>
    <n v="951"/>
    <x v="7"/>
    <x v="511"/>
    <s v="MG/L"/>
    <x v="0"/>
    <n v="0.03"/>
    <x v="43"/>
    <n v="4"/>
    <s v="MG/L"/>
  </r>
  <r>
    <x v="6"/>
    <x v="0"/>
    <s v="(none)"/>
    <x v="921"/>
    <x v="374"/>
    <n v="1015"/>
    <m/>
    <x v="0"/>
    <d v="2017-12-21T14:40:00"/>
    <x v="0"/>
    <x v="0"/>
    <n v="1"/>
    <x v="23"/>
    <n v="113133790"/>
    <s v="Wisconsin State Laboratory of Hygiene"/>
    <n v="2"/>
    <m/>
    <m/>
    <n v="1025"/>
    <x v="7"/>
    <n v="99951"/>
    <x v="124"/>
    <x v="71"/>
    <s v="MG/L"/>
    <x v="4"/>
    <m/>
    <x v="0"/>
    <n v="4"/>
    <s v="MG/L"/>
  </r>
  <r>
    <x v="12"/>
    <x v="2"/>
    <s v="(none)"/>
    <x v="922"/>
    <x v="374"/>
    <n v="1115"/>
    <m/>
    <x v="2"/>
    <d v="2018-01-02T08:00:00"/>
    <x v="0"/>
    <x v="1"/>
    <n v="1"/>
    <x v="9"/>
    <n v="999766900"/>
    <s v="Eurofins Eaton Analytical, Inc. - Indiana"/>
    <n v="7"/>
    <m/>
    <s v="Good"/>
    <s v="X114"/>
    <x v="146"/>
    <n v="99492"/>
    <x v="152"/>
    <x v="101"/>
    <s v="ML"/>
    <x v="0"/>
    <m/>
    <x v="164"/>
    <m/>
    <s v="ML"/>
  </r>
  <r>
    <x v="12"/>
    <x v="2"/>
    <s v="(none)"/>
    <x v="922"/>
    <x v="374"/>
    <n v="1115"/>
    <m/>
    <x v="2"/>
    <d v="2018-01-02T08:00:00"/>
    <x v="0"/>
    <x v="1"/>
    <n v="1"/>
    <x v="9"/>
    <n v="999766900"/>
    <s v="Eurofins Eaton Analytical, Inc. - Indiana"/>
    <n v="7"/>
    <m/>
    <s v="Good"/>
    <n v="100"/>
    <x v="152"/>
    <n v="76"/>
    <x v="158"/>
    <x v="23"/>
    <s v="NTU"/>
    <x v="4"/>
    <m/>
    <x v="43"/>
    <m/>
    <s v="NTU"/>
  </r>
  <r>
    <x v="12"/>
    <x v="2"/>
    <s v="(none)"/>
    <x v="922"/>
    <x v="374"/>
    <n v="1115"/>
    <m/>
    <x v="2"/>
    <d v="2018-01-02T08:00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922"/>
    <x v="374"/>
    <n v="1115"/>
    <m/>
    <x v="2"/>
    <d v="2018-01-02T08:00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922"/>
    <x v="374"/>
    <n v="1115"/>
    <m/>
    <x v="2"/>
    <d v="2018-01-02T08:00:00"/>
    <x v="0"/>
    <x v="1"/>
    <n v="1"/>
    <x v="9"/>
    <n v="999766900"/>
    <s v="Eurofins Eaton Analytical, Inc. - Indiana"/>
    <n v="7"/>
    <m/>
    <s v="Good"/>
    <s v="X116"/>
    <x v="147"/>
    <n v="99490"/>
    <x v="153"/>
    <x v="32"/>
    <s v="ML"/>
    <x v="0"/>
    <m/>
    <x v="164"/>
    <m/>
    <s v="ML"/>
  </r>
  <r>
    <x v="12"/>
    <x v="2"/>
    <s v="(none)"/>
    <x v="922"/>
    <x v="374"/>
    <n v="1115"/>
    <m/>
    <x v="2"/>
    <d v="2018-01-02T08:00:00"/>
    <x v="0"/>
    <x v="1"/>
    <n v="1"/>
    <x v="9"/>
    <n v="999766900"/>
    <s v="Eurofins Eaton Analytical, Inc. - Indiana"/>
    <n v="7"/>
    <m/>
    <s v="Good"/>
    <s v="X113"/>
    <x v="149"/>
    <n v="99493"/>
    <x v="155"/>
    <x v="101"/>
    <s v="ML"/>
    <x v="0"/>
    <m/>
    <x v="164"/>
    <m/>
    <s v="ML"/>
  </r>
  <r>
    <x v="12"/>
    <x v="2"/>
    <s v="(none)"/>
    <x v="922"/>
    <x v="374"/>
    <n v="1115"/>
    <m/>
    <x v="2"/>
    <d v="2018-01-02T08:00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923"/>
    <x v="375"/>
    <n v="1025"/>
    <m/>
    <x v="2"/>
    <d v="2018-01-17T00:00:00"/>
    <x v="0"/>
    <x v="1"/>
    <n v="1"/>
    <x v="18"/>
    <n v="154"/>
    <s v="NORTH SHORE WATER COMMISSION"/>
    <n v="1"/>
    <m/>
    <s v="LT2 Testing"/>
    <n v="3013"/>
    <x v="145"/>
    <n v="99188"/>
    <x v="151"/>
    <x v="129"/>
    <s v="/100 ML"/>
    <x v="0"/>
    <m/>
    <x v="0"/>
    <m/>
    <m/>
  </r>
  <r>
    <x v="8"/>
    <x v="2"/>
    <s v="(none)"/>
    <x v="924"/>
    <x v="375"/>
    <n v="1030"/>
    <m/>
    <x v="2"/>
    <d v="2018-01-30T16:13:00"/>
    <x v="0"/>
    <x v="1"/>
    <n v="1"/>
    <x v="9"/>
    <n v="721026460"/>
    <s v="Northern Lake Service Inc. (Crandon)"/>
    <n v="2"/>
    <m/>
    <m/>
    <n v="2920"/>
    <x v="124"/>
    <n v="680"/>
    <x v="126"/>
    <x v="143"/>
    <s v="MG/L"/>
    <x v="0"/>
    <n v="0.5"/>
    <x v="3"/>
    <m/>
    <s v="MG/L"/>
  </r>
  <r>
    <x v="8"/>
    <x v="2"/>
    <s v="(none)"/>
    <x v="924"/>
    <x v="375"/>
    <n v="1030"/>
    <m/>
    <x v="2"/>
    <d v="2018-01-30T16:13:00"/>
    <x v="0"/>
    <x v="1"/>
    <n v="1"/>
    <x v="9"/>
    <n v="721026460"/>
    <s v="Northern Lake Service Inc. (Crandon)"/>
    <n v="2"/>
    <m/>
    <m/>
    <n v="1927"/>
    <x v="1"/>
    <n v="410"/>
    <x v="1"/>
    <x v="45"/>
    <s v="MG/L"/>
    <x v="0"/>
    <n v="1"/>
    <x v="42"/>
    <m/>
    <s v="MG/L"/>
  </r>
  <r>
    <x v="7"/>
    <x v="1"/>
    <s v="(none)"/>
    <x v="925"/>
    <x v="375"/>
    <n v="1030"/>
    <m/>
    <x v="0"/>
    <d v="2018-01-30T16:13:00"/>
    <x v="0"/>
    <x v="2"/>
    <n v="1"/>
    <x v="9"/>
    <n v="721026460"/>
    <s v="Northern Lake Service Inc. (Crandon)"/>
    <n v="1"/>
    <m/>
    <m/>
    <n v="2920"/>
    <x v="124"/>
    <n v="680"/>
    <x v="126"/>
    <x v="130"/>
    <s v="MG/L"/>
    <x v="2"/>
    <n v="0.5"/>
    <x v="3"/>
    <m/>
    <s v="MG/L"/>
  </r>
  <r>
    <x v="12"/>
    <x v="2"/>
    <s v="(none)"/>
    <x v="926"/>
    <x v="375"/>
    <n v="1025"/>
    <m/>
    <x v="2"/>
    <d v="2018-01-29T14:52:00"/>
    <x v="0"/>
    <x v="1"/>
    <n v="1"/>
    <x v="9"/>
    <n v="999766900"/>
    <s v="Eurofins Eaton Analytical, Inc. - Indiana"/>
    <n v="7"/>
    <m/>
    <s v="Good"/>
    <n v="3015"/>
    <x v="150"/>
    <n v="61230"/>
    <x v="156"/>
    <x v="16"/>
    <s v="OOCYSTS/L"/>
    <x v="0"/>
    <m/>
    <x v="145"/>
    <m/>
    <s v="OOCYSTS/L"/>
  </r>
  <r>
    <x v="12"/>
    <x v="2"/>
    <s v="(none)"/>
    <x v="926"/>
    <x v="375"/>
    <n v="1025"/>
    <m/>
    <x v="2"/>
    <d v="2018-01-29T14:52:00"/>
    <x v="0"/>
    <x v="1"/>
    <n v="1"/>
    <x v="9"/>
    <n v="999766900"/>
    <s v="Eurofins Eaton Analytical, Inc. - Indiana"/>
    <n v="7"/>
    <m/>
    <s v="Good"/>
    <s v="X117"/>
    <x v="148"/>
    <n v="99489"/>
    <x v="154"/>
    <x v="254"/>
    <s v="LITERS"/>
    <x v="0"/>
    <m/>
    <x v="164"/>
    <m/>
    <s v="LITERS"/>
  </r>
  <r>
    <x v="12"/>
    <x v="2"/>
    <s v="(none)"/>
    <x v="926"/>
    <x v="375"/>
    <n v="1025"/>
    <m/>
    <x v="2"/>
    <d v="2018-01-29T14:52:00"/>
    <x v="0"/>
    <x v="1"/>
    <n v="1"/>
    <x v="9"/>
    <n v="999766900"/>
    <s v="Eurofins Eaton Analytical, Inc. - Indiana"/>
    <n v="7"/>
    <m/>
    <s v="Good"/>
    <s v="X113"/>
    <x v="149"/>
    <n v="99493"/>
    <x v="155"/>
    <x v="67"/>
    <s v="ML"/>
    <x v="0"/>
    <m/>
    <x v="164"/>
    <m/>
    <s v="ML"/>
  </r>
  <r>
    <x v="12"/>
    <x v="2"/>
    <s v="(none)"/>
    <x v="926"/>
    <x v="375"/>
    <n v="1025"/>
    <m/>
    <x v="2"/>
    <d v="2018-01-29T14:52:00"/>
    <x v="0"/>
    <x v="1"/>
    <n v="1"/>
    <x v="9"/>
    <n v="999766900"/>
    <s v="Eurofins Eaton Analytical, Inc. - Indiana"/>
    <n v="7"/>
    <m/>
    <s v="Good"/>
    <n v="100"/>
    <x v="152"/>
    <n v="76"/>
    <x v="158"/>
    <x v="512"/>
    <s v="NTU"/>
    <x v="4"/>
    <m/>
    <x v="43"/>
    <m/>
    <s v="NTU"/>
  </r>
  <r>
    <x v="12"/>
    <x v="2"/>
    <s v="(none)"/>
    <x v="926"/>
    <x v="375"/>
    <n v="1025"/>
    <m/>
    <x v="2"/>
    <d v="2018-01-29T14:52:00"/>
    <x v="0"/>
    <x v="1"/>
    <n v="1"/>
    <x v="9"/>
    <n v="999766900"/>
    <s v="Eurofins Eaton Analytical, Inc. - Indiana"/>
    <n v="7"/>
    <m/>
    <s v="Good"/>
    <s v="X116"/>
    <x v="147"/>
    <n v="99490"/>
    <x v="153"/>
    <x v="63"/>
    <s v="ML"/>
    <x v="0"/>
    <m/>
    <x v="164"/>
    <m/>
    <s v="ML"/>
  </r>
  <r>
    <x v="12"/>
    <x v="2"/>
    <s v="(none)"/>
    <x v="926"/>
    <x v="375"/>
    <n v="1025"/>
    <m/>
    <x v="2"/>
    <d v="2018-01-29T14:52:00"/>
    <x v="0"/>
    <x v="1"/>
    <n v="1"/>
    <x v="9"/>
    <n v="999766900"/>
    <s v="Eurofins Eaton Analytical, Inc. - Indiana"/>
    <n v="7"/>
    <m/>
    <s v="Good"/>
    <s v="X115"/>
    <x v="151"/>
    <n v="99709"/>
    <x v="157"/>
    <x v="254"/>
    <s v="LITERS"/>
    <x v="0"/>
    <m/>
    <x v="164"/>
    <m/>
    <s v="LITERS"/>
  </r>
  <r>
    <x v="12"/>
    <x v="2"/>
    <s v="(none)"/>
    <x v="926"/>
    <x v="375"/>
    <n v="1025"/>
    <m/>
    <x v="2"/>
    <d v="2018-01-29T14:52:00"/>
    <x v="0"/>
    <x v="1"/>
    <n v="1"/>
    <x v="9"/>
    <n v="999766900"/>
    <s v="Eurofins Eaton Analytical, Inc. - Indiana"/>
    <n v="7"/>
    <m/>
    <s v="Good"/>
    <s v="X114"/>
    <x v="146"/>
    <n v="99492"/>
    <x v="152"/>
    <x v="67"/>
    <s v="ML"/>
    <x v="0"/>
    <m/>
    <x v="164"/>
    <m/>
    <s v="ML"/>
  </r>
  <r>
    <x v="6"/>
    <x v="0"/>
    <s v="(none)"/>
    <x v="927"/>
    <x v="375"/>
    <n v="950"/>
    <m/>
    <x v="0"/>
    <d v="2018-01-31T17:00:00"/>
    <x v="0"/>
    <x v="0"/>
    <n v="1"/>
    <x v="23"/>
    <n v="113133790"/>
    <s v="Wisconsin State Laboratory of Hygiene"/>
    <n v="2"/>
    <m/>
    <m/>
    <n v="1025"/>
    <x v="7"/>
    <n v="99951"/>
    <x v="124"/>
    <x v="312"/>
    <s v="MG/L"/>
    <x v="4"/>
    <m/>
    <x v="0"/>
    <n v="4"/>
    <s v="MG/L"/>
  </r>
  <r>
    <x v="6"/>
    <x v="0"/>
    <s v="(none)"/>
    <x v="927"/>
    <x v="375"/>
    <n v="950"/>
    <m/>
    <x v="0"/>
    <d v="2018-01-31T17:00:00"/>
    <x v="0"/>
    <x v="0"/>
    <n v="1"/>
    <x v="23"/>
    <n v="113133790"/>
    <s v="Wisconsin State Laboratory of Hygiene"/>
    <n v="2"/>
    <m/>
    <m/>
    <n v="1025"/>
    <x v="7"/>
    <n v="951"/>
    <x v="7"/>
    <x v="513"/>
    <s v="MG/L"/>
    <x v="0"/>
    <n v="0.03"/>
    <x v="43"/>
    <n v="4"/>
    <s v="MG/L"/>
  </r>
  <r>
    <x v="12"/>
    <x v="2"/>
    <s v="(none)"/>
    <x v="928"/>
    <x v="376"/>
    <n v="1015"/>
    <m/>
    <x v="2"/>
    <d v="2018-02-21T00:00:00"/>
    <x v="0"/>
    <x v="1"/>
    <n v="1"/>
    <x v="9"/>
    <n v="154"/>
    <s v="NORTH SHORE WATER COMMISSION"/>
    <n v="1"/>
    <m/>
    <s v="Good"/>
    <n v="3013"/>
    <x v="145"/>
    <n v="99188"/>
    <x v="151"/>
    <x v="16"/>
    <s v="/100 ML"/>
    <x v="1"/>
    <m/>
    <x v="0"/>
    <m/>
    <m/>
  </r>
  <r>
    <x v="1"/>
    <x v="1"/>
    <s v="(none)"/>
    <x v="929"/>
    <x v="70"/>
    <n v="1300"/>
    <m/>
    <x v="0"/>
    <d v="1999-04-21T00:00:00"/>
    <x v="0"/>
    <x v="2"/>
    <n v="1"/>
    <x v="11"/>
    <n v="998080930"/>
    <s v="Core Laboratories, Inc. (Indianapolis)"/>
    <n v="0"/>
    <m/>
    <m/>
    <m/>
    <x v="153"/>
    <m/>
    <x v="159"/>
    <x v="514"/>
    <m/>
    <x v="5"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>
  <location ref="A3:B74" firstHeaderRow="1" firstDataRow="1" firstDataCol="1" rowPageCount="1" colPageCount="1"/>
  <pivotFields count="29">
    <pivotField axis="axisRow" showAll="0">
      <items count="14">
        <item x="10"/>
        <item x="6"/>
        <item x="9"/>
        <item x="0"/>
        <item x="12"/>
        <item x="4"/>
        <item x="5"/>
        <item x="2"/>
        <item x="7"/>
        <item x="8"/>
        <item x="11"/>
        <item x="3"/>
        <item x="1"/>
        <item t="default"/>
      </items>
    </pivotField>
    <pivotField showAll="0"/>
    <pivotField showAll="0"/>
    <pivotField showAll="0"/>
    <pivotField axis="axisRow" numFmtId="14" multipleItemSelectionAllowed="1" showAll="0">
      <items count="378">
        <item h="1" x="1"/>
        <item h="1" x="3"/>
        <item h="1" x="2"/>
        <item h="1" x="0"/>
        <item h="1" x="4"/>
        <item h="1" x="5"/>
        <item h="1" x="7"/>
        <item h="1" x="6"/>
        <item h="1" x="9"/>
        <item h="1" x="10"/>
        <item h="1" x="8"/>
        <item h="1" x="11"/>
        <item h="1" x="12"/>
        <item h="1" x="14"/>
        <item h="1" x="13"/>
        <item h="1" x="15"/>
        <item h="1" x="17"/>
        <item h="1" x="16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34"/>
        <item h="1" x="35"/>
        <item h="1" x="36"/>
        <item h="1" x="37"/>
        <item h="1" x="27"/>
        <item h="1" x="38"/>
        <item h="1" x="28"/>
        <item h="1" x="39"/>
        <item h="1" x="40"/>
        <item h="1" x="29"/>
        <item h="1" x="44"/>
        <item h="1" x="41"/>
        <item h="1" x="30"/>
        <item h="1" x="42"/>
        <item h="1" x="31"/>
        <item h="1" x="32"/>
        <item h="1" x="33"/>
        <item h="1" x="43"/>
        <item h="1" x="46"/>
        <item h="1" x="45"/>
        <item h="1" x="47"/>
        <item h="1" x="48"/>
        <item h="1" x="49"/>
        <item h="1" x="51"/>
        <item h="1" x="53"/>
        <item h="1" x="52"/>
        <item h="1" x="50"/>
        <item h="1" x="54"/>
        <item h="1" x="55"/>
        <item h="1" x="56"/>
        <item h="1" x="58"/>
        <item h="1" x="57"/>
        <item h="1" x="59"/>
        <item h="1" x="61"/>
        <item h="1" x="60"/>
        <item h="1" x="62"/>
        <item h="1" x="63"/>
        <item h="1" x="64"/>
        <item h="1" x="65"/>
        <item h="1" x="66"/>
        <item h="1" x="67"/>
        <item h="1" x="69"/>
        <item h="1" x="70"/>
        <item h="1" x="68"/>
        <item h="1" x="71"/>
        <item h="1" x="72"/>
        <item h="1" x="73"/>
        <item h="1" x="74"/>
        <item h="1" x="76"/>
        <item h="1" x="75"/>
        <item h="1" x="77"/>
        <item h="1" x="78"/>
        <item h="1" x="79"/>
        <item h="1" x="81"/>
        <item h="1" x="80"/>
        <item h="1" x="82"/>
        <item h="1" x="83"/>
        <item h="1" x="85"/>
        <item h="1" x="84"/>
        <item h="1" x="86"/>
        <item h="1" x="88"/>
        <item h="1" x="87"/>
        <item h="1" x="89"/>
        <item h="1" x="90"/>
        <item h="1" x="92"/>
        <item h="1" x="91"/>
        <item h="1" x="93"/>
        <item h="1" x="94"/>
        <item h="1" x="96"/>
        <item h="1" x="95"/>
        <item h="1" x="97"/>
        <item h="1" x="98"/>
        <item h="1" x="100"/>
        <item h="1" x="99"/>
        <item h="1" x="101"/>
        <item h="1" x="102"/>
        <item h="1" x="104"/>
        <item h="1" x="103"/>
        <item h="1" x="105"/>
        <item h="1" x="106"/>
        <item h="1" x="109"/>
        <item h="1" x="107"/>
        <item h="1" x="108"/>
        <item h="1" x="110"/>
        <item h="1" x="113"/>
        <item h="1" x="111"/>
        <item h="1" x="112"/>
        <item h="1" x="114"/>
        <item h="1" x="118"/>
        <item h="1" x="115"/>
        <item h="1" x="119"/>
        <item h="1" x="117"/>
        <item h="1" x="116"/>
        <item h="1" x="121"/>
        <item h="1" x="120"/>
        <item h="1" x="124"/>
        <item h="1" x="123"/>
        <item h="1" x="122"/>
        <item h="1" x="125"/>
        <item h="1" x="126"/>
        <item h="1" x="127"/>
        <item h="1" x="130"/>
        <item h="1" x="128"/>
        <item h="1" x="129"/>
        <item h="1" x="131"/>
        <item h="1" x="133"/>
        <item h="1" x="132"/>
        <item h="1" x="135"/>
        <item h="1" x="134"/>
        <item h="1" x="136"/>
        <item h="1" x="137"/>
        <item h="1" x="139"/>
        <item h="1" x="138"/>
        <item h="1" x="140"/>
        <item h="1" x="141"/>
        <item h="1" x="142"/>
        <item h="1" x="144"/>
        <item h="1" x="143"/>
        <item h="1" x="145"/>
        <item h="1" x="146"/>
        <item h="1" x="147"/>
        <item h="1" x="148"/>
        <item h="1" x="149"/>
        <item h="1" x="150"/>
        <item h="1" x="151"/>
        <item h="1" x="153"/>
        <item h="1" x="152"/>
        <item h="1" x="154"/>
        <item h="1" x="155"/>
        <item h="1" x="156"/>
        <item h="1" x="158"/>
        <item h="1" x="157"/>
        <item h="1" x="159"/>
        <item h="1" x="160"/>
        <item h="1" x="161"/>
        <item h="1" x="162"/>
        <item h="1" x="163"/>
        <item h="1" x="165"/>
        <item h="1" x="164"/>
        <item h="1" x="166"/>
        <item h="1" x="168"/>
        <item h="1" x="167"/>
        <item h="1" x="169"/>
        <item h="1" x="170"/>
        <item h="1" x="171"/>
        <item h="1" x="173"/>
        <item h="1" x="172"/>
        <item h="1" x="174"/>
        <item h="1" x="175"/>
        <item h="1" x="176"/>
        <item h="1" x="179"/>
        <item h="1" x="177"/>
        <item h="1" x="178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1"/>
        <item h="1" x="230"/>
        <item h="1" x="232"/>
        <item h="1" x="233"/>
        <item h="1" x="234"/>
        <item h="1" x="236"/>
        <item h="1" x="235"/>
        <item h="1" x="237"/>
        <item h="1" x="238"/>
        <item h="1" x="239"/>
        <item h="1" x="240"/>
        <item h="1" x="241"/>
        <item h="1" x="243"/>
        <item h="1" x="242"/>
        <item h="1" x="244"/>
        <item h="1" x="245"/>
        <item h="1" x="246"/>
        <item h="1" x="250"/>
        <item h="1" x="247"/>
        <item h="1" x="248"/>
        <item h="1" x="249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5"/>
        <item h="1" x="274"/>
        <item h="1" x="276"/>
        <item h="1" x="278"/>
        <item h="1" x="277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x="358"/>
        <item x="359"/>
        <item x="360"/>
        <item x="362"/>
        <item x="361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h="1" x="375"/>
        <item h="1" x="376"/>
        <item t="default"/>
      </items>
    </pivotField>
    <pivotField showAll="0"/>
    <pivotField showAll="0"/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showAll="0">
      <items count="2"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28">
        <item x="24"/>
        <item x="14"/>
        <item x="8"/>
        <item x="17"/>
        <item x="6"/>
        <item x="26"/>
        <item x="1"/>
        <item x="13"/>
        <item x="19"/>
        <item x="10"/>
        <item x="9"/>
        <item x="20"/>
        <item x="21"/>
        <item x="18"/>
        <item x="23"/>
        <item x="25"/>
        <item x="22"/>
        <item x="11"/>
        <item x="5"/>
        <item x="7"/>
        <item x="4"/>
        <item x="15"/>
        <item x="16"/>
        <item x="12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61">
        <item x="55"/>
        <item x="59"/>
        <item x="56"/>
        <item x="60"/>
        <item x="42"/>
        <item x="44"/>
        <item x="49"/>
        <item x="62"/>
        <item x="122"/>
        <item x="146"/>
        <item x="38"/>
        <item x="39"/>
        <item x="43"/>
        <item x="45"/>
        <item x="46"/>
        <item x="66"/>
        <item x="141"/>
        <item x="40"/>
        <item x="48"/>
        <item x="51"/>
        <item x="41"/>
        <item x="50"/>
        <item x="123"/>
        <item x="76"/>
        <item x="71"/>
        <item x="115"/>
        <item x="92"/>
        <item x="95"/>
        <item x="94"/>
        <item x="93"/>
        <item x="96"/>
        <item x="1"/>
        <item x="125"/>
        <item x="82"/>
        <item x="2"/>
        <item x="97"/>
        <item x="8"/>
        <item x="24"/>
        <item x="98"/>
        <item x="83"/>
        <item x="116"/>
        <item x="25"/>
        <item x="26"/>
        <item x="27"/>
        <item x="28"/>
        <item x="99"/>
        <item x="85"/>
        <item x="3"/>
        <item x="9"/>
        <item x="100"/>
        <item x="101"/>
        <item x="29"/>
        <item x="126"/>
        <item x="70"/>
        <item x="102"/>
        <item x="103"/>
        <item x="4"/>
        <item x="30"/>
        <item x="31"/>
        <item x="32"/>
        <item x="33"/>
        <item x="5"/>
        <item x="6"/>
        <item x="10"/>
        <item x="155"/>
        <item x="152"/>
        <item x="156"/>
        <item x="157"/>
        <item x="153"/>
        <item x="154"/>
        <item x="84"/>
        <item x="104"/>
        <item x="107"/>
        <item x="108"/>
        <item x="128"/>
        <item x="37"/>
        <item x="36"/>
        <item x="105"/>
        <item x="127"/>
        <item x="138"/>
        <item x="47"/>
        <item x="106"/>
        <item x="109"/>
        <item x="110"/>
        <item x="150"/>
        <item x="151"/>
        <item x="111"/>
        <item x="72"/>
        <item x="52"/>
        <item x="53"/>
        <item x="7"/>
        <item x="124"/>
        <item x="112"/>
        <item x="149"/>
        <item x="120"/>
        <item x="121"/>
        <item x="16"/>
        <item x="73"/>
        <item x="74"/>
        <item x="113"/>
        <item x="139"/>
        <item x="114"/>
        <item x="11"/>
        <item x="140"/>
        <item x="144"/>
        <item x="17"/>
        <item x="12"/>
        <item x="13"/>
        <item x="69"/>
        <item x="18"/>
        <item x="117"/>
        <item x="75"/>
        <item x="142"/>
        <item x="118"/>
        <item x="119"/>
        <item x="130"/>
        <item x="131"/>
        <item x="143"/>
        <item x="78"/>
        <item x="79"/>
        <item x="133"/>
        <item x="23"/>
        <item x="80"/>
        <item x="134"/>
        <item x="34"/>
        <item x="86"/>
        <item x="87"/>
        <item x="35"/>
        <item x="88"/>
        <item x="0"/>
        <item x="89"/>
        <item x="90"/>
        <item x="148"/>
        <item x="147"/>
        <item x="137"/>
        <item x="136"/>
        <item x="19"/>
        <item x="20"/>
        <item x="91"/>
        <item x="14"/>
        <item x="22"/>
        <item x="54"/>
        <item x="21"/>
        <item x="57"/>
        <item x="81"/>
        <item x="58"/>
        <item x="129"/>
        <item x="77"/>
        <item x="132"/>
        <item x="61"/>
        <item x="145"/>
        <item x="67"/>
        <item x="158"/>
        <item x="135"/>
        <item x="63"/>
        <item x="65"/>
        <item x="64"/>
        <item x="68"/>
        <item x="15"/>
        <item x="159"/>
        <item t="default"/>
      </items>
    </pivotField>
    <pivotField dataField="1" showAll="0">
      <items count="516">
        <item x="368"/>
        <item x="16"/>
        <item x="69"/>
        <item x="427"/>
        <item x="477"/>
        <item x="463"/>
        <item x="421"/>
        <item x="408"/>
        <item x="75"/>
        <item x="460"/>
        <item x="70"/>
        <item x="176"/>
        <item x="476"/>
        <item x="478"/>
        <item x="433"/>
        <item x="429"/>
        <item x="504"/>
        <item x="464"/>
        <item x="461"/>
        <item x="87"/>
        <item x="406"/>
        <item x="177"/>
        <item x="422"/>
        <item x="490"/>
        <item x="89"/>
        <item x="211"/>
        <item x="175"/>
        <item x="235"/>
        <item x="145"/>
        <item x="212"/>
        <item x="265"/>
        <item x="149"/>
        <item x="150"/>
        <item x="287"/>
        <item x="335"/>
        <item x="234"/>
        <item x="152"/>
        <item x="72"/>
        <item x="153"/>
        <item x="193"/>
        <item x="194"/>
        <item x="334"/>
        <item x="286"/>
        <item x="412"/>
        <item x="172"/>
        <item x="210"/>
        <item x="192"/>
        <item x="336"/>
        <item x="88"/>
        <item x="146"/>
        <item x="178"/>
        <item x="46"/>
        <item x="468"/>
        <item x="40"/>
        <item x="367"/>
        <item x="10"/>
        <item x="19"/>
        <item x="385"/>
        <item x="151"/>
        <item x="410"/>
        <item x="90"/>
        <item x="437"/>
        <item x="63"/>
        <item x="73"/>
        <item x="443"/>
        <item x="430"/>
        <item x="386"/>
        <item x="510"/>
        <item x="54"/>
        <item x="319"/>
        <item x="454"/>
        <item x="327"/>
        <item x="501"/>
        <item x="32"/>
        <item x="303"/>
        <item x="462"/>
        <item x="407"/>
        <item x="383"/>
        <item x="308"/>
        <item x="304"/>
        <item x="57"/>
        <item x="163"/>
        <item x="506"/>
        <item x="448"/>
        <item x="316"/>
        <item x="384"/>
        <item x="366"/>
        <item x="301"/>
        <item x="330"/>
        <item x="3"/>
        <item x="369"/>
        <item x="416"/>
        <item x="434"/>
        <item x="134"/>
        <item x="326"/>
        <item x="28"/>
        <item x="295"/>
        <item x="513"/>
        <item x="315"/>
        <item x="436"/>
        <item x="312"/>
        <item x="414"/>
        <item x="131"/>
        <item x="455"/>
        <item x="508"/>
        <item x="294"/>
        <item x="440"/>
        <item x="473"/>
        <item x="509"/>
        <item x="6"/>
        <item x="459"/>
        <item x="470"/>
        <item x="507"/>
        <item x="133"/>
        <item x="495"/>
        <item x="481"/>
        <item x="302"/>
        <item x="451"/>
        <item x="484"/>
        <item x="447"/>
        <item x="505"/>
        <item x="284"/>
        <item x="500"/>
        <item x="458"/>
        <item x="480"/>
        <item x="471"/>
        <item x="465"/>
        <item x="121"/>
        <item x="446"/>
        <item x="483"/>
        <item x="485"/>
        <item x="456"/>
        <item x="503"/>
        <item x="466"/>
        <item x="346"/>
        <item x="479"/>
        <item x="496"/>
        <item x="442"/>
        <item x="502"/>
        <item x="474"/>
        <item x="130"/>
        <item x="439"/>
        <item x="494"/>
        <item x="511"/>
        <item x="136"/>
        <item x="472"/>
        <item x="272"/>
        <item x="497"/>
        <item x="482"/>
        <item x="475"/>
        <item x="467"/>
        <item x="117"/>
        <item x="499"/>
        <item x="493"/>
        <item x="492"/>
        <item x="71"/>
        <item x="488"/>
        <item x="457"/>
        <item x="489"/>
        <item x="283"/>
        <item x="469"/>
        <item x="38"/>
        <item x="487"/>
        <item x="116"/>
        <item x="141"/>
        <item x="271"/>
        <item x="202"/>
        <item x="293"/>
        <item x="135"/>
        <item x="120"/>
        <item x="491"/>
        <item x="124"/>
        <item x="486"/>
        <item x="132"/>
        <item x="139"/>
        <item x="125"/>
        <item x="189"/>
        <item x="165"/>
        <item x="307"/>
        <item x="161"/>
        <item x="126"/>
        <item x="138"/>
        <item x="129"/>
        <item x="156"/>
        <item x="169"/>
        <item x="128"/>
        <item x="127"/>
        <item x="158"/>
        <item x="123"/>
        <item x="122"/>
        <item x="217"/>
        <item x="168"/>
        <item x="143"/>
        <item x="155"/>
        <item x="181"/>
        <item x="157"/>
        <item x="208"/>
        <item x="197"/>
        <item x="222"/>
        <item x="206"/>
        <item x="259"/>
        <item x="142"/>
        <item x="182"/>
        <item x="300"/>
        <item x="140"/>
        <item x="209"/>
        <item x="223"/>
        <item x="226"/>
        <item x="216"/>
        <item x="201"/>
        <item x="269"/>
        <item x="333"/>
        <item x="230"/>
        <item x="198"/>
        <item x="356"/>
        <item x="227"/>
        <item x="220"/>
        <item x="264"/>
        <item x="270"/>
        <item x="221"/>
        <item x="231"/>
        <item x="320"/>
        <item x="393"/>
        <item x="228"/>
        <item x="360"/>
        <item x="331"/>
        <item x="291"/>
        <item x="321"/>
        <item x="229"/>
        <item x="361"/>
        <item x="364"/>
        <item x="349"/>
        <item x="380"/>
        <item x="403"/>
        <item x="353"/>
        <item x="343"/>
        <item x="20"/>
        <item x="344"/>
        <item x="377"/>
        <item x="347"/>
        <item x="351"/>
        <item x="352"/>
        <item x="338"/>
        <item x="354"/>
        <item x="357"/>
        <item x="253"/>
        <item x="358"/>
        <item x="373"/>
        <item x="341"/>
        <item x="25"/>
        <item x="363"/>
        <item x="299"/>
        <item x="348"/>
        <item x="372"/>
        <item x="233"/>
        <item x="374"/>
        <item x="337"/>
        <item x="390"/>
        <item x="376"/>
        <item x="370"/>
        <item x="94"/>
        <item x="396"/>
        <item x="350"/>
        <item x="399"/>
        <item x="382"/>
        <item x="388"/>
        <item x="112"/>
        <item x="379"/>
        <item x="394"/>
        <item x="398"/>
        <item x="371"/>
        <item x="82"/>
        <item x="402"/>
        <item x="237"/>
        <item x="21"/>
        <item x="64"/>
        <item x="52"/>
        <item x="65"/>
        <item x="84"/>
        <item x="60"/>
        <item x="55"/>
        <item x="37"/>
        <item x="4"/>
        <item x="232"/>
        <item x="214"/>
        <item x="50"/>
        <item x="144"/>
        <item x="243"/>
        <item x="239"/>
        <item x="103"/>
        <item x="187"/>
        <item x="22"/>
        <item x="80"/>
        <item x="190"/>
        <item x="111"/>
        <item x="36"/>
        <item x="224"/>
        <item x="167"/>
        <item x="261"/>
        <item x="255"/>
        <item x="185"/>
        <item x="110"/>
        <item x="405"/>
        <item x="204"/>
        <item x="5"/>
        <item x="101"/>
        <item x="81"/>
        <item x="238"/>
        <item x="58"/>
        <item x="43"/>
        <item x="66"/>
        <item x="236"/>
        <item x="61"/>
        <item x="115"/>
        <item x="98"/>
        <item x="23"/>
        <item x="86"/>
        <item x="274"/>
        <item x="93"/>
        <item x="199"/>
        <item x="438"/>
        <item x="159"/>
        <item x="67"/>
        <item x="59"/>
        <item x="100"/>
        <item x="12"/>
        <item x="15"/>
        <item x="35"/>
        <item x="49"/>
        <item x="74"/>
        <item x="179"/>
        <item x="154"/>
        <item x="426"/>
        <item x="42"/>
        <item x="109"/>
        <item x="27"/>
        <item x="0"/>
        <item x="417"/>
        <item x="207"/>
        <item x="428"/>
        <item x="258"/>
        <item x="170"/>
        <item x="251"/>
        <item x="424"/>
        <item x="242"/>
        <item x="325"/>
        <item x="318"/>
        <item x="62"/>
        <item x="119"/>
        <item x="306"/>
        <item x="453"/>
        <item x="137"/>
        <item x="268"/>
        <item x="329"/>
        <item x="162"/>
        <item x="413"/>
        <item x="114"/>
        <item x="195"/>
        <item x="166"/>
        <item x="48"/>
        <item x="78"/>
        <item x="420"/>
        <item x="24"/>
        <item x="203"/>
        <item x="218"/>
        <item x="104"/>
        <item x="107"/>
        <item x="148"/>
        <item x="2"/>
        <item x="397"/>
        <item x="41"/>
        <item x="254"/>
        <item x="285"/>
        <item x="250"/>
        <item x="244"/>
        <item x="30"/>
        <item x="191"/>
        <item x="378"/>
        <item x="498"/>
        <item x="418"/>
        <item x="512"/>
        <item x="83"/>
        <item x="215"/>
        <item x="273"/>
        <item x="435"/>
        <item x="11"/>
        <item x="317"/>
        <item x="419"/>
        <item x="314"/>
        <item x="450"/>
        <item x="432"/>
        <item x="409"/>
        <item x="415"/>
        <item x="92"/>
        <item x="263"/>
        <item x="324"/>
        <item x="305"/>
        <item x="267"/>
        <item x="340"/>
        <item x="164"/>
        <item x="323"/>
        <item x="102"/>
        <item x="240"/>
        <item x="389"/>
        <item x="245"/>
        <item x="171"/>
        <item x="68"/>
        <item x="97"/>
        <item x="105"/>
        <item x="452"/>
        <item x="425"/>
        <item x="241"/>
        <item x="290"/>
        <item x="96"/>
        <item x="278"/>
        <item x="445"/>
        <item x="108"/>
        <item x="310"/>
        <item x="401"/>
        <item x="76"/>
        <item x="423"/>
        <item x="411"/>
        <item x="184"/>
        <item x="26"/>
        <item x="113"/>
        <item x="200"/>
        <item x="79"/>
        <item x="118"/>
        <item x="106"/>
        <item x="277"/>
        <item x="174"/>
        <item x="260"/>
        <item x="275"/>
        <item x="276"/>
        <item x="298"/>
        <item x="365"/>
        <item x="248"/>
        <item x="328"/>
        <item x="219"/>
        <item x="85"/>
        <item x="400"/>
        <item x="188"/>
        <item x="9"/>
        <item x="282"/>
        <item x="309"/>
        <item x="225"/>
        <item x="160"/>
        <item x="404"/>
        <item x="77"/>
        <item x="53"/>
        <item x="95"/>
        <item x="51"/>
        <item x="262"/>
        <item x="281"/>
        <item x="56"/>
        <item x="247"/>
        <item x="183"/>
        <item x="249"/>
        <item x="246"/>
        <item x="213"/>
        <item x="257"/>
        <item x="99"/>
        <item x="196"/>
        <item x="375"/>
        <item x="252"/>
        <item x="381"/>
        <item x="449"/>
        <item x="313"/>
        <item x="266"/>
        <item x="311"/>
        <item x="17"/>
        <item x="91"/>
        <item x="322"/>
        <item x="256"/>
        <item x="280"/>
        <item x="33"/>
        <item x="44"/>
        <item x="205"/>
        <item x="288"/>
        <item x="296"/>
        <item x="279"/>
        <item x="186"/>
        <item x="8"/>
        <item x="173"/>
        <item x="147"/>
        <item x="29"/>
        <item x="47"/>
        <item x="7"/>
        <item x="392"/>
        <item x="444"/>
        <item x="387"/>
        <item x="431"/>
        <item x="441"/>
        <item x="292"/>
        <item x="362"/>
        <item x="297"/>
        <item x="342"/>
        <item x="1"/>
        <item x="355"/>
        <item x="339"/>
        <item x="359"/>
        <item x="45"/>
        <item x="391"/>
        <item x="395"/>
        <item x="345"/>
        <item x="289"/>
        <item x="332"/>
        <item x="14"/>
        <item x="39"/>
        <item x="31"/>
        <item x="180"/>
        <item x="34"/>
        <item x="18"/>
        <item x="13"/>
        <item x="51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3">
    <field x="0"/>
    <field x="7"/>
    <field x="4"/>
  </rowFields>
  <rowItems count="71">
    <i>
      <x v="1"/>
    </i>
    <i r="1">
      <x/>
    </i>
    <i r="2">
      <x v="358"/>
    </i>
    <i r="2">
      <x v="359"/>
    </i>
    <i r="2">
      <x v="361"/>
    </i>
    <i r="2">
      <x v="363"/>
    </i>
    <i r="2">
      <x v="364"/>
    </i>
    <i r="2">
      <x v="365"/>
    </i>
    <i r="2">
      <x v="368"/>
    </i>
    <i r="2">
      <x v="369"/>
    </i>
    <i r="2">
      <x v="370"/>
    </i>
    <i r="2">
      <x v="372"/>
    </i>
    <i r="2">
      <x v="373"/>
    </i>
    <i r="2">
      <x v="374"/>
    </i>
    <i>
      <x v="3"/>
    </i>
    <i r="1">
      <x/>
    </i>
    <i r="2">
      <x v="363"/>
    </i>
    <i>
      <x v="4"/>
    </i>
    <i r="1">
      <x v="4"/>
    </i>
    <i r="2">
      <x v="358"/>
    </i>
    <i r="2">
      <x v="360"/>
    </i>
    <i r="2">
      <x v="362"/>
    </i>
    <i r="2">
      <x v="363"/>
    </i>
    <i r="2">
      <x v="364"/>
    </i>
    <i r="2">
      <x v="366"/>
    </i>
    <i r="2">
      <x v="367"/>
    </i>
    <i r="2">
      <x v="368"/>
    </i>
    <i r="2">
      <x v="369"/>
    </i>
    <i r="2">
      <x v="370"/>
    </i>
    <i r="2">
      <x v="371"/>
    </i>
    <i r="2">
      <x v="373"/>
    </i>
    <i r="2">
      <x v="374"/>
    </i>
    <i>
      <x v="7"/>
    </i>
    <i r="1">
      <x/>
    </i>
    <i r="2">
      <x v="363"/>
    </i>
    <i r="2">
      <x v="368"/>
    </i>
    <i>
      <x v="8"/>
    </i>
    <i r="1">
      <x/>
    </i>
    <i r="2">
      <x v="358"/>
    </i>
    <i r="2">
      <x v="359"/>
    </i>
    <i r="2">
      <x v="361"/>
    </i>
    <i r="2">
      <x v="363"/>
    </i>
    <i r="2">
      <x v="364"/>
    </i>
    <i r="2">
      <x v="365"/>
    </i>
    <i r="2">
      <x v="368"/>
    </i>
    <i r="2">
      <x v="369"/>
    </i>
    <i r="2">
      <x v="370"/>
    </i>
    <i r="2">
      <x v="371"/>
    </i>
    <i r="2">
      <x v="373"/>
    </i>
    <i r="2">
      <x v="374"/>
    </i>
    <i>
      <x v="9"/>
    </i>
    <i r="1">
      <x v="4"/>
    </i>
    <i r="2">
      <x v="358"/>
    </i>
    <i r="2">
      <x v="359"/>
    </i>
    <i r="2">
      <x v="361"/>
    </i>
    <i r="2">
      <x v="363"/>
    </i>
    <i r="2">
      <x v="364"/>
    </i>
    <i r="2">
      <x v="365"/>
    </i>
    <i r="2">
      <x v="368"/>
    </i>
    <i r="2">
      <x v="369"/>
    </i>
    <i r="2">
      <x v="370"/>
    </i>
    <i r="2">
      <x v="371"/>
    </i>
    <i r="2">
      <x v="373"/>
    </i>
    <i r="2">
      <x v="374"/>
    </i>
    <i>
      <x v="10"/>
    </i>
    <i r="1">
      <x v="4"/>
    </i>
    <i r="2">
      <x v="371"/>
    </i>
    <i>
      <x v="12"/>
    </i>
    <i r="1">
      <x/>
    </i>
    <i r="2">
      <x v="363"/>
    </i>
    <i t="grand">
      <x/>
    </i>
  </rowItems>
  <colItems count="1">
    <i/>
  </colItems>
  <pageFields count="1">
    <pageField fld="21" hier="-1"/>
  </pageFields>
  <dataFields count="1">
    <dataField name="Average of Result" fld="22" subtotal="average" baseField="4" baseItem="361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7" firstHeaderRow="1" firstDataRow="1" firstDataCol="1" rowPageCount="2" colPageCount="1"/>
  <pivotFields count="29">
    <pivotField axis="axisPage" showAll="0">
      <items count="14">
        <item x="10"/>
        <item x="6"/>
        <item x="9"/>
        <item x="0"/>
        <item x="12"/>
        <item x="4"/>
        <item x="5"/>
        <item x="2"/>
        <item x="7"/>
        <item x="8"/>
        <item x="11"/>
        <item x="3"/>
        <item x="1"/>
        <item t="default"/>
      </items>
    </pivotField>
    <pivotField showAll="0"/>
    <pivotField showAll="0"/>
    <pivotField showAll="0"/>
    <pivotField axis="axisPage" numFmtId="14" multipleItemSelectionAllowed="1" showAll="0">
      <items count="378">
        <item h="1" x="1"/>
        <item h="1" x="3"/>
        <item h="1" x="2"/>
        <item h="1" x="0"/>
        <item h="1" x="4"/>
        <item h="1" x="5"/>
        <item h="1" x="7"/>
        <item h="1" x="6"/>
        <item h="1" x="9"/>
        <item h="1" x="10"/>
        <item h="1" x="8"/>
        <item h="1" x="11"/>
        <item h="1" x="12"/>
        <item h="1" x="14"/>
        <item h="1" x="13"/>
        <item h="1" x="15"/>
        <item h="1" x="17"/>
        <item h="1" x="16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34"/>
        <item h="1" x="35"/>
        <item h="1" x="36"/>
        <item h="1" x="37"/>
        <item h="1" x="27"/>
        <item h="1" x="38"/>
        <item h="1" x="28"/>
        <item h="1" x="39"/>
        <item h="1" x="40"/>
        <item h="1" x="29"/>
        <item h="1" x="44"/>
        <item h="1" x="41"/>
        <item h="1" x="30"/>
        <item h="1" x="42"/>
        <item h="1" x="31"/>
        <item h="1" x="32"/>
        <item h="1" x="33"/>
        <item h="1" x="43"/>
        <item h="1" x="46"/>
        <item h="1" x="45"/>
        <item h="1" x="47"/>
        <item h="1" x="48"/>
        <item h="1" x="49"/>
        <item h="1" x="51"/>
        <item h="1" x="53"/>
        <item h="1" x="52"/>
        <item h="1" x="50"/>
        <item h="1" x="54"/>
        <item h="1" x="55"/>
        <item h="1" x="56"/>
        <item h="1" x="58"/>
        <item h="1" x="57"/>
        <item h="1" x="59"/>
        <item h="1" x="61"/>
        <item h="1" x="60"/>
        <item h="1" x="62"/>
        <item h="1" x="63"/>
        <item h="1" x="64"/>
        <item h="1" x="65"/>
        <item h="1" x="66"/>
        <item h="1" x="67"/>
        <item h="1" x="69"/>
        <item h="1" x="70"/>
        <item h="1" x="68"/>
        <item h="1" x="71"/>
        <item h="1" x="72"/>
        <item h="1" x="73"/>
        <item h="1" x="74"/>
        <item h="1" x="76"/>
        <item h="1" x="75"/>
        <item h="1" x="77"/>
        <item h="1" x="78"/>
        <item h="1" x="79"/>
        <item h="1" x="81"/>
        <item h="1" x="80"/>
        <item h="1" x="82"/>
        <item h="1" x="83"/>
        <item h="1" x="85"/>
        <item h="1" x="84"/>
        <item h="1" x="86"/>
        <item h="1" x="88"/>
        <item h="1" x="87"/>
        <item h="1" x="89"/>
        <item h="1" x="90"/>
        <item h="1" x="92"/>
        <item h="1" x="91"/>
        <item h="1" x="93"/>
        <item h="1" x="94"/>
        <item h="1" x="96"/>
        <item h="1" x="95"/>
        <item h="1" x="97"/>
        <item h="1" x="98"/>
        <item h="1" x="100"/>
        <item h="1" x="99"/>
        <item h="1" x="101"/>
        <item h="1" x="102"/>
        <item h="1" x="104"/>
        <item h="1" x="103"/>
        <item h="1" x="105"/>
        <item h="1" x="106"/>
        <item h="1" x="109"/>
        <item h="1" x="107"/>
        <item h="1" x="108"/>
        <item h="1" x="110"/>
        <item h="1" x="113"/>
        <item h="1" x="111"/>
        <item h="1" x="112"/>
        <item h="1" x="114"/>
        <item h="1" x="118"/>
        <item h="1" x="115"/>
        <item h="1" x="119"/>
        <item h="1" x="117"/>
        <item h="1" x="116"/>
        <item h="1" x="121"/>
        <item h="1" x="120"/>
        <item h="1" x="124"/>
        <item h="1" x="123"/>
        <item h="1" x="122"/>
        <item h="1" x="125"/>
        <item h="1" x="126"/>
        <item h="1" x="127"/>
        <item h="1" x="130"/>
        <item h="1" x="128"/>
        <item h="1" x="129"/>
        <item h="1" x="131"/>
        <item h="1" x="133"/>
        <item h="1" x="132"/>
        <item h="1" x="135"/>
        <item h="1" x="134"/>
        <item h="1" x="136"/>
        <item h="1" x="137"/>
        <item h="1" x="139"/>
        <item h="1" x="138"/>
        <item h="1" x="140"/>
        <item h="1" x="141"/>
        <item h="1" x="142"/>
        <item h="1" x="144"/>
        <item h="1" x="143"/>
        <item h="1" x="145"/>
        <item h="1" x="146"/>
        <item h="1" x="147"/>
        <item h="1" x="148"/>
        <item h="1" x="149"/>
        <item h="1" x="150"/>
        <item h="1" x="151"/>
        <item h="1" x="153"/>
        <item h="1" x="152"/>
        <item h="1" x="154"/>
        <item h="1" x="155"/>
        <item h="1" x="156"/>
        <item h="1" x="158"/>
        <item h="1" x="157"/>
        <item h="1" x="159"/>
        <item h="1" x="160"/>
        <item h="1" x="161"/>
        <item h="1" x="162"/>
        <item h="1" x="163"/>
        <item h="1" x="165"/>
        <item h="1" x="164"/>
        <item h="1" x="166"/>
        <item h="1" x="168"/>
        <item h="1" x="167"/>
        <item h="1" x="169"/>
        <item h="1" x="170"/>
        <item h="1" x="171"/>
        <item h="1" x="173"/>
        <item h="1" x="172"/>
        <item h="1" x="174"/>
        <item h="1" x="175"/>
        <item h="1" x="176"/>
        <item h="1" x="179"/>
        <item h="1" x="177"/>
        <item h="1" x="178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1"/>
        <item h="1" x="230"/>
        <item h="1" x="232"/>
        <item h="1" x="233"/>
        <item h="1" x="234"/>
        <item h="1" x="236"/>
        <item h="1" x="235"/>
        <item h="1" x="237"/>
        <item h="1" x="238"/>
        <item h="1" x="239"/>
        <item h="1" x="240"/>
        <item h="1" x="241"/>
        <item h="1" x="243"/>
        <item h="1" x="242"/>
        <item h="1" x="244"/>
        <item h="1" x="245"/>
        <item h="1" x="246"/>
        <item h="1" x="250"/>
        <item h="1" x="247"/>
        <item h="1" x="248"/>
        <item h="1" x="249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5"/>
        <item h="1" x="274"/>
        <item h="1" x="276"/>
        <item h="1" x="278"/>
        <item h="1" x="277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x="358"/>
        <item x="359"/>
        <item x="360"/>
        <item x="362"/>
        <item x="361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h="1" x="375"/>
        <item h="1" x="376"/>
        <item t="default"/>
      </items>
    </pivotField>
    <pivotField showAll="0"/>
    <pivotField showAll="0"/>
    <pivotField showAll="0">
      <items count="6">
        <item x="0"/>
        <item x="3"/>
        <item x="1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5">
        <item x="55"/>
        <item x="59"/>
        <item x="56"/>
        <item x="60"/>
        <item x="42"/>
        <item x="44"/>
        <item x="49"/>
        <item x="62"/>
        <item x="121"/>
        <item x="142"/>
        <item x="38"/>
        <item x="43"/>
        <item x="66"/>
        <item x="137"/>
        <item x="48"/>
        <item x="51"/>
        <item x="50"/>
        <item x="122"/>
        <item x="76"/>
        <item x="71"/>
        <item x="114"/>
        <item x="91"/>
        <item x="93"/>
        <item x="92"/>
        <item x="94"/>
        <item x="95"/>
        <item x="1"/>
        <item x="123"/>
        <item x="82"/>
        <item x="2"/>
        <item x="96"/>
        <item x="8"/>
        <item x="24"/>
        <item x="97"/>
        <item x="83"/>
        <item x="115"/>
        <item x="25"/>
        <item x="26"/>
        <item x="27"/>
        <item x="28"/>
        <item x="98"/>
        <item x="3"/>
        <item x="9"/>
        <item x="99"/>
        <item x="100"/>
        <item x="29"/>
        <item x="124"/>
        <item x="70"/>
        <item x="101"/>
        <item x="102"/>
        <item x="4"/>
        <item x="31"/>
        <item x="32"/>
        <item x="33"/>
        <item x="5"/>
        <item x="45"/>
        <item x="6"/>
        <item x="131"/>
        <item x="10"/>
        <item x="151"/>
        <item x="147"/>
        <item x="149"/>
        <item x="146"/>
        <item x="148"/>
        <item x="150"/>
        <item x="84"/>
        <item x="103"/>
        <item x="106"/>
        <item x="107"/>
        <item x="126"/>
        <item x="37"/>
        <item x="36"/>
        <item x="104"/>
        <item x="125"/>
        <item x="134"/>
        <item x="47"/>
        <item x="105"/>
        <item x="108"/>
        <item x="109"/>
        <item x="145"/>
        <item x="110"/>
        <item x="72"/>
        <item x="52"/>
        <item x="53"/>
        <item x="7"/>
        <item x="111"/>
        <item x="144"/>
        <item x="119"/>
        <item x="120"/>
        <item x="127"/>
        <item x="16"/>
        <item x="73"/>
        <item x="74"/>
        <item x="112"/>
        <item x="135"/>
        <item x="113"/>
        <item x="11"/>
        <item x="136"/>
        <item x="17"/>
        <item x="12"/>
        <item x="13"/>
        <item x="69"/>
        <item x="40"/>
        <item x="18"/>
        <item x="116"/>
        <item x="75"/>
        <item x="138"/>
        <item x="117"/>
        <item x="118"/>
        <item x="128"/>
        <item x="129"/>
        <item x="30"/>
        <item x="139"/>
        <item x="78"/>
        <item x="79"/>
        <item x="23"/>
        <item x="80"/>
        <item x="34"/>
        <item x="39"/>
        <item x="85"/>
        <item x="64"/>
        <item x="86"/>
        <item x="35"/>
        <item x="41"/>
        <item x="87"/>
        <item x="0"/>
        <item x="88"/>
        <item x="140"/>
        <item x="89"/>
        <item x="65"/>
        <item x="143"/>
        <item x="133"/>
        <item x="132"/>
        <item x="22"/>
        <item x="19"/>
        <item x="20"/>
        <item x="90"/>
        <item x="14"/>
        <item x="54"/>
        <item x="21"/>
        <item x="57"/>
        <item x="81"/>
        <item x="58"/>
        <item x="77"/>
        <item x="46"/>
        <item x="130"/>
        <item x="61"/>
        <item x="141"/>
        <item x="67"/>
        <item x="152"/>
        <item x="63"/>
        <item x="68"/>
        <item x="15"/>
        <item x="153"/>
        <item t="default"/>
      </items>
    </pivotField>
    <pivotField showAll="0"/>
    <pivotField axis="axisRow" showAll="0">
      <items count="161">
        <item x="55"/>
        <item x="59"/>
        <item x="56"/>
        <item x="60"/>
        <item x="42"/>
        <item x="44"/>
        <item x="49"/>
        <item x="62"/>
        <item x="122"/>
        <item x="146"/>
        <item x="38"/>
        <item x="39"/>
        <item x="43"/>
        <item x="45"/>
        <item x="46"/>
        <item x="66"/>
        <item x="141"/>
        <item x="40"/>
        <item x="48"/>
        <item x="51"/>
        <item x="41"/>
        <item x="50"/>
        <item x="123"/>
        <item x="76"/>
        <item x="71"/>
        <item x="115"/>
        <item x="92"/>
        <item x="95"/>
        <item x="94"/>
        <item x="93"/>
        <item x="96"/>
        <item x="1"/>
        <item x="125"/>
        <item x="82"/>
        <item x="2"/>
        <item x="97"/>
        <item x="8"/>
        <item x="24"/>
        <item x="98"/>
        <item x="83"/>
        <item x="116"/>
        <item x="25"/>
        <item x="26"/>
        <item x="27"/>
        <item x="28"/>
        <item x="99"/>
        <item x="85"/>
        <item x="3"/>
        <item x="9"/>
        <item x="100"/>
        <item x="101"/>
        <item x="29"/>
        <item x="126"/>
        <item x="70"/>
        <item x="102"/>
        <item x="103"/>
        <item x="4"/>
        <item x="30"/>
        <item x="31"/>
        <item x="32"/>
        <item x="33"/>
        <item x="5"/>
        <item x="6"/>
        <item x="10"/>
        <item x="155"/>
        <item x="152"/>
        <item x="156"/>
        <item x="157"/>
        <item x="153"/>
        <item x="154"/>
        <item x="84"/>
        <item x="104"/>
        <item x="107"/>
        <item x="108"/>
        <item x="128"/>
        <item x="37"/>
        <item x="36"/>
        <item x="105"/>
        <item x="127"/>
        <item x="138"/>
        <item x="47"/>
        <item x="106"/>
        <item x="109"/>
        <item x="110"/>
        <item x="150"/>
        <item x="151"/>
        <item x="111"/>
        <item x="72"/>
        <item x="52"/>
        <item x="53"/>
        <item x="7"/>
        <item x="124"/>
        <item x="112"/>
        <item x="149"/>
        <item x="120"/>
        <item x="121"/>
        <item x="16"/>
        <item x="73"/>
        <item x="74"/>
        <item x="113"/>
        <item x="139"/>
        <item x="114"/>
        <item x="11"/>
        <item x="140"/>
        <item x="144"/>
        <item x="17"/>
        <item x="12"/>
        <item x="13"/>
        <item x="69"/>
        <item x="18"/>
        <item x="117"/>
        <item x="75"/>
        <item x="142"/>
        <item x="118"/>
        <item x="119"/>
        <item x="130"/>
        <item x="131"/>
        <item x="143"/>
        <item x="78"/>
        <item x="79"/>
        <item x="133"/>
        <item x="23"/>
        <item x="80"/>
        <item x="134"/>
        <item x="34"/>
        <item x="86"/>
        <item x="87"/>
        <item x="35"/>
        <item x="88"/>
        <item x="0"/>
        <item x="89"/>
        <item x="90"/>
        <item x="148"/>
        <item x="147"/>
        <item x="137"/>
        <item x="136"/>
        <item x="19"/>
        <item x="20"/>
        <item x="91"/>
        <item x="14"/>
        <item x="22"/>
        <item x="54"/>
        <item x="21"/>
        <item x="57"/>
        <item x="81"/>
        <item x="58"/>
        <item x="129"/>
        <item x="77"/>
        <item x="132"/>
        <item x="61"/>
        <item x="145"/>
        <item x="67"/>
        <item x="158"/>
        <item x="135"/>
        <item x="63"/>
        <item x="65"/>
        <item x="64"/>
        <item x="68"/>
        <item x="15"/>
        <item x="159"/>
        <item t="default"/>
      </items>
    </pivotField>
    <pivotField axis="axisRow" showAll="0">
      <items count="516">
        <item x="368"/>
        <item x="16"/>
        <item x="69"/>
        <item x="427"/>
        <item x="477"/>
        <item x="463"/>
        <item x="421"/>
        <item x="408"/>
        <item x="75"/>
        <item x="460"/>
        <item x="70"/>
        <item x="176"/>
        <item x="476"/>
        <item x="478"/>
        <item x="433"/>
        <item x="429"/>
        <item x="504"/>
        <item x="464"/>
        <item x="461"/>
        <item x="87"/>
        <item x="406"/>
        <item x="177"/>
        <item x="422"/>
        <item x="490"/>
        <item x="89"/>
        <item x="211"/>
        <item x="175"/>
        <item x="235"/>
        <item x="145"/>
        <item x="212"/>
        <item x="265"/>
        <item x="149"/>
        <item x="150"/>
        <item x="287"/>
        <item x="335"/>
        <item x="234"/>
        <item x="152"/>
        <item x="72"/>
        <item x="153"/>
        <item x="193"/>
        <item x="194"/>
        <item x="334"/>
        <item x="286"/>
        <item x="412"/>
        <item x="172"/>
        <item x="210"/>
        <item x="192"/>
        <item x="336"/>
        <item x="88"/>
        <item x="146"/>
        <item x="178"/>
        <item x="46"/>
        <item x="468"/>
        <item x="40"/>
        <item x="367"/>
        <item x="10"/>
        <item x="19"/>
        <item x="385"/>
        <item x="151"/>
        <item x="410"/>
        <item x="90"/>
        <item x="437"/>
        <item x="63"/>
        <item x="73"/>
        <item x="443"/>
        <item x="430"/>
        <item x="386"/>
        <item x="510"/>
        <item x="54"/>
        <item x="319"/>
        <item x="454"/>
        <item x="327"/>
        <item x="501"/>
        <item x="32"/>
        <item x="303"/>
        <item x="462"/>
        <item x="407"/>
        <item x="383"/>
        <item x="308"/>
        <item x="304"/>
        <item x="57"/>
        <item x="163"/>
        <item x="506"/>
        <item x="448"/>
        <item x="316"/>
        <item x="384"/>
        <item x="366"/>
        <item x="301"/>
        <item x="330"/>
        <item x="3"/>
        <item x="369"/>
        <item x="416"/>
        <item x="434"/>
        <item x="134"/>
        <item x="326"/>
        <item x="28"/>
        <item x="295"/>
        <item x="513"/>
        <item x="315"/>
        <item x="436"/>
        <item x="312"/>
        <item x="414"/>
        <item x="131"/>
        <item x="455"/>
        <item x="508"/>
        <item x="294"/>
        <item x="440"/>
        <item x="473"/>
        <item x="509"/>
        <item x="6"/>
        <item x="459"/>
        <item x="470"/>
        <item x="507"/>
        <item x="133"/>
        <item x="495"/>
        <item x="481"/>
        <item x="302"/>
        <item x="451"/>
        <item x="484"/>
        <item x="447"/>
        <item x="505"/>
        <item x="284"/>
        <item x="500"/>
        <item x="458"/>
        <item x="480"/>
        <item x="471"/>
        <item x="465"/>
        <item x="121"/>
        <item x="446"/>
        <item x="483"/>
        <item x="485"/>
        <item x="456"/>
        <item x="503"/>
        <item x="466"/>
        <item x="346"/>
        <item x="479"/>
        <item x="496"/>
        <item x="442"/>
        <item x="502"/>
        <item x="474"/>
        <item x="130"/>
        <item x="439"/>
        <item x="494"/>
        <item x="511"/>
        <item x="136"/>
        <item x="472"/>
        <item x="272"/>
        <item x="497"/>
        <item x="482"/>
        <item x="475"/>
        <item x="467"/>
        <item x="117"/>
        <item x="499"/>
        <item x="493"/>
        <item x="492"/>
        <item x="71"/>
        <item x="488"/>
        <item x="457"/>
        <item x="489"/>
        <item x="283"/>
        <item x="469"/>
        <item x="38"/>
        <item x="487"/>
        <item x="116"/>
        <item x="141"/>
        <item x="271"/>
        <item x="202"/>
        <item x="293"/>
        <item x="135"/>
        <item x="120"/>
        <item x="491"/>
        <item x="124"/>
        <item x="486"/>
        <item x="132"/>
        <item x="139"/>
        <item x="125"/>
        <item x="189"/>
        <item x="165"/>
        <item x="307"/>
        <item x="161"/>
        <item x="126"/>
        <item x="138"/>
        <item x="129"/>
        <item x="156"/>
        <item x="169"/>
        <item x="128"/>
        <item x="127"/>
        <item x="158"/>
        <item x="123"/>
        <item x="122"/>
        <item x="217"/>
        <item x="168"/>
        <item x="143"/>
        <item x="155"/>
        <item x="181"/>
        <item x="157"/>
        <item x="208"/>
        <item x="197"/>
        <item x="222"/>
        <item x="206"/>
        <item x="259"/>
        <item x="142"/>
        <item x="182"/>
        <item x="300"/>
        <item x="140"/>
        <item x="209"/>
        <item x="223"/>
        <item x="226"/>
        <item x="216"/>
        <item x="201"/>
        <item x="269"/>
        <item x="333"/>
        <item x="230"/>
        <item x="198"/>
        <item x="356"/>
        <item x="227"/>
        <item x="220"/>
        <item x="264"/>
        <item x="270"/>
        <item x="221"/>
        <item x="231"/>
        <item x="320"/>
        <item x="393"/>
        <item x="228"/>
        <item x="360"/>
        <item x="331"/>
        <item x="291"/>
        <item x="321"/>
        <item x="229"/>
        <item x="361"/>
        <item x="364"/>
        <item x="349"/>
        <item x="380"/>
        <item x="403"/>
        <item x="353"/>
        <item x="343"/>
        <item x="20"/>
        <item x="344"/>
        <item x="377"/>
        <item x="347"/>
        <item x="351"/>
        <item x="352"/>
        <item x="338"/>
        <item x="354"/>
        <item x="357"/>
        <item x="253"/>
        <item x="358"/>
        <item x="373"/>
        <item x="341"/>
        <item x="25"/>
        <item x="363"/>
        <item x="299"/>
        <item x="348"/>
        <item x="372"/>
        <item x="233"/>
        <item x="374"/>
        <item x="337"/>
        <item x="390"/>
        <item x="376"/>
        <item x="370"/>
        <item x="94"/>
        <item x="396"/>
        <item x="350"/>
        <item x="399"/>
        <item x="382"/>
        <item x="388"/>
        <item x="112"/>
        <item x="379"/>
        <item x="394"/>
        <item x="398"/>
        <item x="371"/>
        <item x="82"/>
        <item x="402"/>
        <item x="237"/>
        <item x="21"/>
        <item x="64"/>
        <item x="52"/>
        <item x="65"/>
        <item x="84"/>
        <item x="60"/>
        <item x="55"/>
        <item x="37"/>
        <item x="4"/>
        <item x="232"/>
        <item x="214"/>
        <item x="50"/>
        <item x="144"/>
        <item x="243"/>
        <item x="239"/>
        <item x="103"/>
        <item x="187"/>
        <item x="22"/>
        <item x="80"/>
        <item x="190"/>
        <item x="111"/>
        <item x="36"/>
        <item x="224"/>
        <item x="167"/>
        <item x="261"/>
        <item x="255"/>
        <item x="185"/>
        <item x="110"/>
        <item x="405"/>
        <item x="204"/>
        <item x="5"/>
        <item x="101"/>
        <item x="81"/>
        <item x="238"/>
        <item x="58"/>
        <item x="43"/>
        <item x="66"/>
        <item x="236"/>
        <item x="61"/>
        <item x="115"/>
        <item x="98"/>
        <item x="23"/>
        <item x="86"/>
        <item x="274"/>
        <item x="93"/>
        <item x="199"/>
        <item x="438"/>
        <item x="159"/>
        <item x="67"/>
        <item x="59"/>
        <item x="100"/>
        <item x="12"/>
        <item x="15"/>
        <item x="35"/>
        <item x="49"/>
        <item x="74"/>
        <item x="179"/>
        <item x="154"/>
        <item x="426"/>
        <item x="42"/>
        <item x="109"/>
        <item x="27"/>
        <item x="0"/>
        <item x="417"/>
        <item x="207"/>
        <item x="428"/>
        <item x="258"/>
        <item x="170"/>
        <item x="251"/>
        <item x="424"/>
        <item x="242"/>
        <item x="325"/>
        <item x="318"/>
        <item x="62"/>
        <item x="119"/>
        <item x="306"/>
        <item x="453"/>
        <item x="137"/>
        <item x="268"/>
        <item x="329"/>
        <item x="162"/>
        <item x="413"/>
        <item x="114"/>
        <item x="195"/>
        <item x="166"/>
        <item x="48"/>
        <item x="78"/>
        <item x="420"/>
        <item x="24"/>
        <item x="203"/>
        <item x="218"/>
        <item x="104"/>
        <item x="107"/>
        <item x="148"/>
        <item x="2"/>
        <item x="397"/>
        <item x="41"/>
        <item x="254"/>
        <item x="285"/>
        <item x="250"/>
        <item x="244"/>
        <item x="30"/>
        <item x="191"/>
        <item x="378"/>
        <item x="498"/>
        <item x="418"/>
        <item x="512"/>
        <item x="83"/>
        <item x="215"/>
        <item x="273"/>
        <item x="435"/>
        <item x="11"/>
        <item x="317"/>
        <item x="419"/>
        <item x="314"/>
        <item x="450"/>
        <item x="432"/>
        <item x="409"/>
        <item x="415"/>
        <item x="92"/>
        <item x="263"/>
        <item x="324"/>
        <item x="305"/>
        <item x="267"/>
        <item x="340"/>
        <item x="164"/>
        <item x="323"/>
        <item x="102"/>
        <item x="240"/>
        <item x="389"/>
        <item x="245"/>
        <item x="171"/>
        <item x="68"/>
        <item x="97"/>
        <item x="105"/>
        <item x="452"/>
        <item x="425"/>
        <item x="241"/>
        <item x="290"/>
        <item x="96"/>
        <item x="278"/>
        <item x="445"/>
        <item x="108"/>
        <item x="310"/>
        <item x="401"/>
        <item x="76"/>
        <item x="423"/>
        <item x="411"/>
        <item x="184"/>
        <item x="26"/>
        <item x="113"/>
        <item x="200"/>
        <item x="79"/>
        <item x="118"/>
        <item x="106"/>
        <item x="277"/>
        <item x="174"/>
        <item x="260"/>
        <item x="275"/>
        <item x="276"/>
        <item x="298"/>
        <item x="365"/>
        <item x="248"/>
        <item x="328"/>
        <item x="219"/>
        <item x="85"/>
        <item x="400"/>
        <item x="188"/>
        <item x="9"/>
        <item x="282"/>
        <item x="309"/>
        <item x="225"/>
        <item x="160"/>
        <item x="404"/>
        <item x="77"/>
        <item x="53"/>
        <item x="95"/>
        <item x="51"/>
        <item x="262"/>
        <item x="281"/>
        <item x="56"/>
        <item x="247"/>
        <item x="183"/>
        <item x="249"/>
        <item x="246"/>
        <item x="213"/>
        <item x="257"/>
        <item x="99"/>
        <item x="196"/>
        <item x="375"/>
        <item x="252"/>
        <item x="381"/>
        <item x="449"/>
        <item x="313"/>
        <item x="266"/>
        <item x="311"/>
        <item x="17"/>
        <item x="91"/>
        <item x="322"/>
        <item x="256"/>
        <item x="280"/>
        <item x="33"/>
        <item x="44"/>
        <item x="205"/>
        <item x="288"/>
        <item x="296"/>
        <item x="279"/>
        <item x="186"/>
        <item x="8"/>
        <item x="173"/>
        <item x="147"/>
        <item x="29"/>
        <item x="47"/>
        <item x="7"/>
        <item x="392"/>
        <item x="444"/>
        <item x="387"/>
        <item x="431"/>
        <item x="441"/>
        <item x="292"/>
        <item x="362"/>
        <item x="297"/>
        <item x="342"/>
        <item x="1"/>
        <item x="355"/>
        <item x="339"/>
        <item x="359"/>
        <item x="45"/>
        <item x="391"/>
        <item x="395"/>
        <item x="345"/>
        <item x="289"/>
        <item x="332"/>
        <item x="14"/>
        <item x="39"/>
        <item x="31"/>
        <item x="180"/>
        <item x="34"/>
        <item x="18"/>
        <item x="13"/>
        <item x="514"/>
        <item t="default"/>
      </items>
    </pivotField>
    <pivotField showAll="0"/>
    <pivotField showAll="0">
      <items count="7">
        <item x="2"/>
        <item x="4"/>
        <item x="0"/>
        <item x="1"/>
        <item x="3"/>
        <item x="5"/>
        <item t="default"/>
      </items>
    </pivotField>
    <pivotField showAll="0"/>
    <pivotField showAll="0">
      <items count="187">
        <item x="117"/>
        <item x="163"/>
        <item x="108"/>
        <item x="122"/>
        <item x="124"/>
        <item x="104"/>
        <item x="149"/>
        <item x="107"/>
        <item x="118"/>
        <item x="148"/>
        <item x="105"/>
        <item x="106"/>
        <item x="48"/>
        <item x="102"/>
        <item x="123"/>
        <item x="103"/>
        <item x="46"/>
        <item x="97"/>
        <item x="162"/>
        <item x="172"/>
        <item x="142"/>
        <item x="174"/>
        <item x="115"/>
        <item x="143"/>
        <item x="181"/>
        <item x="182"/>
        <item x="157"/>
        <item x="176"/>
        <item x="144"/>
        <item x="168"/>
        <item x="177"/>
        <item x="140"/>
        <item x="169"/>
        <item x="132"/>
        <item x="116"/>
        <item x="98"/>
        <item x="1"/>
        <item x="171"/>
        <item x="179"/>
        <item x="165"/>
        <item x="137"/>
        <item x="145"/>
        <item x="146"/>
        <item x="141"/>
        <item x="43"/>
        <item x="147"/>
        <item x="136"/>
        <item x="139"/>
        <item x="153"/>
        <item x="138"/>
        <item x="86"/>
        <item x="88"/>
        <item x="89"/>
        <item x="159"/>
        <item x="133"/>
        <item x="173"/>
        <item x="85"/>
        <item x="121"/>
        <item x="84"/>
        <item x="119"/>
        <item x="154"/>
        <item x="87"/>
        <item x="77"/>
        <item x="66"/>
        <item x="73"/>
        <item x="91"/>
        <item x="78"/>
        <item x="76"/>
        <item x="71"/>
        <item x="59"/>
        <item x="54"/>
        <item x="125"/>
        <item x="60"/>
        <item x="134"/>
        <item x="70"/>
        <item x="65"/>
        <item x="64"/>
        <item x="62"/>
        <item x="2"/>
        <item x="58"/>
        <item x="63"/>
        <item x="129"/>
        <item x="68"/>
        <item x="57"/>
        <item x="45"/>
        <item x="55"/>
        <item x="128"/>
        <item x="67"/>
        <item x="74"/>
        <item x="75"/>
        <item x="155"/>
        <item x="92"/>
        <item x="69"/>
        <item x="152"/>
        <item x="72"/>
        <item x="156"/>
        <item x="158"/>
        <item x="114"/>
        <item x="184"/>
        <item x="56"/>
        <item x="166"/>
        <item x="161"/>
        <item x="94"/>
        <item x="160"/>
        <item x="131"/>
        <item x="170"/>
        <item x="61"/>
        <item x="180"/>
        <item x="150"/>
        <item x="130"/>
        <item x="126"/>
        <item x="183"/>
        <item x="113"/>
        <item x="120"/>
        <item x="37"/>
        <item x="127"/>
        <item x="8"/>
        <item x="175"/>
        <item x="3"/>
        <item x="29"/>
        <item x="6"/>
        <item x="21"/>
        <item x="14"/>
        <item x="38"/>
        <item x="10"/>
        <item x="40"/>
        <item x="15"/>
        <item x="13"/>
        <item x="47"/>
        <item x="18"/>
        <item x="11"/>
        <item x="24"/>
        <item x="27"/>
        <item x="23"/>
        <item x="25"/>
        <item x="31"/>
        <item x="32"/>
        <item x="20"/>
        <item x="22"/>
        <item x="19"/>
        <item x="80"/>
        <item x="33"/>
        <item x="30"/>
        <item x="83"/>
        <item x="28"/>
        <item x="7"/>
        <item x="16"/>
        <item x="4"/>
        <item x="9"/>
        <item x="26"/>
        <item x="44"/>
        <item x="35"/>
        <item x="41"/>
        <item x="90"/>
        <item x="167"/>
        <item x="34"/>
        <item x="42"/>
        <item x="51"/>
        <item x="79"/>
        <item x="39"/>
        <item x="109"/>
        <item x="110"/>
        <item x="53"/>
        <item x="36"/>
        <item x="95"/>
        <item x="151"/>
        <item x="17"/>
        <item x="81"/>
        <item x="96"/>
        <item x="100"/>
        <item x="93"/>
        <item x="82"/>
        <item x="52"/>
        <item x="50"/>
        <item x="178"/>
        <item x="111"/>
        <item x="99"/>
        <item x="49"/>
        <item x="112"/>
        <item x="185"/>
        <item x="101"/>
        <item x="12"/>
        <item x="135"/>
        <item x="5"/>
        <item x="164"/>
        <item x="0"/>
        <item t="default"/>
      </items>
    </pivotField>
    <pivotField showAll="0"/>
    <pivotField showAll="0"/>
  </pivotFields>
  <rowFields count="2">
    <field x="21"/>
    <field x="22"/>
  </rowFields>
  <rowItems count="33">
    <i>
      <x v="33"/>
    </i>
    <i r="1">
      <x v="4"/>
    </i>
    <i>
      <x v="34"/>
    </i>
    <i r="1">
      <x v="1"/>
    </i>
    <i>
      <x v="36"/>
    </i>
    <i r="1">
      <x v="46"/>
    </i>
    <i>
      <x v="39"/>
    </i>
    <i r="1">
      <x v="1"/>
    </i>
    <i>
      <x v="47"/>
    </i>
    <i r="1">
      <x v="1"/>
    </i>
    <i>
      <x v="61"/>
    </i>
    <i r="1">
      <x v="1"/>
    </i>
    <i>
      <x v="70"/>
    </i>
    <i r="1">
      <x v="1"/>
    </i>
    <i>
      <x v="90"/>
    </i>
    <i r="1">
      <x v="146"/>
    </i>
    <i>
      <x v="109"/>
    </i>
    <i r="1">
      <x v="1"/>
    </i>
    <i>
      <x v="118"/>
    </i>
    <i r="1">
      <x v="16"/>
    </i>
    <i>
      <x v="121"/>
    </i>
    <i r="1">
      <x v="79"/>
    </i>
    <i>
      <x v="123"/>
    </i>
    <i r="1">
      <x v="1"/>
    </i>
    <i>
      <x v="136"/>
    </i>
    <i r="1">
      <x v="1"/>
    </i>
    <i>
      <x v="139"/>
    </i>
    <i r="1">
      <x v="375"/>
    </i>
    <i>
      <x v="142"/>
    </i>
    <i r="1">
      <x v="468"/>
    </i>
    <i>
      <x v="144"/>
    </i>
    <i r="1">
      <x v="1"/>
    </i>
    <i t="grand">
      <x/>
    </i>
  </rowItems>
  <colItems count="1">
    <i/>
  </colItems>
  <pageFields count="2">
    <pageField fld="0" item="3" hier="-1"/>
    <pageField fld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T14" firstHeaderRow="1" firstDataRow="2" firstDataCol="1" rowPageCount="1" colPageCount="1"/>
  <pivotFields count="29">
    <pivotField axis="axisPage" showAll="0">
      <items count="14">
        <item x="10"/>
        <item x="6"/>
        <item x="9"/>
        <item x="0"/>
        <item x="12"/>
        <item x="4"/>
        <item x="5"/>
        <item x="2"/>
        <item x="7"/>
        <item x="8"/>
        <item x="11"/>
        <item x="3"/>
        <item x="1"/>
        <item t="default"/>
      </items>
    </pivotField>
    <pivotField showAll="0"/>
    <pivotField showAll="0"/>
    <pivotField showAll="0">
      <items count="931">
        <item x="842"/>
        <item x="847"/>
        <item x="852"/>
        <item x="857"/>
        <item x="863"/>
        <item x="867"/>
        <item x="871"/>
        <item x="879"/>
        <item x="888"/>
        <item x="889"/>
        <item x="891"/>
        <item x="897"/>
        <item x="901"/>
        <item x="907"/>
        <item x="913"/>
        <item x="918"/>
        <item x="923"/>
        <item x="928"/>
        <item x="23"/>
        <item x="67"/>
        <item x="35"/>
        <item x="168"/>
        <item x="153"/>
        <item x="5"/>
        <item x="25"/>
        <item x="26"/>
        <item x="27"/>
        <item x="29"/>
        <item x="30"/>
        <item x="34"/>
        <item x="33"/>
        <item x="32"/>
        <item x="31"/>
        <item x="36"/>
        <item x="37"/>
        <item x="38"/>
        <item x="39"/>
        <item x="41"/>
        <item x="43"/>
        <item x="57"/>
        <item x="62"/>
        <item x="64"/>
        <item x="72"/>
        <item x="75"/>
        <item x="324"/>
        <item x="323"/>
        <item x="326"/>
        <item x="327"/>
        <item x="328"/>
        <item x="335"/>
        <item x="329"/>
        <item x="331"/>
        <item x="79"/>
        <item x="330"/>
        <item x="333"/>
        <item x="334"/>
        <item x="337"/>
        <item x="338"/>
        <item x="339"/>
        <item x="340"/>
        <item x="342"/>
        <item x="343"/>
        <item x="345"/>
        <item x="346"/>
        <item x="350"/>
        <item x="351"/>
        <item x="348"/>
        <item x="349"/>
        <item x="353"/>
        <item x="354"/>
        <item x="356"/>
        <item x="357"/>
        <item x="362"/>
        <item x="359"/>
        <item x="360"/>
        <item x="361"/>
        <item x="364"/>
        <item x="365"/>
        <item x="84"/>
        <item x="86"/>
        <item x="88"/>
        <item x="85"/>
        <item x="367"/>
        <item x="368"/>
        <item x="369"/>
        <item x="370"/>
        <item x="371"/>
        <item x="372"/>
        <item x="373"/>
        <item x="375"/>
        <item x="376"/>
        <item x="377"/>
        <item x="378"/>
        <item x="381"/>
        <item x="382"/>
        <item x="383"/>
        <item x="384"/>
        <item x="386"/>
        <item x="387"/>
        <item x="389"/>
        <item x="390"/>
        <item x="90"/>
        <item x="392"/>
        <item x="393"/>
        <item x="394"/>
        <item x="395"/>
        <item x="398"/>
        <item x="399"/>
        <item x="400"/>
        <item x="401"/>
        <item x="403"/>
        <item x="404"/>
        <item x="405"/>
        <item x="406"/>
        <item x="408"/>
        <item x="409"/>
        <item x="411"/>
        <item x="412"/>
        <item x="94"/>
        <item x="99"/>
        <item x="103"/>
        <item x="107"/>
        <item x="111"/>
        <item x="115"/>
        <item x="120"/>
        <item x="600"/>
        <item x="601"/>
        <item x="599"/>
        <item x="124"/>
        <item x="603"/>
        <item x="604"/>
        <item x="605"/>
        <item x="606"/>
        <item x="607"/>
        <item x="611"/>
        <item x="609"/>
        <item x="610"/>
        <item x="612"/>
        <item x="613"/>
        <item x="618"/>
        <item x="619"/>
        <item x="622"/>
        <item x="620"/>
        <item x="621"/>
        <item x="616"/>
        <item x="617"/>
        <item x="624"/>
        <item x="625"/>
        <item x="626"/>
        <item x="629"/>
        <item x="630"/>
        <item x="631"/>
        <item x="632"/>
        <item x="634"/>
        <item x="635"/>
        <item x="639"/>
        <item x="637"/>
        <item x="638"/>
        <item x="129"/>
        <item x="641"/>
        <item x="642"/>
        <item x="643"/>
        <item x="644"/>
        <item x="645"/>
        <item x="648"/>
        <item x="649"/>
        <item x="651"/>
        <item x="652"/>
        <item x="653"/>
        <item x="654"/>
        <item x="656"/>
        <item x="657"/>
        <item x="659"/>
        <item x="660"/>
        <item x="662"/>
        <item x="663"/>
        <item x="664"/>
        <item x="666"/>
        <item x="667"/>
        <item x="133"/>
        <item x="669"/>
        <item x="670"/>
        <item x="672"/>
        <item x="673"/>
        <item x="674"/>
        <item x="676"/>
        <item x="677"/>
        <item x="679"/>
        <item x="680"/>
        <item x="681"/>
        <item x="683"/>
        <item x="682"/>
        <item x="686"/>
        <item x="687"/>
        <item x="689"/>
        <item x="690"/>
        <item x="692"/>
        <item x="693"/>
        <item x="694"/>
        <item x="695"/>
        <item x="139"/>
        <item x="696"/>
        <item x="697"/>
        <item x="141"/>
        <item x="194"/>
        <item x="699"/>
        <item x="700"/>
        <item x="137"/>
        <item x="146"/>
        <item x="147"/>
        <item x="152"/>
        <item x="145"/>
        <item x="150"/>
        <item x="151"/>
        <item x="148"/>
        <item x="149"/>
        <item x="703"/>
        <item x="705"/>
        <item x="704"/>
        <item x="707"/>
        <item x="708"/>
        <item x="154"/>
        <item x="711"/>
        <item x="710"/>
        <item x="167"/>
        <item x="166"/>
        <item x="165"/>
        <item x="164"/>
        <item x="163"/>
        <item x="162"/>
        <item x="161"/>
        <item x="160"/>
        <item x="158"/>
        <item x="713"/>
        <item x="714"/>
        <item x="715"/>
        <item x="717"/>
        <item x="718"/>
        <item x="721"/>
        <item x="722"/>
        <item x="720"/>
        <item x="724"/>
        <item x="726"/>
        <item x="725"/>
        <item x="172"/>
        <item x="728"/>
        <item x="729"/>
        <item x="731"/>
        <item x="732"/>
        <item x="734"/>
        <item x="735"/>
        <item x="181"/>
        <item x="182"/>
        <item x="180"/>
        <item x="183"/>
        <item x="179"/>
        <item x="178"/>
        <item x="176"/>
        <item x="177"/>
        <item x="175"/>
        <item x="738"/>
        <item x="737"/>
        <item x="741"/>
        <item x="740"/>
        <item x="746"/>
        <item x="744"/>
        <item x="743"/>
        <item x="747"/>
        <item x="749"/>
        <item x="748"/>
        <item x="745"/>
        <item x="187"/>
        <item x="751"/>
        <item x="752"/>
        <item x="754"/>
        <item x="753"/>
        <item x="190"/>
        <item x="759"/>
        <item x="756"/>
        <item x="757"/>
        <item x="191"/>
        <item x="761"/>
        <item x="762"/>
        <item x="198"/>
        <item x="196"/>
        <item x="199"/>
        <item x="203"/>
        <item x="200"/>
        <item x="202"/>
        <item x="197"/>
        <item x="201"/>
        <item x="763"/>
        <item x="764"/>
        <item x="767"/>
        <item x="768"/>
        <item x="204"/>
        <item x="770"/>
        <item x="771"/>
        <item x="773"/>
        <item x="774"/>
        <item x="776"/>
        <item x="777"/>
        <item x="779"/>
        <item x="778"/>
        <item x="780"/>
        <item x="207"/>
        <item x="215"/>
        <item x="216"/>
        <item x="211"/>
        <item x="217"/>
        <item x="212"/>
        <item x="209"/>
        <item x="213"/>
        <item x="210"/>
        <item x="785"/>
        <item x="784"/>
        <item x="783"/>
        <item x="219"/>
        <item x="787"/>
        <item x="789"/>
        <item x="788"/>
        <item x="223"/>
        <item x="791"/>
        <item x="792"/>
        <item x="794"/>
        <item x="793"/>
        <item x="797"/>
        <item x="798"/>
        <item x="224"/>
        <item x="800"/>
        <item x="801"/>
        <item x="802"/>
        <item x="804"/>
        <item x="243"/>
        <item x="244"/>
        <item x="242"/>
        <item x="241"/>
        <item x="240"/>
        <item x="239"/>
        <item x="238"/>
        <item x="237"/>
        <item x="227"/>
        <item x="805"/>
        <item x="806"/>
        <item x="809"/>
        <item x="810"/>
        <item x="231"/>
        <item x="811"/>
        <item x="812"/>
        <item x="815"/>
        <item x="816"/>
        <item x="818"/>
        <item x="819"/>
        <item x="235"/>
        <item x="820"/>
        <item x="821"/>
        <item x="823"/>
        <item x="826"/>
        <item x="825"/>
        <item x="828"/>
        <item x="829"/>
        <item x="245"/>
        <item x="832"/>
        <item x="831"/>
        <item x="834"/>
        <item x="835"/>
        <item x="249"/>
        <item x="257"/>
        <item x="250"/>
        <item x="256"/>
        <item x="251"/>
        <item x="255"/>
        <item x="252"/>
        <item x="254"/>
        <item x="253"/>
        <item x="837"/>
        <item x="838"/>
        <item x="841"/>
        <item x="840"/>
        <item x="260"/>
        <item x="261"/>
        <item x="262"/>
        <item x="263"/>
        <item x="264"/>
        <item x="265"/>
        <item x="266"/>
        <item x="267"/>
        <item x="268"/>
        <item x="845"/>
        <item x="846"/>
        <item x="849"/>
        <item x="850"/>
        <item x="272"/>
        <item x="854"/>
        <item x="853"/>
        <item x="859"/>
        <item x="860"/>
        <item x="865"/>
        <item x="864"/>
        <item x="275"/>
        <item x="868"/>
        <item x="869"/>
        <item x="877"/>
        <item x="878"/>
        <item x="876"/>
        <item x="873"/>
        <item x="874"/>
        <item x="281"/>
        <item x="278"/>
        <item x="279"/>
        <item x="884"/>
        <item x="883"/>
        <item x="887"/>
        <item x="886"/>
        <item x="285"/>
        <item x="896"/>
        <item x="892"/>
        <item x="893"/>
        <item x="288"/>
        <item x="899"/>
        <item x="900"/>
        <item x="904"/>
        <item x="903"/>
        <item x="291"/>
        <item x="292"/>
        <item x="293"/>
        <item x="911"/>
        <item x="912"/>
        <item x="910"/>
        <item x="915"/>
        <item x="916"/>
        <item x="920"/>
        <item x="919"/>
        <item x="295"/>
        <item x="924"/>
        <item x="925"/>
        <item x="300"/>
        <item x="302"/>
        <item x="303"/>
        <item x="305"/>
        <item x="307"/>
        <item x="309"/>
        <item x="314"/>
        <item x="313"/>
        <item x="312"/>
        <item x="319"/>
        <item x="321"/>
        <item x="415"/>
        <item x="416"/>
        <item x="417"/>
        <item x="432"/>
        <item x="421"/>
        <item x="424"/>
        <item x="426"/>
        <item x="427"/>
        <item x="430"/>
        <item x="435"/>
        <item x="437"/>
        <item x="438"/>
        <item x="439"/>
        <item x="443"/>
        <item x="445"/>
        <item x="446"/>
        <item x="447"/>
        <item x="449"/>
        <item x="450"/>
        <item x="452"/>
        <item x="455"/>
        <item x="458"/>
        <item x="463"/>
        <item x="461"/>
        <item x="462"/>
        <item x="466"/>
        <item x="469"/>
        <item x="471"/>
        <item x="477"/>
        <item x="473"/>
        <item x="474"/>
        <item x="481"/>
        <item x="484"/>
        <item x="487"/>
        <item x="489"/>
        <item x="492"/>
        <item x="497"/>
        <item x="495"/>
        <item x="496"/>
        <item x="499"/>
        <item x="503"/>
        <item x="500"/>
        <item x="501"/>
        <item x="507"/>
        <item x="510"/>
        <item x="514"/>
        <item x="511"/>
        <item x="512"/>
        <item x="519"/>
        <item x="522"/>
        <item x="523"/>
        <item x="524"/>
        <item x="527"/>
        <item x="531"/>
        <item x="535"/>
        <item x="533"/>
        <item x="532"/>
        <item x="539"/>
        <item x="542"/>
        <item x="545"/>
        <item x="546"/>
        <item x="547"/>
        <item x="550"/>
        <item x="552"/>
        <item x="555"/>
        <item x="558"/>
        <item x="561"/>
        <item x="562"/>
        <item x="565"/>
        <item x="567"/>
        <item x="569"/>
        <item x="570"/>
        <item x="573"/>
        <item x="574"/>
        <item x="578"/>
        <item x="579"/>
        <item x="581"/>
        <item x="584"/>
        <item x="587"/>
        <item x="590"/>
        <item x="589"/>
        <item x="592"/>
        <item x="595"/>
        <item x="598"/>
        <item x="844"/>
        <item x="848"/>
        <item x="855"/>
        <item x="861"/>
        <item x="866"/>
        <item x="885"/>
        <item x="875"/>
        <item x="881"/>
        <item x="890"/>
        <item x="895"/>
        <item x="905"/>
        <item x="906"/>
        <item x="909"/>
        <item x="917"/>
        <item x="922"/>
        <item x="926"/>
        <item x="22"/>
        <item x="24"/>
        <item x="28"/>
        <item x="40"/>
        <item x="65"/>
        <item x="63"/>
        <item x="66"/>
        <item x="104"/>
        <item x="706"/>
        <item x="709"/>
        <item x="712"/>
        <item x="716"/>
        <item x="719"/>
        <item x="723"/>
        <item x="727"/>
        <item x="730"/>
        <item x="733"/>
        <item x="736"/>
        <item x="739"/>
        <item x="742"/>
        <item x="750"/>
        <item x="755"/>
        <item x="758"/>
        <item x="760"/>
        <item x="765"/>
        <item x="766"/>
        <item x="769"/>
        <item x="772"/>
        <item x="775"/>
        <item x="781"/>
        <item x="782"/>
        <item x="786"/>
        <item x="790"/>
        <item x="795"/>
        <item x="796"/>
        <item x="799"/>
        <item x="803"/>
        <item x="807"/>
        <item x="808"/>
        <item x="813"/>
        <item x="814"/>
        <item x="817"/>
        <item x="822"/>
        <item x="824"/>
        <item x="827"/>
        <item x="830"/>
        <item x="833"/>
        <item x="836"/>
        <item x="839"/>
        <item x="843"/>
        <item x="851"/>
        <item x="856"/>
        <item x="858"/>
        <item x="862"/>
        <item x="870"/>
        <item x="872"/>
        <item x="880"/>
        <item x="882"/>
        <item x="894"/>
        <item x="898"/>
        <item x="902"/>
        <item x="908"/>
        <item x="914"/>
        <item x="921"/>
        <item x="927"/>
        <item x="318"/>
        <item x="320"/>
        <item x="287"/>
        <item x="290"/>
        <item x="296"/>
        <item x="298"/>
        <item x="304"/>
        <item x="306"/>
        <item x="310"/>
        <item x="315"/>
        <item x="414"/>
        <item x="419"/>
        <item x="431"/>
        <item x="422"/>
        <item x="423"/>
        <item x="429"/>
        <item x="434"/>
        <item x="436"/>
        <item x="442"/>
        <item x="451"/>
        <item x="454"/>
        <item x="457"/>
        <item x="460"/>
        <item x="465"/>
        <item x="468"/>
        <item x="470"/>
        <item x="476"/>
        <item x="478"/>
        <item x="475"/>
        <item x="480"/>
        <item x="483"/>
        <item x="486"/>
        <item x="488"/>
        <item x="491"/>
        <item x="498"/>
        <item x="502"/>
        <item x="506"/>
        <item x="509"/>
        <item x="513"/>
        <item x="517"/>
        <item x="518"/>
        <item x="520"/>
        <item x="521"/>
        <item x="526"/>
        <item x="530"/>
        <item x="534"/>
        <item x="538"/>
        <item x="541"/>
        <item x="544"/>
        <item x="549"/>
        <item x="551"/>
        <item x="554"/>
        <item x="560"/>
        <item x="557"/>
        <item x="564"/>
        <item x="568"/>
        <item x="572"/>
        <item x="575"/>
        <item x="580"/>
        <item x="583"/>
        <item x="586"/>
        <item x="591"/>
        <item x="594"/>
        <item x="597"/>
        <item x="929"/>
        <item x="119"/>
        <item x="140"/>
        <item x="142"/>
        <item x="143"/>
        <item x="138"/>
        <item x="155"/>
        <item x="159"/>
        <item x="169"/>
        <item x="171"/>
        <item x="174"/>
        <item x="186"/>
        <item x="189"/>
        <item x="192"/>
        <item x="205"/>
        <item x="208"/>
        <item x="214"/>
        <item x="220"/>
        <item x="247"/>
        <item x="222"/>
        <item x="225"/>
        <item x="228"/>
        <item x="230"/>
        <item x="234"/>
        <item x="246"/>
        <item x="248"/>
        <item x="269"/>
        <item x="271"/>
        <item x="274"/>
        <item x="280"/>
        <item x="282"/>
        <item x="284"/>
        <item x="13"/>
        <item x="7"/>
        <item x="12"/>
        <item x="16"/>
        <item x="0"/>
        <item x="4"/>
        <item x="45"/>
        <item x="46"/>
        <item x="47"/>
        <item x="48"/>
        <item x="49"/>
        <item x="50"/>
        <item x="51"/>
        <item x="55"/>
        <item x="52"/>
        <item x="53"/>
        <item x="42"/>
        <item x="44"/>
        <item x="54"/>
        <item x="56"/>
        <item x="58"/>
        <item x="59"/>
        <item x="60"/>
        <item x="61"/>
        <item x="68"/>
        <item x="69"/>
        <item x="70"/>
        <item x="71"/>
        <item x="73"/>
        <item x="74"/>
        <item x="76"/>
        <item x="77"/>
        <item x="78"/>
        <item x="80"/>
        <item x="81"/>
        <item x="82"/>
        <item x="83"/>
        <item x="87"/>
        <item x="89"/>
        <item x="91"/>
        <item x="92"/>
        <item x="93"/>
        <item x="95"/>
        <item x="96"/>
        <item x="97"/>
        <item x="98"/>
        <item x="100"/>
        <item x="101"/>
        <item x="102"/>
        <item x="105"/>
        <item x="106"/>
        <item x="108"/>
        <item x="109"/>
        <item x="110"/>
        <item x="112"/>
        <item x="113"/>
        <item x="114"/>
        <item x="116"/>
        <item x="117"/>
        <item x="118"/>
        <item x="121"/>
        <item x="122"/>
        <item x="123"/>
        <item x="125"/>
        <item x="126"/>
        <item x="127"/>
        <item x="128"/>
        <item x="130"/>
        <item x="131"/>
        <item x="132"/>
        <item x="134"/>
        <item x="135"/>
        <item x="136"/>
        <item x="144"/>
        <item x="156"/>
        <item x="170"/>
        <item x="173"/>
        <item x="184"/>
        <item x="185"/>
        <item x="188"/>
        <item x="193"/>
        <item x="195"/>
        <item x="206"/>
        <item x="218"/>
        <item x="221"/>
        <item x="226"/>
        <item x="229"/>
        <item x="232"/>
        <item x="233"/>
        <item x="236"/>
        <item x="258"/>
        <item x="259"/>
        <item x="270"/>
        <item x="273"/>
        <item x="276"/>
        <item x="277"/>
        <item x="283"/>
        <item x="286"/>
        <item x="289"/>
        <item x="294"/>
        <item x="297"/>
        <item x="299"/>
        <item x="301"/>
        <item x="308"/>
        <item x="311"/>
        <item x="316"/>
        <item x="317"/>
        <item x="322"/>
        <item x="325"/>
        <item x="332"/>
        <item x="336"/>
        <item x="341"/>
        <item x="344"/>
        <item x="347"/>
        <item x="352"/>
        <item x="355"/>
        <item x="358"/>
        <item x="363"/>
        <item x="366"/>
        <item x="374"/>
        <item x="379"/>
        <item x="380"/>
        <item x="385"/>
        <item x="388"/>
        <item x="391"/>
        <item x="396"/>
        <item x="397"/>
        <item x="402"/>
        <item x="407"/>
        <item x="410"/>
        <item x="413"/>
        <item x="418"/>
        <item x="420"/>
        <item x="425"/>
        <item x="428"/>
        <item x="433"/>
        <item x="440"/>
        <item x="441"/>
        <item x="444"/>
        <item x="448"/>
        <item x="453"/>
        <item x="456"/>
        <item x="459"/>
        <item x="464"/>
        <item x="467"/>
        <item x="472"/>
        <item x="479"/>
        <item x="482"/>
        <item x="485"/>
        <item x="490"/>
        <item x="493"/>
        <item x="494"/>
        <item x="504"/>
        <item x="505"/>
        <item x="508"/>
        <item x="515"/>
        <item x="516"/>
        <item x="525"/>
        <item x="528"/>
        <item x="529"/>
        <item x="536"/>
        <item x="537"/>
        <item x="540"/>
        <item x="543"/>
        <item x="548"/>
        <item x="553"/>
        <item x="556"/>
        <item x="559"/>
        <item x="563"/>
        <item x="566"/>
        <item x="571"/>
        <item x="576"/>
        <item x="577"/>
        <item x="582"/>
        <item x="585"/>
        <item x="588"/>
        <item x="593"/>
        <item x="596"/>
        <item x="602"/>
        <item x="608"/>
        <item x="614"/>
        <item x="615"/>
        <item x="623"/>
        <item x="627"/>
        <item x="628"/>
        <item x="633"/>
        <item x="636"/>
        <item x="640"/>
        <item x="646"/>
        <item x="647"/>
        <item x="650"/>
        <item x="655"/>
        <item x="658"/>
        <item x="661"/>
        <item x="665"/>
        <item x="668"/>
        <item x="671"/>
        <item x="675"/>
        <item x="678"/>
        <item x="684"/>
        <item x="685"/>
        <item x="688"/>
        <item x="691"/>
        <item x="698"/>
        <item x="701"/>
        <item x="702"/>
        <item x="21"/>
        <item x="9"/>
        <item x="6"/>
        <item x="10"/>
        <item x="15"/>
        <item x="1"/>
        <item x="3"/>
        <item x="18"/>
        <item x="2"/>
        <item x="19"/>
        <item x="8"/>
        <item x="11"/>
        <item x="14"/>
        <item x="17"/>
        <item x="20"/>
        <item x="157"/>
        <item t="default"/>
      </items>
    </pivotField>
    <pivotField axis="axisCol" numFmtId="14" showAll="0">
      <items count="378">
        <item x="1"/>
        <item x="3"/>
        <item x="2"/>
        <item x="0"/>
        <item x="4"/>
        <item x="5"/>
        <item x="7"/>
        <item x="6"/>
        <item x="9"/>
        <item x="10"/>
        <item x="8"/>
        <item x="11"/>
        <item x="12"/>
        <item x="14"/>
        <item x="13"/>
        <item x="15"/>
        <item x="17"/>
        <item x="16"/>
        <item x="18"/>
        <item x="19"/>
        <item x="20"/>
        <item x="21"/>
        <item x="22"/>
        <item x="23"/>
        <item x="24"/>
        <item x="25"/>
        <item x="26"/>
        <item x="34"/>
        <item x="35"/>
        <item x="36"/>
        <item x="37"/>
        <item x="27"/>
        <item x="38"/>
        <item x="28"/>
        <item x="39"/>
        <item x="40"/>
        <item x="29"/>
        <item x="44"/>
        <item x="41"/>
        <item x="30"/>
        <item x="42"/>
        <item x="31"/>
        <item x="32"/>
        <item x="33"/>
        <item x="43"/>
        <item x="46"/>
        <item x="45"/>
        <item x="47"/>
        <item x="48"/>
        <item x="49"/>
        <item x="51"/>
        <item x="53"/>
        <item x="52"/>
        <item x="50"/>
        <item x="54"/>
        <item x="55"/>
        <item x="56"/>
        <item x="58"/>
        <item x="57"/>
        <item x="59"/>
        <item x="61"/>
        <item x="60"/>
        <item x="62"/>
        <item x="63"/>
        <item x="64"/>
        <item x="65"/>
        <item x="66"/>
        <item x="67"/>
        <item x="69"/>
        <item x="70"/>
        <item x="68"/>
        <item x="71"/>
        <item x="72"/>
        <item x="73"/>
        <item x="74"/>
        <item x="76"/>
        <item x="75"/>
        <item x="77"/>
        <item x="78"/>
        <item x="79"/>
        <item x="81"/>
        <item x="80"/>
        <item x="82"/>
        <item x="83"/>
        <item x="85"/>
        <item x="84"/>
        <item x="86"/>
        <item x="88"/>
        <item x="87"/>
        <item x="89"/>
        <item x="90"/>
        <item x="92"/>
        <item x="91"/>
        <item x="93"/>
        <item x="94"/>
        <item x="96"/>
        <item x="95"/>
        <item x="97"/>
        <item x="98"/>
        <item x="100"/>
        <item x="99"/>
        <item x="101"/>
        <item x="102"/>
        <item x="104"/>
        <item x="103"/>
        <item x="105"/>
        <item x="106"/>
        <item x="109"/>
        <item x="107"/>
        <item x="108"/>
        <item x="110"/>
        <item x="113"/>
        <item x="111"/>
        <item x="112"/>
        <item x="114"/>
        <item x="118"/>
        <item x="115"/>
        <item x="119"/>
        <item x="117"/>
        <item x="116"/>
        <item x="121"/>
        <item x="120"/>
        <item x="124"/>
        <item x="123"/>
        <item x="122"/>
        <item x="125"/>
        <item x="126"/>
        <item x="127"/>
        <item x="130"/>
        <item x="128"/>
        <item x="129"/>
        <item x="131"/>
        <item x="133"/>
        <item x="132"/>
        <item x="135"/>
        <item x="134"/>
        <item x="136"/>
        <item x="137"/>
        <item x="139"/>
        <item x="138"/>
        <item x="140"/>
        <item x="141"/>
        <item x="142"/>
        <item x="144"/>
        <item x="143"/>
        <item x="145"/>
        <item x="146"/>
        <item x="147"/>
        <item x="148"/>
        <item x="149"/>
        <item x="150"/>
        <item x="151"/>
        <item x="153"/>
        <item x="152"/>
        <item x="154"/>
        <item x="155"/>
        <item x="156"/>
        <item x="158"/>
        <item x="157"/>
        <item x="159"/>
        <item x="160"/>
        <item x="161"/>
        <item x="162"/>
        <item x="163"/>
        <item x="165"/>
        <item x="164"/>
        <item x="166"/>
        <item x="168"/>
        <item x="167"/>
        <item x="169"/>
        <item x="170"/>
        <item x="171"/>
        <item x="173"/>
        <item x="172"/>
        <item x="174"/>
        <item x="175"/>
        <item x="176"/>
        <item x="179"/>
        <item x="177"/>
        <item x="178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1"/>
        <item x="230"/>
        <item x="232"/>
        <item x="233"/>
        <item x="234"/>
        <item x="236"/>
        <item x="235"/>
        <item x="237"/>
        <item x="238"/>
        <item x="239"/>
        <item x="240"/>
        <item x="241"/>
        <item x="243"/>
        <item x="242"/>
        <item x="244"/>
        <item x="245"/>
        <item x="246"/>
        <item x="250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5"/>
        <item x="274"/>
        <item x="276"/>
        <item x="278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2"/>
        <item x="361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1">
        <item x="55"/>
        <item x="59"/>
        <item x="56"/>
        <item x="60"/>
        <item x="42"/>
        <item x="44"/>
        <item x="49"/>
        <item x="62"/>
        <item x="122"/>
        <item x="146"/>
        <item x="38"/>
        <item x="39"/>
        <item x="43"/>
        <item x="45"/>
        <item x="46"/>
        <item x="66"/>
        <item x="141"/>
        <item x="40"/>
        <item x="48"/>
        <item x="51"/>
        <item x="41"/>
        <item x="50"/>
        <item x="123"/>
        <item x="76"/>
        <item x="71"/>
        <item x="115"/>
        <item x="92"/>
        <item x="95"/>
        <item x="94"/>
        <item x="93"/>
        <item x="96"/>
        <item x="1"/>
        <item x="125"/>
        <item x="82"/>
        <item x="2"/>
        <item x="97"/>
        <item x="8"/>
        <item x="24"/>
        <item x="98"/>
        <item x="83"/>
        <item x="116"/>
        <item x="25"/>
        <item x="26"/>
        <item x="27"/>
        <item x="28"/>
        <item x="99"/>
        <item x="85"/>
        <item x="3"/>
        <item x="9"/>
        <item x="100"/>
        <item x="101"/>
        <item x="29"/>
        <item x="126"/>
        <item x="70"/>
        <item x="102"/>
        <item x="103"/>
        <item x="4"/>
        <item x="30"/>
        <item x="31"/>
        <item x="32"/>
        <item x="33"/>
        <item x="5"/>
        <item x="6"/>
        <item x="10"/>
        <item x="155"/>
        <item x="152"/>
        <item x="156"/>
        <item x="157"/>
        <item x="153"/>
        <item x="154"/>
        <item x="84"/>
        <item x="104"/>
        <item x="107"/>
        <item x="108"/>
        <item x="128"/>
        <item x="37"/>
        <item x="36"/>
        <item x="105"/>
        <item x="127"/>
        <item x="138"/>
        <item x="47"/>
        <item x="106"/>
        <item x="109"/>
        <item x="110"/>
        <item x="150"/>
        <item x="151"/>
        <item x="111"/>
        <item x="72"/>
        <item x="52"/>
        <item x="53"/>
        <item x="7"/>
        <item x="124"/>
        <item x="112"/>
        <item x="149"/>
        <item x="120"/>
        <item x="121"/>
        <item x="16"/>
        <item x="73"/>
        <item x="74"/>
        <item x="113"/>
        <item x="139"/>
        <item x="114"/>
        <item x="11"/>
        <item x="140"/>
        <item x="144"/>
        <item x="17"/>
        <item x="12"/>
        <item x="13"/>
        <item x="69"/>
        <item x="18"/>
        <item x="117"/>
        <item x="75"/>
        <item x="142"/>
        <item x="118"/>
        <item x="119"/>
        <item x="130"/>
        <item x="131"/>
        <item x="143"/>
        <item x="78"/>
        <item x="79"/>
        <item x="133"/>
        <item x="23"/>
        <item x="80"/>
        <item x="134"/>
        <item x="34"/>
        <item x="86"/>
        <item x="87"/>
        <item x="35"/>
        <item x="88"/>
        <item x="0"/>
        <item x="89"/>
        <item x="90"/>
        <item x="148"/>
        <item x="147"/>
        <item x="137"/>
        <item x="136"/>
        <item x="19"/>
        <item x="20"/>
        <item x="91"/>
        <item x="14"/>
        <item x="22"/>
        <item x="54"/>
        <item x="21"/>
        <item x="57"/>
        <item x="81"/>
        <item x="58"/>
        <item x="129"/>
        <item x="77"/>
        <item x="132"/>
        <item x="61"/>
        <item x="145"/>
        <item x="67"/>
        <item x="158"/>
        <item x="135"/>
        <item x="63"/>
        <item x="65"/>
        <item x="64"/>
        <item x="68"/>
        <item x="15"/>
        <item x="159"/>
        <item t="default"/>
      </items>
    </pivotField>
    <pivotField dataField="1" showAll="0">
      <items count="516">
        <item x="368"/>
        <item x="16"/>
        <item x="69"/>
        <item x="427"/>
        <item x="477"/>
        <item x="463"/>
        <item x="421"/>
        <item x="408"/>
        <item x="75"/>
        <item x="460"/>
        <item x="70"/>
        <item x="176"/>
        <item x="476"/>
        <item x="478"/>
        <item x="433"/>
        <item x="429"/>
        <item x="504"/>
        <item x="464"/>
        <item x="461"/>
        <item x="87"/>
        <item x="406"/>
        <item x="177"/>
        <item x="422"/>
        <item x="490"/>
        <item x="89"/>
        <item x="211"/>
        <item x="175"/>
        <item x="235"/>
        <item x="145"/>
        <item x="212"/>
        <item x="265"/>
        <item x="149"/>
        <item x="150"/>
        <item x="287"/>
        <item x="335"/>
        <item x="234"/>
        <item x="152"/>
        <item x="72"/>
        <item x="153"/>
        <item x="193"/>
        <item x="194"/>
        <item x="334"/>
        <item x="286"/>
        <item x="412"/>
        <item x="172"/>
        <item x="210"/>
        <item x="192"/>
        <item x="336"/>
        <item x="88"/>
        <item x="146"/>
        <item x="178"/>
        <item x="46"/>
        <item x="468"/>
        <item x="40"/>
        <item x="367"/>
        <item x="10"/>
        <item x="19"/>
        <item x="385"/>
        <item x="151"/>
        <item x="410"/>
        <item x="90"/>
        <item x="437"/>
        <item x="63"/>
        <item x="73"/>
        <item x="443"/>
        <item x="430"/>
        <item x="386"/>
        <item x="510"/>
        <item x="54"/>
        <item x="319"/>
        <item x="454"/>
        <item x="327"/>
        <item x="501"/>
        <item x="32"/>
        <item x="303"/>
        <item x="462"/>
        <item x="407"/>
        <item x="383"/>
        <item x="308"/>
        <item x="304"/>
        <item x="57"/>
        <item x="163"/>
        <item x="506"/>
        <item x="448"/>
        <item x="316"/>
        <item x="384"/>
        <item x="366"/>
        <item x="301"/>
        <item x="330"/>
        <item x="3"/>
        <item x="369"/>
        <item x="416"/>
        <item x="434"/>
        <item x="134"/>
        <item x="326"/>
        <item x="28"/>
        <item x="295"/>
        <item x="513"/>
        <item x="315"/>
        <item x="436"/>
        <item x="312"/>
        <item x="414"/>
        <item x="131"/>
        <item x="455"/>
        <item x="508"/>
        <item x="294"/>
        <item x="440"/>
        <item x="473"/>
        <item x="509"/>
        <item x="6"/>
        <item x="459"/>
        <item x="470"/>
        <item x="507"/>
        <item x="133"/>
        <item x="495"/>
        <item x="481"/>
        <item x="302"/>
        <item x="451"/>
        <item x="484"/>
        <item x="447"/>
        <item x="505"/>
        <item x="284"/>
        <item x="500"/>
        <item x="458"/>
        <item x="480"/>
        <item x="471"/>
        <item x="465"/>
        <item x="121"/>
        <item x="446"/>
        <item x="483"/>
        <item x="485"/>
        <item x="456"/>
        <item x="503"/>
        <item x="466"/>
        <item x="346"/>
        <item x="479"/>
        <item x="496"/>
        <item x="442"/>
        <item x="502"/>
        <item x="474"/>
        <item x="130"/>
        <item x="439"/>
        <item x="494"/>
        <item x="511"/>
        <item x="136"/>
        <item x="472"/>
        <item x="272"/>
        <item x="497"/>
        <item x="482"/>
        <item x="475"/>
        <item x="467"/>
        <item x="117"/>
        <item x="499"/>
        <item x="493"/>
        <item x="492"/>
        <item x="71"/>
        <item x="488"/>
        <item x="457"/>
        <item x="489"/>
        <item x="283"/>
        <item x="469"/>
        <item x="38"/>
        <item x="487"/>
        <item x="116"/>
        <item x="141"/>
        <item x="271"/>
        <item x="202"/>
        <item x="293"/>
        <item x="135"/>
        <item x="120"/>
        <item x="491"/>
        <item x="124"/>
        <item x="486"/>
        <item x="132"/>
        <item x="139"/>
        <item x="125"/>
        <item x="189"/>
        <item x="165"/>
        <item x="307"/>
        <item x="161"/>
        <item x="126"/>
        <item x="138"/>
        <item x="129"/>
        <item x="156"/>
        <item x="169"/>
        <item x="128"/>
        <item x="127"/>
        <item x="158"/>
        <item x="123"/>
        <item x="122"/>
        <item x="217"/>
        <item x="168"/>
        <item x="143"/>
        <item x="155"/>
        <item x="181"/>
        <item x="157"/>
        <item x="208"/>
        <item x="197"/>
        <item x="222"/>
        <item x="206"/>
        <item x="259"/>
        <item x="142"/>
        <item x="182"/>
        <item x="300"/>
        <item x="140"/>
        <item x="209"/>
        <item x="223"/>
        <item x="226"/>
        <item x="216"/>
        <item x="201"/>
        <item x="269"/>
        <item x="333"/>
        <item x="230"/>
        <item x="198"/>
        <item x="356"/>
        <item x="227"/>
        <item x="220"/>
        <item x="264"/>
        <item x="270"/>
        <item x="221"/>
        <item x="231"/>
        <item x="320"/>
        <item x="393"/>
        <item x="228"/>
        <item x="360"/>
        <item x="331"/>
        <item x="291"/>
        <item x="321"/>
        <item x="229"/>
        <item x="361"/>
        <item x="364"/>
        <item x="349"/>
        <item x="380"/>
        <item x="403"/>
        <item x="353"/>
        <item x="343"/>
        <item x="20"/>
        <item x="344"/>
        <item x="377"/>
        <item x="347"/>
        <item x="351"/>
        <item x="352"/>
        <item x="338"/>
        <item x="354"/>
        <item x="357"/>
        <item x="253"/>
        <item x="358"/>
        <item x="373"/>
        <item x="341"/>
        <item x="25"/>
        <item x="363"/>
        <item x="299"/>
        <item x="348"/>
        <item x="372"/>
        <item x="233"/>
        <item x="374"/>
        <item x="337"/>
        <item x="390"/>
        <item x="376"/>
        <item x="370"/>
        <item x="94"/>
        <item x="396"/>
        <item x="350"/>
        <item x="399"/>
        <item x="382"/>
        <item x="388"/>
        <item x="112"/>
        <item x="379"/>
        <item x="394"/>
        <item x="398"/>
        <item x="371"/>
        <item x="82"/>
        <item x="402"/>
        <item x="237"/>
        <item x="21"/>
        <item x="64"/>
        <item x="52"/>
        <item x="65"/>
        <item x="84"/>
        <item x="60"/>
        <item x="55"/>
        <item x="37"/>
        <item x="4"/>
        <item x="232"/>
        <item x="214"/>
        <item x="50"/>
        <item x="144"/>
        <item x="243"/>
        <item x="239"/>
        <item x="103"/>
        <item x="187"/>
        <item x="22"/>
        <item x="80"/>
        <item x="190"/>
        <item x="111"/>
        <item x="36"/>
        <item x="224"/>
        <item x="167"/>
        <item x="261"/>
        <item x="255"/>
        <item x="185"/>
        <item x="110"/>
        <item x="405"/>
        <item x="204"/>
        <item x="5"/>
        <item x="101"/>
        <item x="81"/>
        <item x="238"/>
        <item x="58"/>
        <item x="43"/>
        <item x="66"/>
        <item x="236"/>
        <item x="61"/>
        <item x="115"/>
        <item x="98"/>
        <item x="23"/>
        <item x="86"/>
        <item x="274"/>
        <item x="93"/>
        <item x="199"/>
        <item x="438"/>
        <item x="159"/>
        <item x="67"/>
        <item x="59"/>
        <item x="100"/>
        <item x="12"/>
        <item x="15"/>
        <item x="35"/>
        <item x="49"/>
        <item x="74"/>
        <item x="179"/>
        <item x="154"/>
        <item x="426"/>
        <item x="42"/>
        <item x="109"/>
        <item x="27"/>
        <item x="0"/>
        <item x="417"/>
        <item x="207"/>
        <item x="428"/>
        <item x="258"/>
        <item x="170"/>
        <item x="251"/>
        <item x="424"/>
        <item x="242"/>
        <item x="325"/>
        <item x="318"/>
        <item x="62"/>
        <item x="119"/>
        <item x="306"/>
        <item x="453"/>
        <item x="137"/>
        <item x="268"/>
        <item x="329"/>
        <item x="162"/>
        <item x="413"/>
        <item x="114"/>
        <item x="195"/>
        <item x="166"/>
        <item x="48"/>
        <item x="78"/>
        <item x="420"/>
        <item x="24"/>
        <item x="203"/>
        <item x="218"/>
        <item x="104"/>
        <item x="107"/>
        <item x="148"/>
        <item x="2"/>
        <item x="397"/>
        <item x="41"/>
        <item x="254"/>
        <item x="285"/>
        <item x="250"/>
        <item x="244"/>
        <item x="30"/>
        <item x="191"/>
        <item x="378"/>
        <item x="498"/>
        <item x="418"/>
        <item x="512"/>
        <item x="83"/>
        <item x="215"/>
        <item x="273"/>
        <item x="435"/>
        <item x="11"/>
        <item x="317"/>
        <item x="419"/>
        <item x="314"/>
        <item x="450"/>
        <item x="432"/>
        <item x="409"/>
        <item x="415"/>
        <item x="92"/>
        <item x="263"/>
        <item x="324"/>
        <item x="305"/>
        <item x="267"/>
        <item x="340"/>
        <item x="164"/>
        <item x="323"/>
        <item x="102"/>
        <item x="240"/>
        <item x="389"/>
        <item x="245"/>
        <item x="171"/>
        <item x="68"/>
        <item x="97"/>
        <item x="105"/>
        <item x="452"/>
        <item x="425"/>
        <item x="241"/>
        <item x="290"/>
        <item x="96"/>
        <item x="278"/>
        <item x="445"/>
        <item x="108"/>
        <item x="310"/>
        <item x="401"/>
        <item x="76"/>
        <item x="423"/>
        <item x="411"/>
        <item x="184"/>
        <item x="26"/>
        <item x="113"/>
        <item x="200"/>
        <item x="79"/>
        <item x="118"/>
        <item x="106"/>
        <item x="277"/>
        <item x="174"/>
        <item x="260"/>
        <item x="275"/>
        <item x="276"/>
        <item x="298"/>
        <item x="365"/>
        <item x="248"/>
        <item x="328"/>
        <item x="219"/>
        <item x="85"/>
        <item x="400"/>
        <item x="188"/>
        <item x="9"/>
        <item x="282"/>
        <item x="309"/>
        <item x="225"/>
        <item x="160"/>
        <item x="404"/>
        <item x="77"/>
        <item x="53"/>
        <item x="95"/>
        <item x="51"/>
        <item x="262"/>
        <item x="281"/>
        <item x="56"/>
        <item x="247"/>
        <item x="183"/>
        <item x="249"/>
        <item x="246"/>
        <item x="213"/>
        <item x="257"/>
        <item x="99"/>
        <item x="196"/>
        <item x="375"/>
        <item x="252"/>
        <item x="381"/>
        <item x="449"/>
        <item x="313"/>
        <item x="266"/>
        <item x="311"/>
        <item x="17"/>
        <item x="91"/>
        <item x="322"/>
        <item x="256"/>
        <item x="280"/>
        <item x="33"/>
        <item x="44"/>
        <item x="205"/>
        <item x="288"/>
        <item x="296"/>
        <item x="279"/>
        <item x="186"/>
        <item x="8"/>
        <item x="173"/>
        <item x="147"/>
        <item x="29"/>
        <item x="47"/>
        <item x="7"/>
        <item x="392"/>
        <item x="444"/>
        <item x="387"/>
        <item x="431"/>
        <item x="441"/>
        <item x="292"/>
        <item x="362"/>
        <item x="297"/>
        <item x="342"/>
        <item x="1"/>
        <item x="355"/>
        <item x="339"/>
        <item x="359"/>
        <item x="45"/>
        <item x="391"/>
        <item x="395"/>
        <item x="345"/>
        <item x="289"/>
        <item x="332"/>
        <item x="14"/>
        <item x="39"/>
        <item x="31"/>
        <item x="180"/>
        <item x="34"/>
        <item x="18"/>
        <item x="13"/>
        <item x="51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1"/>
  </rowFields>
  <rowItems count="9">
    <i>
      <x v="64"/>
    </i>
    <i>
      <x v="65"/>
    </i>
    <i>
      <x v="66"/>
    </i>
    <i>
      <x v="67"/>
    </i>
    <i>
      <x v="68"/>
    </i>
    <i>
      <x v="69"/>
    </i>
    <i>
      <x v="85"/>
    </i>
    <i>
      <x v="152"/>
    </i>
    <i t="grand">
      <x/>
    </i>
  </rowItems>
  <colFields count="1">
    <field x="4"/>
  </colFields>
  <colItems count="19">
    <i>
      <x v="355"/>
    </i>
    <i>
      <x v="356"/>
    </i>
    <i>
      <x v="357"/>
    </i>
    <i>
      <x v="358"/>
    </i>
    <i>
      <x v="360"/>
    </i>
    <i>
      <x v="362"/>
    </i>
    <i>
      <x v="363"/>
    </i>
    <i>
      <x v="364"/>
    </i>
    <i>
      <x v="366"/>
    </i>
    <i>
      <x v="367"/>
    </i>
    <i>
      <x v="368"/>
    </i>
    <i>
      <x v="369"/>
    </i>
    <i>
      <x v="370"/>
    </i>
    <i>
      <x v="371"/>
    </i>
    <i>
      <x v="373"/>
    </i>
    <i>
      <x v="374"/>
    </i>
    <i>
      <x v="375"/>
    </i>
    <i>
      <x v="376"/>
    </i>
    <i t="grand">
      <x/>
    </i>
  </colItems>
  <pageFields count="1">
    <pageField fld="0" item="4" hier="-1"/>
  </pageFields>
  <dataFields count="1">
    <dataField name="Average of Result" fld="22" subtotal="average" baseField="21" baseItem="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96" firstHeaderRow="1" firstDataRow="1" firstDataCol="1" rowPageCount="1" colPageCount="1"/>
  <pivotFields count="29">
    <pivotField axis="axisPage" showAll="0">
      <items count="14">
        <item x="10"/>
        <item x="6"/>
        <item x="9"/>
        <item x="0"/>
        <item x="12"/>
        <item x="4"/>
        <item x="5"/>
        <item x="2"/>
        <item x="7"/>
        <item x="8"/>
        <item x="11"/>
        <item x="3"/>
        <item x="1"/>
        <item t="default"/>
      </items>
    </pivotField>
    <pivotField showAll="0"/>
    <pivotField showAll="0"/>
    <pivotField showAll="0"/>
    <pivotField axis="axisRow" numFmtId="14" showAll="0">
      <items count="378">
        <item x="1"/>
        <item x="3"/>
        <item x="2"/>
        <item x="0"/>
        <item x="4"/>
        <item x="5"/>
        <item x="7"/>
        <item x="6"/>
        <item x="9"/>
        <item x="10"/>
        <item x="8"/>
        <item x="11"/>
        <item x="12"/>
        <item x="14"/>
        <item x="13"/>
        <item x="15"/>
        <item x="17"/>
        <item x="16"/>
        <item x="18"/>
        <item x="19"/>
        <item x="20"/>
        <item x="21"/>
        <item x="22"/>
        <item x="23"/>
        <item x="24"/>
        <item x="25"/>
        <item x="26"/>
        <item x="34"/>
        <item x="35"/>
        <item x="36"/>
        <item x="37"/>
        <item x="27"/>
        <item x="38"/>
        <item x="28"/>
        <item x="39"/>
        <item x="40"/>
        <item x="29"/>
        <item x="44"/>
        <item x="41"/>
        <item x="30"/>
        <item x="42"/>
        <item x="31"/>
        <item x="32"/>
        <item x="33"/>
        <item x="43"/>
        <item x="46"/>
        <item x="45"/>
        <item x="47"/>
        <item x="48"/>
        <item x="49"/>
        <item x="51"/>
        <item x="53"/>
        <item x="52"/>
        <item x="50"/>
        <item x="54"/>
        <item x="55"/>
        <item x="56"/>
        <item x="58"/>
        <item x="57"/>
        <item x="59"/>
        <item x="61"/>
        <item x="60"/>
        <item x="62"/>
        <item x="63"/>
        <item x="64"/>
        <item x="65"/>
        <item x="66"/>
        <item x="67"/>
        <item x="69"/>
        <item x="70"/>
        <item x="68"/>
        <item x="71"/>
        <item x="72"/>
        <item x="73"/>
        <item x="74"/>
        <item x="76"/>
        <item x="75"/>
        <item x="77"/>
        <item x="78"/>
        <item x="79"/>
        <item x="81"/>
        <item x="80"/>
        <item x="82"/>
        <item x="83"/>
        <item x="85"/>
        <item x="84"/>
        <item x="86"/>
        <item x="88"/>
        <item x="87"/>
        <item x="89"/>
        <item x="90"/>
        <item x="92"/>
        <item x="91"/>
        <item x="93"/>
        <item x="94"/>
        <item x="96"/>
        <item x="95"/>
        <item x="97"/>
        <item x="98"/>
        <item x="100"/>
        <item x="99"/>
        <item x="101"/>
        <item x="102"/>
        <item x="104"/>
        <item x="103"/>
        <item x="105"/>
        <item x="106"/>
        <item x="109"/>
        <item x="107"/>
        <item x="108"/>
        <item x="110"/>
        <item x="113"/>
        <item x="111"/>
        <item x="112"/>
        <item x="114"/>
        <item x="118"/>
        <item x="115"/>
        <item x="119"/>
        <item x="117"/>
        <item x="116"/>
        <item x="121"/>
        <item x="120"/>
        <item x="124"/>
        <item x="123"/>
        <item x="122"/>
        <item x="125"/>
        <item x="126"/>
        <item x="127"/>
        <item x="130"/>
        <item x="128"/>
        <item x="129"/>
        <item x="131"/>
        <item x="133"/>
        <item x="132"/>
        <item x="135"/>
        <item x="134"/>
        <item x="136"/>
        <item x="137"/>
        <item x="139"/>
        <item x="138"/>
        <item x="140"/>
        <item x="141"/>
        <item x="142"/>
        <item x="144"/>
        <item x="143"/>
        <item x="145"/>
        <item x="146"/>
        <item x="147"/>
        <item x="148"/>
        <item x="149"/>
        <item x="150"/>
        <item x="151"/>
        <item x="153"/>
        <item x="152"/>
        <item x="154"/>
        <item x="155"/>
        <item x="156"/>
        <item x="158"/>
        <item x="157"/>
        <item x="159"/>
        <item x="160"/>
        <item x="161"/>
        <item x="162"/>
        <item x="163"/>
        <item x="165"/>
        <item x="164"/>
        <item x="166"/>
        <item x="168"/>
        <item x="167"/>
        <item x="169"/>
        <item x="170"/>
        <item x="171"/>
        <item x="173"/>
        <item x="172"/>
        <item x="174"/>
        <item x="175"/>
        <item x="176"/>
        <item x="179"/>
        <item x="177"/>
        <item x="178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1"/>
        <item x="230"/>
        <item x="232"/>
        <item x="233"/>
        <item x="234"/>
        <item x="236"/>
        <item x="235"/>
        <item x="237"/>
        <item x="238"/>
        <item x="239"/>
        <item x="240"/>
        <item x="241"/>
        <item x="243"/>
        <item x="242"/>
        <item x="244"/>
        <item x="245"/>
        <item x="246"/>
        <item x="250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5"/>
        <item x="274"/>
        <item x="276"/>
        <item x="278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2"/>
        <item x="361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1">
        <item x="55"/>
        <item x="59"/>
        <item x="56"/>
        <item x="60"/>
        <item x="42"/>
        <item x="44"/>
        <item x="49"/>
        <item x="62"/>
        <item x="122"/>
        <item x="146"/>
        <item x="38"/>
        <item x="39"/>
        <item x="43"/>
        <item x="45"/>
        <item x="46"/>
        <item x="66"/>
        <item x="141"/>
        <item x="40"/>
        <item x="48"/>
        <item x="51"/>
        <item x="41"/>
        <item x="50"/>
        <item x="123"/>
        <item x="76"/>
        <item x="71"/>
        <item x="115"/>
        <item x="92"/>
        <item x="95"/>
        <item x="94"/>
        <item x="93"/>
        <item x="96"/>
        <item x="1"/>
        <item x="125"/>
        <item x="82"/>
        <item x="2"/>
        <item x="97"/>
        <item x="8"/>
        <item x="24"/>
        <item x="98"/>
        <item x="83"/>
        <item x="116"/>
        <item x="25"/>
        <item x="26"/>
        <item x="27"/>
        <item x="28"/>
        <item x="99"/>
        <item x="85"/>
        <item x="3"/>
        <item x="9"/>
        <item x="100"/>
        <item x="101"/>
        <item x="29"/>
        <item x="126"/>
        <item x="70"/>
        <item x="102"/>
        <item x="103"/>
        <item x="4"/>
        <item x="30"/>
        <item x="31"/>
        <item x="32"/>
        <item x="33"/>
        <item x="5"/>
        <item x="6"/>
        <item x="10"/>
        <item x="155"/>
        <item x="152"/>
        <item x="156"/>
        <item x="157"/>
        <item x="153"/>
        <item x="154"/>
        <item x="84"/>
        <item x="104"/>
        <item x="107"/>
        <item x="108"/>
        <item x="128"/>
        <item x="37"/>
        <item x="36"/>
        <item x="105"/>
        <item x="127"/>
        <item x="138"/>
        <item x="47"/>
        <item x="106"/>
        <item x="109"/>
        <item x="110"/>
        <item x="150"/>
        <item x="151"/>
        <item x="111"/>
        <item x="72"/>
        <item x="52"/>
        <item x="53"/>
        <item x="7"/>
        <item x="124"/>
        <item x="112"/>
        <item x="149"/>
        <item x="120"/>
        <item x="121"/>
        <item x="16"/>
        <item x="73"/>
        <item x="74"/>
        <item x="113"/>
        <item x="139"/>
        <item x="114"/>
        <item x="11"/>
        <item x="140"/>
        <item x="144"/>
        <item x="17"/>
        <item x="12"/>
        <item x="13"/>
        <item x="69"/>
        <item x="18"/>
        <item x="117"/>
        <item x="75"/>
        <item x="142"/>
        <item x="118"/>
        <item x="119"/>
        <item x="130"/>
        <item x="131"/>
        <item x="143"/>
        <item x="78"/>
        <item x="79"/>
        <item x="133"/>
        <item x="23"/>
        <item x="80"/>
        <item x="134"/>
        <item x="34"/>
        <item x="86"/>
        <item x="87"/>
        <item x="35"/>
        <item x="88"/>
        <item x="0"/>
        <item x="89"/>
        <item x="90"/>
        <item x="148"/>
        <item x="147"/>
        <item x="137"/>
        <item x="136"/>
        <item x="19"/>
        <item x="20"/>
        <item x="91"/>
        <item x="14"/>
        <item x="22"/>
        <item x="54"/>
        <item x="21"/>
        <item x="57"/>
        <item x="81"/>
        <item x="58"/>
        <item x="129"/>
        <item x="77"/>
        <item x="132"/>
        <item x="61"/>
        <item x="145"/>
        <item x="67"/>
        <item x="158"/>
        <item x="135"/>
        <item x="63"/>
        <item x="65"/>
        <item x="64"/>
        <item x="68"/>
        <item x="15"/>
        <item x="159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21"/>
    <field x="4"/>
  </rowFields>
  <rowItems count="193">
    <i>
      <x v="42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0"/>
    </i>
    <i r="1">
      <x v="313"/>
    </i>
    <i r="1">
      <x v="315"/>
    </i>
    <i>
      <x v="43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0"/>
    </i>
    <i r="1">
      <x v="313"/>
    </i>
    <i r="1">
      <x v="315"/>
    </i>
    <i>
      <x v="59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0"/>
    </i>
    <i r="1">
      <x v="313"/>
    </i>
    <i r="1">
      <x v="315"/>
    </i>
    <i>
      <x v="74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3"/>
    </i>
    <i r="1">
      <x v="315"/>
    </i>
    <i>
      <x v="75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0"/>
    </i>
    <i r="1">
      <x v="313"/>
    </i>
    <i r="1">
      <x v="315"/>
    </i>
    <i>
      <x v="78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3"/>
    </i>
    <i r="1">
      <x v="315"/>
    </i>
    <i>
      <x v="115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3"/>
    </i>
    <i r="1">
      <x v="315"/>
    </i>
    <i>
      <x v="116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3"/>
    </i>
    <i r="1">
      <x v="315"/>
    </i>
    <i>
      <x v="146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3"/>
    </i>
    <i r="1">
      <x v="315"/>
    </i>
    <i>
      <x v="148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3"/>
    </i>
    <i r="1">
      <x v="315"/>
    </i>
    <i>
      <x v="151"/>
    </i>
    <i r="1">
      <x v="261"/>
    </i>
    <i r="1">
      <x v="263"/>
    </i>
    <i r="1">
      <x v="266"/>
    </i>
    <i r="1">
      <x v="269"/>
    </i>
    <i r="1">
      <x v="274"/>
    </i>
    <i r="1">
      <x v="279"/>
    </i>
    <i r="1">
      <x v="282"/>
    </i>
    <i r="1">
      <x v="286"/>
    </i>
    <i r="1">
      <x v="290"/>
    </i>
    <i r="1">
      <x v="294"/>
    </i>
    <i r="1">
      <x v="298"/>
    </i>
    <i r="1">
      <x v="301"/>
    </i>
    <i r="1">
      <x v="304"/>
    </i>
    <i r="1">
      <x v="307"/>
    </i>
    <i r="1">
      <x v="310"/>
    </i>
    <i r="1">
      <x v="313"/>
    </i>
    <i r="1">
      <x v="315"/>
    </i>
    <i t="grand">
      <x/>
    </i>
  </rowItems>
  <colItems count="1">
    <i/>
  </colItems>
  <pageFields count="1">
    <pageField fld="0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46" firstHeaderRow="1" firstDataRow="2" firstDataCol="1" rowPageCount="1" colPageCount="1"/>
  <pivotFields count="29">
    <pivotField axis="axisPage" showAll="0">
      <items count="14">
        <item x="10"/>
        <item x="6"/>
        <item x="9"/>
        <item x="0"/>
        <item x="12"/>
        <item x="4"/>
        <item x="5"/>
        <item x="2"/>
        <item x="7"/>
        <item x="8"/>
        <item x="11"/>
        <item x="3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axis="axisCol" numFmtId="14" showAll="0">
      <items count="378">
        <item h="1" x="1"/>
        <item h="1" x="3"/>
        <item h="1" x="2"/>
        <item h="1" x="0"/>
        <item h="1" x="4"/>
        <item h="1" x="5"/>
        <item h="1" x="7"/>
        <item h="1" x="6"/>
        <item h="1" x="9"/>
        <item h="1" x="10"/>
        <item h="1" x="8"/>
        <item h="1" x="11"/>
        <item h="1" x="12"/>
        <item h="1" x="14"/>
        <item h="1" x="13"/>
        <item h="1" x="15"/>
        <item h="1" x="17"/>
        <item h="1" x="16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34"/>
        <item h="1" x="35"/>
        <item h="1" x="36"/>
        <item h="1" x="37"/>
        <item h="1" x="27"/>
        <item h="1" x="38"/>
        <item h="1" x="28"/>
        <item h="1" x="39"/>
        <item h="1" x="40"/>
        <item h="1" x="29"/>
        <item h="1" x="44"/>
        <item h="1" x="41"/>
        <item h="1" x="30"/>
        <item h="1" x="42"/>
        <item h="1" x="31"/>
        <item h="1" x="32"/>
        <item h="1" x="33"/>
        <item h="1" x="43"/>
        <item h="1" x="46"/>
        <item h="1" x="45"/>
        <item h="1" x="47"/>
        <item h="1" x="48"/>
        <item h="1" x="49"/>
        <item h="1" x="51"/>
        <item h="1" x="53"/>
        <item h="1" x="52"/>
        <item h="1" x="50"/>
        <item h="1" x="54"/>
        <item h="1" x="55"/>
        <item h="1" x="56"/>
        <item h="1" x="58"/>
        <item h="1" x="57"/>
        <item h="1" x="59"/>
        <item h="1" x="61"/>
        <item h="1" x="60"/>
        <item h="1" x="62"/>
        <item h="1" x="63"/>
        <item h="1" x="64"/>
        <item h="1" x="65"/>
        <item h="1" x="66"/>
        <item h="1" x="67"/>
        <item h="1" x="69"/>
        <item h="1" x="70"/>
        <item h="1" x="68"/>
        <item h="1" x="71"/>
        <item h="1" x="72"/>
        <item h="1" x="73"/>
        <item h="1" x="74"/>
        <item h="1" x="76"/>
        <item h="1" x="75"/>
        <item h="1" x="77"/>
        <item h="1" x="78"/>
        <item h="1" x="79"/>
        <item h="1" x="81"/>
        <item h="1" x="80"/>
        <item h="1" x="82"/>
        <item h="1" x="83"/>
        <item h="1" x="85"/>
        <item h="1" x="84"/>
        <item h="1" x="86"/>
        <item h="1" x="88"/>
        <item h="1" x="87"/>
        <item h="1" x="89"/>
        <item h="1" x="90"/>
        <item h="1" x="92"/>
        <item h="1" x="91"/>
        <item h="1" x="93"/>
        <item h="1" x="94"/>
        <item h="1" x="96"/>
        <item h="1" x="95"/>
        <item h="1" x="97"/>
        <item h="1" x="98"/>
        <item h="1" x="100"/>
        <item h="1" x="99"/>
        <item h="1" x="101"/>
        <item h="1" x="102"/>
        <item h="1" x="104"/>
        <item h="1" x="103"/>
        <item h="1" x="105"/>
        <item h="1" x="106"/>
        <item h="1" x="109"/>
        <item h="1" x="107"/>
        <item h="1" x="108"/>
        <item h="1" x="110"/>
        <item h="1" x="113"/>
        <item h="1" x="111"/>
        <item h="1" x="112"/>
        <item h="1" x="114"/>
        <item h="1" x="118"/>
        <item h="1" x="115"/>
        <item h="1" x="119"/>
        <item h="1" x="117"/>
        <item h="1" x="116"/>
        <item h="1" x="121"/>
        <item h="1" x="120"/>
        <item h="1" x="124"/>
        <item h="1" x="123"/>
        <item h="1" x="122"/>
        <item h="1" x="125"/>
        <item h="1" x="126"/>
        <item h="1" x="127"/>
        <item h="1" x="130"/>
        <item h="1" x="128"/>
        <item h="1" x="129"/>
        <item h="1" x="131"/>
        <item h="1" x="133"/>
        <item h="1" x="132"/>
        <item h="1" x="135"/>
        <item h="1" x="134"/>
        <item h="1" x="136"/>
        <item h="1" x="137"/>
        <item h="1" x="139"/>
        <item h="1" x="138"/>
        <item h="1" x="140"/>
        <item h="1" x="141"/>
        <item h="1" x="142"/>
        <item h="1" x="144"/>
        <item h="1" x="143"/>
        <item h="1" x="145"/>
        <item h="1" x="146"/>
        <item h="1" x="147"/>
        <item h="1" x="148"/>
        <item h="1" x="149"/>
        <item h="1" x="150"/>
        <item h="1" x="151"/>
        <item h="1" x="153"/>
        <item h="1" x="152"/>
        <item h="1" x="154"/>
        <item h="1" x="155"/>
        <item h="1" x="156"/>
        <item h="1" x="158"/>
        <item h="1" x="157"/>
        <item h="1" x="159"/>
        <item h="1" x="160"/>
        <item h="1" x="161"/>
        <item h="1" x="162"/>
        <item h="1" x="163"/>
        <item h="1" x="165"/>
        <item h="1" x="164"/>
        <item h="1" x="166"/>
        <item h="1" x="168"/>
        <item h="1" x="167"/>
        <item h="1" x="169"/>
        <item h="1" x="170"/>
        <item h="1" x="171"/>
        <item h="1" x="173"/>
        <item h="1" x="172"/>
        <item h="1" x="174"/>
        <item h="1" x="175"/>
        <item h="1" x="176"/>
        <item h="1" x="179"/>
        <item h="1" x="177"/>
        <item h="1" x="178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1"/>
        <item h="1" x="230"/>
        <item h="1" x="232"/>
        <item h="1" x="233"/>
        <item h="1" x="234"/>
        <item h="1" x="236"/>
        <item h="1" x="235"/>
        <item h="1" x="237"/>
        <item h="1" x="238"/>
        <item h="1" x="239"/>
        <item h="1" x="240"/>
        <item h="1" x="241"/>
        <item h="1" x="243"/>
        <item h="1" x="242"/>
        <item h="1" x="244"/>
        <item h="1" x="245"/>
        <item h="1" x="246"/>
        <item h="1" x="250"/>
        <item h="1" x="247"/>
        <item h="1" x="248"/>
        <item h="1" x="249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5"/>
        <item h="1" x="274"/>
        <item h="1" x="276"/>
        <item h="1" x="278"/>
        <item h="1" x="277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x="358"/>
        <item x="359"/>
        <item x="360"/>
        <item x="362"/>
        <item x="361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h="1" x="375"/>
        <item h="1" x="37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1">
        <item x="55"/>
        <item x="59"/>
        <item x="56"/>
        <item x="60"/>
        <item x="42"/>
        <item x="44"/>
        <item x="49"/>
        <item x="62"/>
        <item x="122"/>
        <item x="146"/>
        <item x="38"/>
        <item x="39"/>
        <item x="43"/>
        <item x="45"/>
        <item x="46"/>
        <item x="66"/>
        <item x="141"/>
        <item x="40"/>
        <item x="48"/>
        <item x="51"/>
        <item x="41"/>
        <item x="50"/>
        <item x="123"/>
        <item x="76"/>
        <item x="71"/>
        <item x="115"/>
        <item x="92"/>
        <item x="95"/>
        <item x="94"/>
        <item x="93"/>
        <item x="96"/>
        <item x="1"/>
        <item x="125"/>
        <item x="82"/>
        <item x="2"/>
        <item x="97"/>
        <item x="8"/>
        <item x="24"/>
        <item x="98"/>
        <item x="83"/>
        <item x="116"/>
        <item x="25"/>
        <item x="26"/>
        <item x="27"/>
        <item x="28"/>
        <item x="99"/>
        <item x="85"/>
        <item x="3"/>
        <item x="9"/>
        <item x="100"/>
        <item x="101"/>
        <item x="29"/>
        <item x="126"/>
        <item x="70"/>
        <item x="102"/>
        <item x="103"/>
        <item x="4"/>
        <item x="30"/>
        <item x="31"/>
        <item x="32"/>
        <item x="33"/>
        <item x="5"/>
        <item x="6"/>
        <item x="10"/>
        <item x="155"/>
        <item x="152"/>
        <item x="156"/>
        <item x="157"/>
        <item x="153"/>
        <item x="154"/>
        <item x="84"/>
        <item x="104"/>
        <item x="107"/>
        <item x="108"/>
        <item x="128"/>
        <item x="37"/>
        <item x="36"/>
        <item x="105"/>
        <item x="127"/>
        <item x="138"/>
        <item x="47"/>
        <item x="106"/>
        <item x="109"/>
        <item x="110"/>
        <item x="150"/>
        <item x="151"/>
        <item x="111"/>
        <item x="72"/>
        <item x="52"/>
        <item x="53"/>
        <item x="7"/>
        <item x="124"/>
        <item x="112"/>
        <item x="149"/>
        <item x="120"/>
        <item x="121"/>
        <item x="16"/>
        <item x="73"/>
        <item x="74"/>
        <item x="113"/>
        <item x="139"/>
        <item x="114"/>
        <item x="11"/>
        <item x="140"/>
        <item x="144"/>
        <item x="17"/>
        <item x="12"/>
        <item x="13"/>
        <item x="69"/>
        <item x="18"/>
        <item x="117"/>
        <item x="75"/>
        <item x="142"/>
        <item x="118"/>
        <item x="119"/>
        <item x="130"/>
        <item x="131"/>
        <item x="143"/>
        <item x="78"/>
        <item x="79"/>
        <item x="133"/>
        <item x="23"/>
        <item x="80"/>
        <item x="134"/>
        <item x="34"/>
        <item x="86"/>
        <item x="87"/>
        <item x="35"/>
        <item x="88"/>
        <item x="0"/>
        <item x="89"/>
        <item x="90"/>
        <item x="148"/>
        <item x="147"/>
        <item x="137"/>
        <item x="136"/>
        <item x="19"/>
        <item x="20"/>
        <item x="91"/>
        <item x="14"/>
        <item x="22"/>
        <item x="54"/>
        <item x="21"/>
        <item x="57"/>
        <item x="81"/>
        <item x="58"/>
        <item x="129"/>
        <item x="77"/>
        <item x="132"/>
        <item x="61"/>
        <item x="145"/>
        <item x="67"/>
        <item x="158"/>
        <item x="135"/>
        <item x="63"/>
        <item x="65"/>
        <item x="64"/>
        <item x="68"/>
        <item x="15"/>
        <item x="159"/>
        <item t="default"/>
      </items>
    </pivotField>
    <pivotField dataField="1" showAll="0">
      <items count="516">
        <item sd="0" x="368"/>
        <item sd="0" x="16"/>
        <item sd="0" x="69"/>
        <item sd="0" x="427"/>
        <item sd="0" x="477"/>
        <item sd="0" x="463"/>
        <item sd="0" x="421"/>
        <item sd="0" x="408"/>
        <item sd="0" x="75"/>
        <item sd="0" x="460"/>
        <item sd="0" x="70"/>
        <item sd="0" x="176"/>
        <item sd="0" x="476"/>
        <item sd="0" x="478"/>
        <item sd="0" x="433"/>
        <item sd="0" x="429"/>
        <item sd="0" x="504"/>
        <item sd="0" x="464"/>
        <item sd="0" x="461"/>
        <item sd="0" x="87"/>
        <item sd="0" x="406"/>
        <item sd="0" x="177"/>
        <item sd="0" x="422"/>
        <item sd="0" x="490"/>
        <item sd="0" x="89"/>
        <item sd="0" x="211"/>
        <item sd="0" x="175"/>
        <item sd="0" x="235"/>
        <item sd="0" x="145"/>
        <item sd="0" x="212"/>
        <item sd="0" x="265"/>
        <item sd="0" x="149"/>
        <item sd="0" x="150"/>
        <item sd="0" x="287"/>
        <item sd="0" x="335"/>
        <item sd="0" x="234"/>
        <item sd="0" x="152"/>
        <item sd="0" x="72"/>
        <item sd="0" x="153"/>
        <item sd="0" x="193"/>
        <item sd="0" x="194"/>
        <item sd="0" x="334"/>
        <item sd="0" x="286"/>
        <item sd="0" x="412"/>
        <item sd="0" x="172"/>
        <item sd="0" x="210"/>
        <item sd="0" x="192"/>
        <item sd="0" x="336"/>
        <item sd="0" x="88"/>
        <item sd="0" x="146"/>
        <item sd="0" x="178"/>
        <item sd="0" x="46"/>
        <item sd="0" x="468"/>
        <item sd="0" x="40"/>
        <item sd="0" x="367"/>
        <item sd="0" x="10"/>
        <item sd="0" x="19"/>
        <item sd="0" x="385"/>
        <item sd="0" x="151"/>
        <item sd="0" x="410"/>
        <item sd="0" x="90"/>
        <item sd="0" x="437"/>
        <item sd="0" x="63"/>
        <item sd="0" x="73"/>
        <item sd="0" x="443"/>
        <item sd="0" x="430"/>
        <item sd="0" x="386"/>
        <item sd="0" x="510"/>
        <item x="54"/>
        <item sd="0" x="319"/>
        <item sd="0" x="454"/>
        <item sd="0" x="327"/>
        <item sd="0" x="501"/>
        <item sd="0" x="32"/>
        <item sd="0" x="303"/>
        <item sd="0" x="462"/>
        <item sd="0" x="407"/>
        <item sd="0" x="383"/>
        <item sd="0" x="308"/>
        <item sd="0" x="304"/>
        <item sd="0" x="57"/>
        <item sd="0" x="163"/>
        <item sd="0" x="506"/>
        <item sd="0" x="448"/>
        <item sd="0" x="316"/>
        <item sd="0" x="384"/>
        <item sd="0" x="366"/>
        <item sd="0" x="301"/>
        <item sd="0" x="330"/>
        <item sd="0" x="3"/>
        <item sd="0" x="369"/>
        <item sd="0" x="416"/>
        <item sd="0" x="434"/>
        <item sd="0" x="134"/>
        <item sd="0" x="326"/>
        <item sd="0" x="28"/>
        <item sd="0" x="295"/>
        <item sd="0" x="513"/>
        <item sd="0" x="315"/>
        <item sd="0" x="436"/>
        <item sd="0" x="312"/>
        <item sd="0" x="414"/>
        <item sd="0" x="131"/>
        <item sd="0" x="455"/>
        <item sd="0" x="508"/>
        <item sd="0" x="294"/>
        <item sd="0" x="440"/>
        <item sd="0" x="473"/>
        <item sd="0" x="509"/>
        <item sd="0" x="6"/>
        <item sd="0" x="459"/>
        <item sd="0" x="470"/>
        <item sd="0" x="507"/>
        <item sd="0" x="133"/>
        <item sd="0" x="495"/>
        <item sd="0" x="481"/>
        <item sd="0" x="302"/>
        <item sd="0" x="451"/>
        <item sd="0" x="484"/>
        <item sd="0" x="447"/>
        <item sd="0" x="505"/>
        <item sd="0" x="284"/>
        <item sd="0" x="500"/>
        <item sd="0" x="458"/>
        <item sd="0" x="480"/>
        <item sd="0" x="471"/>
        <item sd="0" x="465"/>
        <item sd="0" x="121"/>
        <item sd="0" x="446"/>
        <item sd="0" x="483"/>
        <item sd="0" x="485"/>
        <item sd="0" x="456"/>
        <item sd="0" x="503"/>
        <item sd="0" x="466"/>
        <item sd="0" x="346"/>
        <item sd="0" x="479"/>
        <item sd="0" x="496"/>
        <item sd="0" x="442"/>
        <item sd="0" x="502"/>
        <item sd="0" x="474"/>
        <item sd="0" x="130"/>
        <item sd="0" x="439"/>
        <item sd="0" x="494"/>
        <item sd="0" x="511"/>
        <item sd="0" x="136"/>
        <item sd="0" x="472"/>
        <item sd="0" x="272"/>
        <item sd="0" x="497"/>
        <item sd="0" x="482"/>
        <item sd="0" x="475"/>
        <item sd="0" x="467"/>
        <item sd="0" x="117"/>
        <item sd="0" x="499"/>
        <item sd="0" x="493"/>
        <item sd="0" x="492"/>
        <item sd="0" x="71"/>
        <item sd="0" x="488"/>
        <item sd="0" x="457"/>
        <item sd="0" x="489"/>
        <item sd="0" x="283"/>
        <item sd="0" x="469"/>
        <item sd="0" x="38"/>
        <item sd="0" x="487"/>
        <item sd="0" x="116"/>
        <item sd="0" x="141"/>
        <item sd="0" x="271"/>
        <item sd="0" x="202"/>
        <item sd="0" x="293"/>
        <item sd="0" x="135"/>
        <item sd="0" x="120"/>
        <item sd="0" x="491"/>
        <item sd="0" x="124"/>
        <item sd="0" x="486"/>
        <item sd="0" x="132"/>
        <item sd="0" x="139"/>
        <item sd="0" x="125"/>
        <item sd="0" x="189"/>
        <item sd="0" x="165"/>
        <item sd="0" x="307"/>
        <item sd="0" x="161"/>
        <item sd="0" x="126"/>
        <item sd="0" x="138"/>
        <item sd="0" x="129"/>
        <item sd="0" x="156"/>
        <item sd="0" x="169"/>
        <item sd="0" x="128"/>
        <item sd="0" x="127"/>
        <item sd="0" x="158"/>
        <item sd="0" x="123"/>
        <item sd="0" x="122"/>
        <item sd="0" x="217"/>
        <item sd="0" x="168"/>
        <item sd="0" x="143"/>
        <item sd="0" x="155"/>
        <item sd="0" x="181"/>
        <item sd="0" x="157"/>
        <item sd="0" x="208"/>
        <item sd="0" x="197"/>
        <item sd="0" x="222"/>
        <item sd="0" x="206"/>
        <item sd="0" x="259"/>
        <item sd="0" x="142"/>
        <item sd="0" x="182"/>
        <item sd="0" x="300"/>
        <item sd="0" x="140"/>
        <item sd="0" x="209"/>
        <item sd="0" x="223"/>
        <item sd="0" x="226"/>
        <item sd="0" x="216"/>
        <item sd="0" x="201"/>
        <item sd="0" x="269"/>
        <item sd="0" x="333"/>
        <item sd="0" x="230"/>
        <item sd="0" x="198"/>
        <item sd="0" x="356"/>
        <item sd="0" x="227"/>
        <item sd="0" x="220"/>
        <item sd="0" x="264"/>
        <item sd="0" x="270"/>
        <item sd="0" x="221"/>
        <item sd="0" x="231"/>
        <item sd="0" x="320"/>
        <item sd="0" x="393"/>
        <item sd="0" x="228"/>
        <item sd="0" x="360"/>
        <item sd="0" x="331"/>
        <item sd="0" x="291"/>
        <item sd="0" x="321"/>
        <item sd="0" x="229"/>
        <item sd="0" x="361"/>
        <item sd="0" x="364"/>
        <item sd="0" x="349"/>
        <item sd="0" x="380"/>
        <item sd="0" x="403"/>
        <item sd="0" x="353"/>
        <item sd="0" x="343"/>
        <item sd="0" x="20"/>
        <item sd="0" x="344"/>
        <item sd="0" x="377"/>
        <item sd="0" x="347"/>
        <item sd="0" x="351"/>
        <item sd="0" x="352"/>
        <item sd="0" x="338"/>
        <item sd="0" x="354"/>
        <item sd="0" x="357"/>
        <item sd="0" x="253"/>
        <item sd="0" x="358"/>
        <item sd="0" x="373"/>
        <item sd="0" x="341"/>
        <item sd="0" x="25"/>
        <item sd="0" x="363"/>
        <item sd="0" x="299"/>
        <item sd="0" x="348"/>
        <item sd="0" x="372"/>
        <item sd="0" x="233"/>
        <item sd="0" x="374"/>
        <item sd="0" x="337"/>
        <item sd="0" x="390"/>
        <item sd="0" x="376"/>
        <item sd="0" x="370"/>
        <item sd="0" x="94"/>
        <item sd="0" x="396"/>
        <item sd="0" x="350"/>
        <item sd="0" x="399"/>
        <item sd="0" x="382"/>
        <item sd="0" x="388"/>
        <item sd="0" x="112"/>
        <item sd="0" x="379"/>
        <item sd="0" x="394"/>
        <item sd="0" x="398"/>
        <item sd="0" x="371"/>
        <item sd="0" x="82"/>
        <item sd="0" x="402"/>
        <item sd="0" x="237"/>
        <item sd="0" x="21"/>
        <item sd="0" x="64"/>
        <item sd="0" x="52"/>
        <item sd="0" x="65"/>
        <item sd="0" x="84"/>
        <item sd="0" x="60"/>
        <item sd="0" x="55"/>
        <item sd="0" x="37"/>
        <item sd="0" x="4"/>
        <item x="232"/>
        <item sd="0" x="214"/>
        <item sd="0" x="50"/>
        <item sd="0" x="144"/>
        <item sd="0" x="243"/>
        <item sd="0" x="239"/>
        <item sd="0" x="103"/>
        <item sd="0" x="187"/>
        <item sd="0" x="22"/>
        <item sd="0" x="80"/>
        <item sd="0" x="190"/>
        <item sd="0" x="111"/>
        <item sd="0" x="36"/>
        <item sd="0" x="224"/>
        <item sd="0" x="167"/>
        <item sd="0" x="261"/>
        <item sd="0" x="255"/>
        <item sd="0" x="185"/>
        <item sd="0" x="110"/>
        <item sd="0" x="405"/>
        <item sd="0" x="204"/>
        <item sd="0" x="5"/>
        <item sd="0" x="101"/>
        <item sd="0" x="81"/>
        <item sd="0" x="238"/>
        <item sd="0" x="58"/>
        <item sd="0" x="43"/>
        <item sd="0" x="66"/>
        <item sd="0" x="236"/>
        <item sd="0" x="61"/>
        <item x="115"/>
        <item sd="0" x="98"/>
        <item sd="0" x="23"/>
        <item sd="0" x="86"/>
        <item sd="0" x="274"/>
        <item x="93"/>
        <item sd="0" x="199"/>
        <item sd="0" x="438"/>
        <item sd="0" x="159"/>
        <item sd="0" x="67"/>
        <item sd="0" x="59"/>
        <item sd="0" x="100"/>
        <item sd="0" x="12"/>
        <item sd="0" x="15"/>
        <item sd="0" x="35"/>
        <item sd="0" x="49"/>
        <item sd="0" x="74"/>
        <item sd="0" x="179"/>
        <item sd="0" x="154"/>
        <item sd="0" x="426"/>
        <item sd="0" x="42"/>
        <item sd="0" x="109"/>
        <item sd="0" x="27"/>
        <item sd="0" x="0"/>
        <item sd="0" x="417"/>
        <item sd="0" x="207"/>
        <item sd="0" x="428"/>
        <item sd="0" x="258"/>
        <item sd="0" x="170"/>
        <item sd="0" x="251"/>
        <item sd="0" x="424"/>
        <item sd="0" x="242"/>
        <item sd="0" x="325"/>
        <item sd="0" x="318"/>
        <item sd="0" x="62"/>
        <item sd="0" x="119"/>
        <item sd="0" x="306"/>
        <item sd="0" x="453"/>
        <item sd="0" x="137"/>
        <item sd="0" x="268"/>
        <item sd="0" x="329"/>
        <item sd="0" x="162"/>
        <item sd="0" x="413"/>
        <item sd="0" x="114"/>
        <item sd="0" x="195"/>
        <item sd="0" x="166"/>
        <item sd="0" x="48"/>
        <item sd="0" x="78"/>
        <item sd="0" x="420"/>
        <item sd="0" x="24"/>
        <item sd="0" x="203"/>
        <item sd="0" x="218"/>
        <item sd="0" x="104"/>
        <item sd="0" x="107"/>
        <item sd="0" x="148"/>
        <item sd="0" x="2"/>
        <item sd="0" x="397"/>
        <item sd="0" x="41"/>
        <item sd="0" x="254"/>
        <item sd="0" x="285"/>
        <item sd="0" x="250"/>
        <item sd="0" x="244"/>
        <item sd="0" x="30"/>
        <item sd="0" x="191"/>
        <item sd="0" x="378"/>
        <item sd="0" x="498"/>
        <item sd="0" x="418"/>
        <item sd="0" x="512"/>
        <item sd="0" x="83"/>
        <item sd="0" x="215"/>
        <item sd="0" x="273"/>
        <item sd="0" x="435"/>
        <item sd="0" x="11"/>
        <item sd="0" x="317"/>
        <item sd="0" x="419"/>
        <item sd="0" x="314"/>
        <item sd="0" x="450"/>
        <item sd="0" x="432"/>
        <item sd="0" x="409"/>
        <item sd="0" x="415"/>
        <item sd="0" x="92"/>
        <item sd="0" x="263"/>
        <item sd="0" x="324"/>
        <item sd="0" x="305"/>
        <item sd="0" x="267"/>
        <item sd="0" x="340"/>
        <item sd="0" x="164"/>
        <item sd="0" x="323"/>
        <item sd="0" x="102"/>
        <item sd="0" x="240"/>
        <item sd="0" x="389"/>
        <item sd="0" x="245"/>
        <item sd="0" x="171"/>
        <item sd="0" x="68"/>
        <item sd="0" x="97"/>
        <item sd="0" x="105"/>
        <item sd="0" x="452"/>
        <item sd="0" x="425"/>
        <item sd="0" x="241"/>
        <item sd="0" x="290"/>
        <item sd="0" x="96"/>
        <item sd="0" x="278"/>
        <item sd="0" x="445"/>
        <item sd="0" x="108"/>
        <item sd="0" x="310"/>
        <item sd="0" x="401"/>
        <item sd="0" x="76"/>
        <item sd="0" x="423"/>
        <item sd="0" x="411"/>
        <item sd="0" x="184"/>
        <item sd="0" x="26"/>
        <item sd="0" x="113"/>
        <item sd="0" x="200"/>
        <item sd="0" x="79"/>
        <item sd="0" x="118"/>
        <item sd="0" x="106"/>
        <item sd="0" x="277"/>
        <item sd="0" x="174"/>
        <item sd="0" x="260"/>
        <item sd="0" x="275"/>
        <item sd="0" x="276"/>
        <item sd="0" x="298"/>
        <item sd="0" x="365"/>
        <item sd="0" x="248"/>
        <item sd="0" x="328"/>
        <item sd="0" x="219"/>
        <item sd="0" x="85"/>
        <item sd="0" x="400"/>
        <item sd="0" x="188"/>
        <item sd="0" x="9"/>
        <item sd="0" x="282"/>
        <item sd="0" x="309"/>
        <item sd="0" x="225"/>
        <item sd="0" x="160"/>
        <item sd="0" x="404"/>
        <item sd="0" x="77"/>
        <item sd="0" x="53"/>
        <item sd="0" x="95"/>
        <item sd="0" x="51"/>
        <item sd="0" x="262"/>
        <item sd="0" x="281"/>
        <item sd="0" x="56"/>
        <item sd="0" x="247"/>
        <item sd="0" x="183"/>
        <item sd="0" x="249"/>
        <item sd="0" x="246"/>
        <item sd="0" x="213"/>
        <item sd="0" x="257"/>
        <item sd="0" x="99"/>
        <item sd="0" x="196"/>
        <item sd="0" x="375"/>
        <item sd="0" x="252"/>
        <item sd="0" x="381"/>
        <item sd="0" x="449"/>
        <item sd="0" x="313"/>
        <item sd="0" x="266"/>
        <item sd="0" x="311"/>
        <item sd="0" x="17"/>
        <item sd="0" x="91"/>
        <item sd="0" x="322"/>
        <item sd="0" x="256"/>
        <item sd="0" x="280"/>
        <item sd="0" x="33"/>
        <item sd="0" x="44"/>
        <item sd="0" x="205"/>
        <item sd="0" x="288"/>
        <item sd="0" x="296"/>
        <item sd="0" x="279"/>
        <item sd="0" x="186"/>
        <item sd="0" x="8"/>
        <item sd="0" x="173"/>
        <item sd="0" x="147"/>
        <item sd="0" x="29"/>
        <item sd="0" x="47"/>
        <item sd="0" x="7"/>
        <item sd="0" x="392"/>
        <item sd="0" x="444"/>
        <item sd="0" x="387"/>
        <item sd="0" x="431"/>
        <item sd="0" x="441"/>
        <item sd="0" x="292"/>
        <item sd="0" x="362"/>
        <item sd="0" x="297"/>
        <item sd="0" x="342"/>
        <item sd="0" x="1"/>
        <item sd="0" x="355"/>
        <item sd="0" x="339"/>
        <item sd="0" x="359"/>
        <item sd="0" x="45"/>
        <item sd="0" x="391"/>
        <item sd="0" x="395"/>
        <item sd="0" x="345"/>
        <item sd="0" x="289"/>
        <item sd="0" x="332"/>
        <item sd="0" x="14"/>
        <item sd="0" x="39"/>
        <item sd="0" x="31"/>
        <item sd="0" x="180"/>
        <item sd="0" x="34"/>
        <item sd="0" x="18"/>
        <item sd="0" x="13"/>
        <item sd="0" x="514"/>
        <item t="default" sd="0"/>
      </items>
    </pivotField>
    <pivotField showAll="0"/>
    <pivotField showAll="0"/>
    <pivotField showAll="0"/>
    <pivotField showAll="0"/>
    <pivotField showAll="0"/>
    <pivotField showAll="0"/>
  </pivotFields>
  <rowFields count="1">
    <field x="2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37"/>
    </i>
    <i>
      <x v="41"/>
    </i>
    <i>
      <x v="42"/>
    </i>
    <i>
      <x v="43"/>
    </i>
    <i>
      <x v="44"/>
    </i>
    <i>
      <x v="51"/>
    </i>
    <i>
      <x v="57"/>
    </i>
    <i>
      <x v="58"/>
    </i>
    <i>
      <x v="59"/>
    </i>
    <i>
      <x v="60"/>
    </i>
    <i>
      <x v="75"/>
    </i>
    <i>
      <x v="76"/>
    </i>
    <i>
      <x v="80"/>
    </i>
    <i>
      <x v="88"/>
    </i>
    <i>
      <x v="124"/>
    </i>
    <i>
      <x v="127"/>
    </i>
    <i>
      <x v="141"/>
    </i>
    <i>
      <x v="143"/>
    </i>
    <i>
      <x v="145"/>
    </i>
    <i>
      <x v="149"/>
    </i>
    <i>
      <x v="154"/>
    </i>
    <i>
      <x v="157"/>
    </i>
    <i t="grand">
      <x/>
    </i>
  </rowItems>
  <colFields count="1">
    <field x="4"/>
  </colFields>
  <colItems count="2">
    <i>
      <x v="363"/>
    </i>
    <i t="grand">
      <x/>
    </i>
  </colItems>
  <pageFields count="1">
    <pageField fld="0" item="12" hier="-1"/>
  </pageFields>
  <dataFields count="1">
    <dataField name="Average of Result" fld="22" subtotal="average" baseField="2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45" firstHeaderRow="1" firstDataRow="2" firstDataCol="1" rowPageCount="1" colPageCount="1"/>
  <pivotFields count="29">
    <pivotField axis="axisPage" showAll="0">
      <items count="14">
        <item x="10"/>
        <item x="6"/>
        <item x="9"/>
        <item x="0"/>
        <item x="12"/>
        <item x="4"/>
        <item x="5"/>
        <item x="2"/>
        <item x="7"/>
        <item x="8"/>
        <item x="11"/>
        <item x="3"/>
        <item x="1"/>
        <item t="default"/>
      </items>
    </pivotField>
    <pivotField showAll="0"/>
    <pivotField showAll="0"/>
    <pivotField showAll="0"/>
    <pivotField axis="axisCol" numFmtId="14" showAll="0">
      <items count="378">
        <item h="1" x="1"/>
        <item h="1" x="3"/>
        <item h="1" x="2"/>
        <item h="1" x="0"/>
        <item h="1" x="4"/>
        <item h="1" x="5"/>
        <item h="1" x="7"/>
        <item h="1" x="6"/>
        <item h="1" x="9"/>
        <item h="1" x="10"/>
        <item h="1" x="8"/>
        <item h="1" x="11"/>
        <item h="1" x="12"/>
        <item h="1" x="14"/>
        <item h="1" x="13"/>
        <item h="1" x="15"/>
        <item h="1" x="17"/>
        <item h="1" x="16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34"/>
        <item h="1" x="35"/>
        <item h="1" x="36"/>
        <item h="1" x="37"/>
        <item h="1" x="27"/>
        <item h="1" x="38"/>
        <item h="1" x="28"/>
        <item h="1" x="39"/>
        <item h="1" x="40"/>
        <item h="1" x="29"/>
        <item h="1" x="44"/>
        <item h="1" x="41"/>
        <item h="1" x="30"/>
        <item h="1" x="42"/>
        <item h="1" x="31"/>
        <item h="1" x="32"/>
        <item h="1" x="33"/>
        <item h="1" x="43"/>
        <item h="1" x="46"/>
        <item h="1" x="45"/>
        <item h="1" x="47"/>
        <item h="1" x="48"/>
        <item h="1" x="49"/>
        <item h="1" x="51"/>
        <item h="1" x="53"/>
        <item h="1" x="52"/>
        <item h="1" x="50"/>
        <item h="1" x="54"/>
        <item h="1" x="55"/>
        <item h="1" x="56"/>
        <item h="1" x="58"/>
        <item h="1" x="57"/>
        <item h="1" x="59"/>
        <item h="1" x="61"/>
        <item h="1" x="60"/>
        <item h="1" x="62"/>
        <item h="1" x="63"/>
        <item h="1" x="64"/>
        <item h="1" x="65"/>
        <item h="1" x="66"/>
        <item h="1" x="67"/>
        <item h="1" x="69"/>
        <item h="1" x="70"/>
        <item h="1" x="68"/>
        <item h="1" x="71"/>
        <item h="1" x="72"/>
        <item h="1" x="73"/>
        <item h="1" x="74"/>
        <item h="1" x="76"/>
        <item h="1" x="75"/>
        <item h="1" x="77"/>
        <item h="1" x="78"/>
        <item h="1" x="79"/>
        <item h="1" x="81"/>
        <item h="1" x="80"/>
        <item h="1" x="82"/>
        <item h="1" x="83"/>
        <item h="1" x="85"/>
        <item h="1" x="84"/>
        <item h="1" x="86"/>
        <item h="1" x="88"/>
        <item h="1" x="87"/>
        <item h="1" x="89"/>
        <item h="1" x="90"/>
        <item h="1" x="92"/>
        <item h="1" x="91"/>
        <item h="1" x="93"/>
        <item h="1" x="94"/>
        <item h="1" x="96"/>
        <item h="1" x="95"/>
        <item h="1" x="97"/>
        <item h="1" x="98"/>
        <item h="1" x="100"/>
        <item h="1" x="99"/>
        <item h="1" x="101"/>
        <item h="1" x="102"/>
        <item h="1" x="104"/>
        <item h="1" x="103"/>
        <item h="1" x="105"/>
        <item h="1" x="106"/>
        <item h="1" x="109"/>
        <item h="1" x="107"/>
        <item h="1" x="108"/>
        <item h="1" x="110"/>
        <item h="1" x="113"/>
        <item h="1" x="111"/>
        <item h="1" x="112"/>
        <item h="1" x="114"/>
        <item h="1" x="118"/>
        <item h="1" x="115"/>
        <item h="1" x="119"/>
        <item h="1" x="117"/>
        <item h="1" x="116"/>
        <item h="1" x="121"/>
        <item h="1" x="120"/>
        <item h="1" x="124"/>
        <item h="1" x="123"/>
        <item h="1" x="122"/>
        <item h="1" x="125"/>
        <item h="1" x="126"/>
        <item h="1" x="127"/>
        <item h="1" x="130"/>
        <item h="1" x="128"/>
        <item h="1" x="129"/>
        <item h="1" x="131"/>
        <item h="1" x="133"/>
        <item h="1" x="132"/>
        <item h="1" x="135"/>
        <item h="1" x="134"/>
        <item h="1" x="136"/>
        <item h="1" x="137"/>
        <item h="1" x="139"/>
        <item h="1" x="138"/>
        <item h="1" x="140"/>
        <item h="1" x="141"/>
        <item h="1" x="142"/>
        <item h="1" x="144"/>
        <item h="1" x="143"/>
        <item h="1" x="145"/>
        <item h="1" x="146"/>
        <item h="1" x="147"/>
        <item h="1" x="148"/>
        <item h="1" x="149"/>
        <item h="1" x="150"/>
        <item h="1" x="151"/>
        <item h="1" x="153"/>
        <item h="1" x="152"/>
        <item h="1" x="154"/>
        <item h="1" x="155"/>
        <item h="1" x="156"/>
        <item h="1" x="158"/>
        <item h="1" x="157"/>
        <item h="1" x="159"/>
        <item h="1" x="160"/>
        <item h="1" x="161"/>
        <item h="1" x="162"/>
        <item h="1" x="163"/>
        <item h="1" x="165"/>
        <item h="1" x="164"/>
        <item h="1" x="166"/>
        <item h="1" x="168"/>
        <item h="1" x="167"/>
        <item h="1" x="169"/>
        <item h="1" x="170"/>
        <item h="1" x="171"/>
        <item h="1" x="173"/>
        <item h="1" x="172"/>
        <item h="1" x="174"/>
        <item h="1" x="175"/>
        <item h="1" x="176"/>
        <item h="1" x="179"/>
        <item h="1" x="177"/>
        <item h="1" x="178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1"/>
        <item h="1" x="230"/>
        <item h="1" x="232"/>
        <item h="1" x="233"/>
        <item h="1" x="234"/>
        <item h="1" x="236"/>
        <item h="1" x="235"/>
        <item h="1" x="237"/>
        <item h="1" x="238"/>
        <item h="1" x="239"/>
        <item h="1" x="240"/>
        <item h="1" x="241"/>
        <item h="1" x="243"/>
        <item h="1" x="242"/>
        <item h="1" x="244"/>
        <item h="1" x="245"/>
        <item h="1" x="246"/>
        <item h="1" x="250"/>
        <item h="1" x="247"/>
        <item h="1" x="248"/>
        <item h="1" x="249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5"/>
        <item h="1" x="274"/>
        <item h="1" x="276"/>
        <item h="1" x="278"/>
        <item h="1" x="277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x="358"/>
        <item x="359"/>
        <item x="360"/>
        <item x="362"/>
        <item x="361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h="1" x="375"/>
        <item h="1" x="37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1">
        <item x="55"/>
        <item x="59"/>
        <item x="56"/>
        <item x="60"/>
        <item x="42"/>
        <item x="44"/>
        <item x="49"/>
        <item x="62"/>
        <item x="122"/>
        <item x="146"/>
        <item x="38"/>
        <item x="39"/>
        <item x="43"/>
        <item x="45"/>
        <item x="46"/>
        <item x="66"/>
        <item x="141"/>
        <item x="40"/>
        <item x="48"/>
        <item x="51"/>
        <item x="41"/>
        <item x="50"/>
        <item x="123"/>
        <item x="76"/>
        <item x="71"/>
        <item x="115"/>
        <item x="92"/>
        <item x="95"/>
        <item x="94"/>
        <item x="93"/>
        <item x="96"/>
        <item x="1"/>
        <item x="125"/>
        <item x="82"/>
        <item x="2"/>
        <item x="97"/>
        <item x="8"/>
        <item x="24"/>
        <item x="98"/>
        <item x="83"/>
        <item x="116"/>
        <item x="25"/>
        <item x="26"/>
        <item x="27"/>
        <item x="28"/>
        <item x="99"/>
        <item x="85"/>
        <item x="3"/>
        <item x="9"/>
        <item x="100"/>
        <item x="101"/>
        <item x="29"/>
        <item x="126"/>
        <item x="70"/>
        <item x="102"/>
        <item x="103"/>
        <item x="4"/>
        <item x="30"/>
        <item x="31"/>
        <item x="32"/>
        <item x="33"/>
        <item x="5"/>
        <item x="6"/>
        <item x="10"/>
        <item x="155"/>
        <item x="152"/>
        <item x="156"/>
        <item x="157"/>
        <item x="153"/>
        <item x="154"/>
        <item x="84"/>
        <item x="104"/>
        <item x="107"/>
        <item x="108"/>
        <item x="128"/>
        <item x="37"/>
        <item x="36"/>
        <item x="105"/>
        <item x="127"/>
        <item x="138"/>
        <item x="47"/>
        <item x="106"/>
        <item x="109"/>
        <item x="110"/>
        <item x="150"/>
        <item x="151"/>
        <item x="111"/>
        <item x="72"/>
        <item x="52"/>
        <item x="53"/>
        <item x="7"/>
        <item x="124"/>
        <item x="112"/>
        <item x="149"/>
        <item x="120"/>
        <item x="121"/>
        <item x="16"/>
        <item x="73"/>
        <item x="74"/>
        <item x="113"/>
        <item x="139"/>
        <item x="114"/>
        <item x="11"/>
        <item x="140"/>
        <item x="144"/>
        <item x="17"/>
        <item x="12"/>
        <item x="13"/>
        <item x="69"/>
        <item x="18"/>
        <item x="117"/>
        <item x="75"/>
        <item x="142"/>
        <item x="118"/>
        <item x="119"/>
        <item x="130"/>
        <item x="131"/>
        <item x="143"/>
        <item x="78"/>
        <item x="79"/>
        <item x="133"/>
        <item x="23"/>
        <item x="80"/>
        <item x="134"/>
        <item x="34"/>
        <item x="86"/>
        <item x="87"/>
        <item x="35"/>
        <item x="88"/>
        <item x="0"/>
        <item x="89"/>
        <item x="90"/>
        <item x="148"/>
        <item x="147"/>
        <item x="137"/>
        <item x="136"/>
        <item x="19"/>
        <item x="20"/>
        <item x="91"/>
        <item x="14"/>
        <item x="22"/>
        <item x="54"/>
        <item x="21"/>
        <item x="57"/>
        <item x="81"/>
        <item x="58"/>
        <item x="129"/>
        <item x="77"/>
        <item x="132"/>
        <item x="61"/>
        <item x="145"/>
        <item x="67"/>
        <item x="158"/>
        <item x="135"/>
        <item x="63"/>
        <item x="65"/>
        <item x="64"/>
        <item x="68"/>
        <item x="15"/>
        <item x="159"/>
        <item t="default"/>
      </items>
    </pivotField>
    <pivotField dataField="1" showAll="0">
      <items count="516">
        <item x="368"/>
        <item x="16"/>
        <item x="69"/>
        <item x="427"/>
        <item x="477"/>
        <item x="463"/>
        <item x="421"/>
        <item x="408"/>
        <item x="75"/>
        <item x="460"/>
        <item x="70"/>
        <item x="176"/>
        <item x="476"/>
        <item x="478"/>
        <item x="433"/>
        <item x="429"/>
        <item x="504"/>
        <item x="464"/>
        <item x="461"/>
        <item x="87"/>
        <item x="406"/>
        <item x="177"/>
        <item x="422"/>
        <item x="490"/>
        <item x="89"/>
        <item x="211"/>
        <item x="175"/>
        <item x="235"/>
        <item x="145"/>
        <item x="212"/>
        <item x="265"/>
        <item x="149"/>
        <item x="150"/>
        <item x="287"/>
        <item x="335"/>
        <item x="234"/>
        <item x="152"/>
        <item x="72"/>
        <item x="153"/>
        <item x="193"/>
        <item x="194"/>
        <item x="334"/>
        <item x="286"/>
        <item x="412"/>
        <item x="172"/>
        <item x="210"/>
        <item x="192"/>
        <item x="336"/>
        <item x="88"/>
        <item x="146"/>
        <item x="178"/>
        <item x="46"/>
        <item x="468"/>
        <item x="40"/>
        <item x="367"/>
        <item x="10"/>
        <item x="19"/>
        <item x="385"/>
        <item x="151"/>
        <item x="410"/>
        <item x="90"/>
        <item x="437"/>
        <item x="63"/>
        <item x="73"/>
        <item x="443"/>
        <item x="430"/>
        <item x="386"/>
        <item x="510"/>
        <item x="54"/>
        <item x="319"/>
        <item x="454"/>
        <item x="327"/>
        <item x="501"/>
        <item x="32"/>
        <item x="303"/>
        <item x="462"/>
        <item x="407"/>
        <item x="383"/>
        <item x="308"/>
        <item x="304"/>
        <item x="57"/>
        <item x="163"/>
        <item x="506"/>
        <item x="448"/>
        <item x="316"/>
        <item x="384"/>
        <item x="366"/>
        <item x="301"/>
        <item x="330"/>
        <item x="3"/>
        <item x="369"/>
        <item x="416"/>
        <item x="434"/>
        <item x="134"/>
        <item x="326"/>
        <item x="28"/>
        <item x="295"/>
        <item x="513"/>
        <item x="315"/>
        <item x="436"/>
        <item x="312"/>
        <item x="414"/>
        <item x="131"/>
        <item x="455"/>
        <item x="508"/>
        <item x="294"/>
        <item x="440"/>
        <item x="473"/>
        <item x="509"/>
        <item x="6"/>
        <item x="459"/>
        <item x="470"/>
        <item x="507"/>
        <item x="133"/>
        <item x="495"/>
        <item x="481"/>
        <item x="302"/>
        <item x="451"/>
        <item x="484"/>
        <item x="447"/>
        <item x="505"/>
        <item x="284"/>
        <item x="500"/>
        <item x="458"/>
        <item x="480"/>
        <item x="471"/>
        <item x="465"/>
        <item x="121"/>
        <item x="446"/>
        <item x="483"/>
        <item x="485"/>
        <item x="456"/>
        <item x="503"/>
        <item x="466"/>
        <item x="346"/>
        <item x="479"/>
        <item x="496"/>
        <item x="442"/>
        <item x="502"/>
        <item x="474"/>
        <item x="130"/>
        <item x="439"/>
        <item x="494"/>
        <item x="511"/>
        <item x="136"/>
        <item x="472"/>
        <item x="272"/>
        <item x="497"/>
        <item x="482"/>
        <item x="475"/>
        <item x="467"/>
        <item x="117"/>
        <item x="499"/>
        <item x="493"/>
        <item x="492"/>
        <item x="71"/>
        <item x="488"/>
        <item x="457"/>
        <item x="489"/>
        <item x="283"/>
        <item x="469"/>
        <item x="38"/>
        <item x="487"/>
        <item x="116"/>
        <item x="141"/>
        <item x="271"/>
        <item x="202"/>
        <item x="293"/>
        <item x="135"/>
        <item x="120"/>
        <item x="491"/>
        <item x="124"/>
        <item x="486"/>
        <item x="132"/>
        <item x="139"/>
        <item x="125"/>
        <item x="189"/>
        <item x="165"/>
        <item x="307"/>
        <item x="161"/>
        <item x="126"/>
        <item x="138"/>
        <item x="129"/>
        <item x="156"/>
        <item x="169"/>
        <item x="128"/>
        <item x="127"/>
        <item x="158"/>
        <item x="123"/>
        <item x="122"/>
        <item x="217"/>
        <item x="168"/>
        <item x="143"/>
        <item x="155"/>
        <item x="181"/>
        <item x="157"/>
        <item x="208"/>
        <item x="197"/>
        <item x="222"/>
        <item x="206"/>
        <item x="259"/>
        <item x="142"/>
        <item x="182"/>
        <item x="300"/>
        <item x="140"/>
        <item x="209"/>
        <item x="223"/>
        <item x="226"/>
        <item x="216"/>
        <item x="201"/>
        <item x="269"/>
        <item x="333"/>
        <item x="230"/>
        <item x="198"/>
        <item x="356"/>
        <item x="227"/>
        <item x="220"/>
        <item x="264"/>
        <item x="270"/>
        <item x="221"/>
        <item x="231"/>
        <item x="320"/>
        <item x="393"/>
        <item x="228"/>
        <item x="360"/>
        <item x="331"/>
        <item x="291"/>
        <item x="321"/>
        <item x="229"/>
        <item x="361"/>
        <item x="364"/>
        <item x="349"/>
        <item x="380"/>
        <item x="403"/>
        <item x="353"/>
        <item x="343"/>
        <item x="20"/>
        <item x="344"/>
        <item x="377"/>
        <item x="347"/>
        <item x="351"/>
        <item x="352"/>
        <item x="338"/>
        <item x="354"/>
        <item x="357"/>
        <item x="253"/>
        <item x="358"/>
        <item x="373"/>
        <item x="341"/>
        <item x="25"/>
        <item x="363"/>
        <item x="299"/>
        <item x="348"/>
        <item x="372"/>
        <item x="233"/>
        <item x="374"/>
        <item x="337"/>
        <item x="390"/>
        <item x="376"/>
        <item x="370"/>
        <item x="94"/>
        <item x="396"/>
        <item x="350"/>
        <item x="399"/>
        <item x="382"/>
        <item x="388"/>
        <item x="112"/>
        <item x="379"/>
        <item x="394"/>
        <item x="398"/>
        <item x="371"/>
        <item x="82"/>
        <item x="402"/>
        <item x="237"/>
        <item x="21"/>
        <item x="64"/>
        <item x="52"/>
        <item x="65"/>
        <item x="84"/>
        <item x="60"/>
        <item x="55"/>
        <item x="37"/>
        <item x="4"/>
        <item x="232"/>
        <item x="214"/>
        <item x="50"/>
        <item x="144"/>
        <item x="243"/>
        <item x="239"/>
        <item x="103"/>
        <item x="187"/>
        <item x="22"/>
        <item x="80"/>
        <item x="190"/>
        <item x="111"/>
        <item x="36"/>
        <item x="224"/>
        <item x="167"/>
        <item x="261"/>
        <item x="255"/>
        <item x="185"/>
        <item x="110"/>
        <item x="405"/>
        <item x="204"/>
        <item x="5"/>
        <item x="101"/>
        <item x="81"/>
        <item x="238"/>
        <item x="58"/>
        <item x="43"/>
        <item x="66"/>
        <item x="236"/>
        <item x="61"/>
        <item x="115"/>
        <item x="98"/>
        <item x="23"/>
        <item x="86"/>
        <item x="274"/>
        <item x="93"/>
        <item x="199"/>
        <item x="438"/>
        <item x="159"/>
        <item x="67"/>
        <item x="59"/>
        <item x="100"/>
        <item x="12"/>
        <item x="15"/>
        <item x="35"/>
        <item x="49"/>
        <item x="74"/>
        <item x="179"/>
        <item x="154"/>
        <item x="426"/>
        <item x="42"/>
        <item x="109"/>
        <item x="27"/>
        <item x="0"/>
        <item x="417"/>
        <item x="207"/>
        <item x="428"/>
        <item x="258"/>
        <item x="170"/>
        <item x="251"/>
        <item x="424"/>
        <item x="242"/>
        <item x="325"/>
        <item x="318"/>
        <item x="62"/>
        <item x="119"/>
        <item x="306"/>
        <item x="453"/>
        <item x="137"/>
        <item x="268"/>
        <item x="329"/>
        <item x="162"/>
        <item x="413"/>
        <item x="114"/>
        <item x="195"/>
        <item x="166"/>
        <item x="48"/>
        <item x="78"/>
        <item x="420"/>
        <item x="24"/>
        <item x="203"/>
        <item x="218"/>
        <item x="104"/>
        <item x="107"/>
        <item x="148"/>
        <item x="2"/>
        <item x="397"/>
        <item x="41"/>
        <item x="254"/>
        <item x="285"/>
        <item x="250"/>
        <item x="244"/>
        <item x="30"/>
        <item x="191"/>
        <item x="378"/>
        <item x="498"/>
        <item x="418"/>
        <item x="512"/>
        <item x="83"/>
        <item x="215"/>
        <item x="273"/>
        <item x="435"/>
        <item x="11"/>
        <item x="317"/>
        <item x="419"/>
        <item x="314"/>
        <item x="450"/>
        <item x="432"/>
        <item x="409"/>
        <item x="415"/>
        <item x="92"/>
        <item x="263"/>
        <item x="324"/>
        <item x="305"/>
        <item x="267"/>
        <item x="340"/>
        <item x="164"/>
        <item x="323"/>
        <item x="102"/>
        <item x="240"/>
        <item x="389"/>
        <item x="245"/>
        <item x="171"/>
        <item x="68"/>
        <item x="97"/>
        <item x="105"/>
        <item x="452"/>
        <item x="425"/>
        <item x="241"/>
        <item x="290"/>
        <item x="96"/>
        <item x="278"/>
        <item x="445"/>
        <item x="108"/>
        <item x="310"/>
        <item x="401"/>
        <item x="76"/>
        <item x="423"/>
        <item x="411"/>
        <item x="184"/>
        <item x="26"/>
        <item x="113"/>
        <item x="200"/>
        <item x="79"/>
        <item x="118"/>
        <item x="106"/>
        <item x="277"/>
        <item x="174"/>
        <item x="260"/>
        <item x="275"/>
        <item x="276"/>
        <item x="298"/>
        <item x="365"/>
        <item x="248"/>
        <item x="328"/>
        <item x="219"/>
        <item x="85"/>
        <item x="400"/>
        <item x="188"/>
        <item x="9"/>
        <item x="282"/>
        <item x="309"/>
        <item x="225"/>
        <item x="160"/>
        <item x="404"/>
        <item x="77"/>
        <item x="53"/>
        <item x="95"/>
        <item x="51"/>
        <item x="262"/>
        <item x="281"/>
        <item x="56"/>
        <item x="247"/>
        <item x="183"/>
        <item x="249"/>
        <item x="246"/>
        <item x="213"/>
        <item x="257"/>
        <item x="99"/>
        <item x="196"/>
        <item x="375"/>
        <item x="252"/>
        <item x="381"/>
        <item x="449"/>
        <item x="313"/>
        <item x="266"/>
        <item x="311"/>
        <item x="17"/>
        <item x="91"/>
        <item x="322"/>
        <item x="256"/>
        <item x="280"/>
        <item x="33"/>
        <item x="44"/>
        <item x="205"/>
        <item x="288"/>
        <item x="296"/>
        <item x="279"/>
        <item x="186"/>
        <item x="8"/>
        <item x="173"/>
        <item x="147"/>
        <item x="29"/>
        <item x="47"/>
        <item x="7"/>
        <item x="392"/>
        <item x="444"/>
        <item x="387"/>
        <item x="431"/>
        <item x="441"/>
        <item x="292"/>
        <item x="362"/>
        <item x="297"/>
        <item x="342"/>
        <item x="1"/>
        <item x="355"/>
        <item x="339"/>
        <item x="359"/>
        <item x="45"/>
        <item x="391"/>
        <item x="395"/>
        <item x="345"/>
        <item x="289"/>
        <item x="332"/>
        <item x="14"/>
        <item x="39"/>
        <item x="31"/>
        <item x="180"/>
        <item x="34"/>
        <item x="18"/>
        <item x="13"/>
        <item x="51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1"/>
  </rowFields>
  <rowItems count="41"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5"/>
    </i>
    <i>
      <x v="40"/>
    </i>
    <i>
      <x v="45"/>
    </i>
    <i>
      <x v="49"/>
    </i>
    <i>
      <x v="50"/>
    </i>
    <i>
      <x v="53"/>
    </i>
    <i>
      <x v="71"/>
    </i>
    <i>
      <x v="72"/>
    </i>
    <i>
      <x v="73"/>
    </i>
    <i>
      <x v="77"/>
    </i>
    <i>
      <x v="81"/>
    </i>
    <i>
      <x v="82"/>
    </i>
    <i>
      <x v="84"/>
    </i>
    <i>
      <x v="86"/>
    </i>
    <i>
      <x v="87"/>
    </i>
    <i>
      <x v="92"/>
    </i>
    <i>
      <x v="97"/>
    </i>
    <i>
      <x v="98"/>
    </i>
    <i>
      <x v="99"/>
    </i>
    <i>
      <x v="101"/>
    </i>
    <i>
      <x v="110"/>
    </i>
    <i>
      <x v="111"/>
    </i>
    <i>
      <x v="113"/>
    </i>
    <i>
      <x v="114"/>
    </i>
    <i>
      <x v="125"/>
    </i>
    <i>
      <x v="126"/>
    </i>
    <i>
      <x v="128"/>
    </i>
    <i>
      <x v="130"/>
    </i>
    <i>
      <x v="131"/>
    </i>
    <i>
      <x v="138"/>
    </i>
    <i>
      <x v="147"/>
    </i>
    <i t="grand">
      <x/>
    </i>
  </rowItems>
  <colFields count="1">
    <field x="4"/>
  </colFields>
  <colItems count="3">
    <i>
      <x v="363"/>
    </i>
    <i>
      <x v="368"/>
    </i>
    <i t="grand">
      <x/>
    </i>
  </colItems>
  <pageFields count="1">
    <pageField fld="0" item="7" hier="-1"/>
  </pageFields>
  <dataFields count="1">
    <dataField name="Average of Result" fld="22" subtotal="average" baseField="21" baseItem="3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29"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C3991">
  <autoFilter ref="A1:AC3991">
    <filterColumn colId="4">
      <filters>
        <dateGroupItem year="2017" month="4" dateTimeGrouping="month"/>
      </filters>
    </filterColumn>
  </autoFilter>
  <tableColumns count="29">
    <tableColumn id="1" name="Sample Group" totalsRowLabel="Total"/>
    <tableColumn id="2" name="Source ID"/>
    <tableColumn id="3" name="Well #"/>
    <tableColumn id="4" name="Sample ID"/>
    <tableColumn id="5" name="Sample Date" dataDxfId="3"/>
    <tableColumn id="6" name="Sample Time (24-hour clock)"/>
    <tableColumn id="7" name="Description"/>
    <tableColumn id="8" name="Type"/>
    <tableColumn id="9" name="Reported Date" dataDxfId="2"/>
    <tableColumn id="10" name="Reason"/>
    <tableColumn id="11" name="Source"/>
    <tableColumn id="12" name="# Samples"/>
    <tableColumn id="13" name="Collector"/>
    <tableColumn id="14" name="Lab Id"/>
    <tableColumn id="15" name="Lab Name"/>
    <tableColumn id="16" name="# Results"/>
    <tableColumn id="17" name="Reason for No Results"/>
    <tableColumn id="18" name="Lab Comments"/>
    <tableColumn id="19" name="Code"/>
    <tableColumn id="20" name="Description2"/>
    <tableColumn id="21" name="Storet Code"/>
    <tableColumn id="22" name="Description3"/>
    <tableColumn id="23" name="Result"/>
    <tableColumn id="24" name="Units"/>
    <tableColumn id="25" name="Qualifier"/>
    <tableColumn id="26" name="Limit of Detection"/>
    <tableColumn id="27" name="Limit of Quantification"/>
    <tableColumn id="28" name="MCL"/>
    <tableColumn id="29" name="MCL Units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W96" totalsRowShown="0">
  <autoFilter ref="B2:W96"/>
  <tableColumns count="22">
    <tableColumn id="1" name="Sample Date" dataDxfId="1"/>
    <tableColumn id="2" name="Sample ID"/>
    <tableColumn id="3" name="Sample Group"/>
    <tableColumn id="4" name="Source ID"/>
    <tableColumn id="5" name="Site ID"/>
    <tableColumn id="6" name="Type"/>
    <tableColumn id="7" name="# Samples"/>
    <tableColumn id="8" name="Lead Result"/>
    <tableColumn id="9" name="Units"/>
    <tableColumn id="10" name="Copper Result"/>
    <tableColumn id="11" name="Units2"/>
    <tableColumn id="12" name="Lead 90th Pct"/>
    <tableColumn id="13" name="Copper 90th Pct"/>
    <tableColumn id="14" name="Sample Time"/>
    <tableColumn id="15" name="Description"/>
    <tableColumn id="16" name="Date Reported" dataDxfId="0"/>
    <tableColumn id="17" name="Source"/>
    <tableColumn id="18" name="Lab ID"/>
    <tableColumn id="19" name="Lab"/>
    <tableColumn id="20" name="Reason for No Results"/>
    <tableColumn id="21" name="Lab Comments"/>
    <tableColumn id="22" name="Coll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H21" sqref="H21"/>
    </sheetView>
  </sheetViews>
  <sheetFormatPr defaultRowHeight="15" x14ac:dyDescent="0.25"/>
  <cols>
    <col min="1" max="1" width="45.140625" bestFit="1" customWidth="1"/>
    <col min="2" max="2" width="16.7109375" bestFit="1" customWidth="1"/>
    <col min="3" max="12" width="6" customWidth="1"/>
    <col min="13" max="14" width="11.28515625" customWidth="1"/>
    <col min="15" max="15" width="6" customWidth="1"/>
    <col min="16" max="17" width="5" customWidth="1"/>
    <col min="18" max="18" width="6" customWidth="1"/>
    <col min="19" max="19" width="4" customWidth="1"/>
    <col min="20" max="20" width="11.28515625" customWidth="1"/>
    <col min="21" max="21" width="6" customWidth="1"/>
    <col min="22" max="22" width="5" customWidth="1"/>
    <col min="23" max="26" width="6" customWidth="1"/>
    <col min="27" max="27" width="5" customWidth="1"/>
    <col min="28" max="32" width="6" customWidth="1"/>
    <col min="33" max="33" width="5" customWidth="1"/>
    <col min="34" max="39" width="6" customWidth="1"/>
    <col min="40" max="40" width="5" customWidth="1"/>
    <col min="41" max="45" width="6" customWidth="1"/>
    <col min="46" max="46" width="5" customWidth="1"/>
    <col min="47" max="49" width="6" customWidth="1"/>
    <col min="50" max="50" width="5" customWidth="1"/>
    <col min="51" max="51" width="6" customWidth="1"/>
    <col min="52" max="52" width="5" customWidth="1"/>
    <col min="53" max="56" width="6" customWidth="1"/>
    <col min="57" max="57" width="5" customWidth="1"/>
    <col min="58" max="60" width="6" customWidth="1"/>
    <col min="61" max="61" width="4" customWidth="1"/>
    <col min="62" max="64" width="6" customWidth="1"/>
    <col min="65" max="65" width="5" customWidth="1"/>
    <col min="66" max="66" width="6" customWidth="1"/>
    <col min="67" max="67" width="5" customWidth="1"/>
    <col min="68" max="68" width="6" customWidth="1"/>
    <col min="69" max="75" width="5" customWidth="1"/>
    <col min="76" max="76" width="6" customWidth="1"/>
    <col min="77" max="77" width="4" customWidth="1"/>
    <col min="78" max="78" width="6" customWidth="1"/>
    <col min="79" max="87" width="5" customWidth="1"/>
    <col min="88" max="88" width="2" customWidth="1"/>
    <col min="89" max="97" width="5" customWidth="1"/>
    <col min="98" max="98" width="4" customWidth="1"/>
    <col min="99" max="107" width="5" customWidth="1"/>
    <col min="108" max="108" width="4" customWidth="1"/>
    <col min="109" max="117" width="5" customWidth="1"/>
    <col min="118" max="118" width="4" customWidth="1"/>
    <col min="119" max="125" width="5" customWidth="1"/>
    <col min="126" max="126" width="4" customWidth="1"/>
    <col min="127" max="131" width="5" customWidth="1"/>
    <col min="132" max="132" width="4" customWidth="1"/>
    <col min="133" max="133" width="11.28515625" customWidth="1"/>
    <col min="134" max="134" width="5" customWidth="1"/>
    <col min="135" max="135" width="14.7109375" bestFit="1" customWidth="1"/>
    <col min="136" max="136" width="11.5703125" bestFit="1" customWidth="1"/>
    <col min="137" max="137" width="5" customWidth="1"/>
    <col min="138" max="138" width="14.7109375" bestFit="1" customWidth="1"/>
    <col min="139" max="139" width="11.5703125" customWidth="1"/>
    <col min="140" max="140" width="5" customWidth="1"/>
    <col min="141" max="141" width="14.7109375" bestFit="1" customWidth="1"/>
    <col min="142" max="142" width="10.5703125" customWidth="1"/>
    <col min="143" max="143" width="13.7109375" bestFit="1" customWidth="1"/>
    <col min="144" max="144" width="11.5703125" bestFit="1" customWidth="1"/>
    <col min="145" max="145" width="5" customWidth="1"/>
    <col min="146" max="146" width="14.7109375" bestFit="1" customWidth="1"/>
    <col min="147" max="147" width="12.5703125" bestFit="1" customWidth="1"/>
    <col min="148" max="148" width="5" customWidth="1"/>
    <col min="149" max="149" width="15.7109375" bestFit="1" customWidth="1"/>
    <col min="150" max="150" width="11.5703125" bestFit="1" customWidth="1"/>
    <col min="151" max="151" width="4" customWidth="1"/>
    <col min="152" max="152" width="14.7109375" bestFit="1" customWidth="1"/>
    <col min="153" max="153" width="12.5703125" bestFit="1" customWidth="1"/>
    <col min="154" max="154" width="5" customWidth="1"/>
    <col min="155" max="155" width="15.7109375" customWidth="1"/>
    <col min="156" max="156" width="11.5703125" bestFit="1" customWidth="1"/>
    <col min="157" max="157" width="5" customWidth="1"/>
    <col min="158" max="158" width="14.7109375" bestFit="1" customWidth="1"/>
    <col min="159" max="159" width="11.5703125" bestFit="1" customWidth="1"/>
    <col min="160" max="160" width="14.7109375" bestFit="1" customWidth="1"/>
    <col min="161" max="161" width="11.5703125" bestFit="1" customWidth="1"/>
    <col min="162" max="162" width="5" customWidth="1"/>
    <col min="163" max="163" width="14.7109375" bestFit="1" customWidth="1"/>
    <col min="164" max="164" width="11.5703125" customWidth="1"/>
    <col min="165" max="165" width="5" customWidth="1"/>
    <col min="166" max="166" width="14.7109375" bestFit="1" customWidth="1"/>
    <col min="167" max="167" width="10.5703125" bestFit="1" customWidth="1"/>
    <col min="168" max="168" width="5" customWidth="1"/>
    <col min="169" max="169" width="13.7109375" bestFit="1" customWidth="1"/>
    <col min="170" max="170" width="10.5703125" customWidth="1"/>
    <col min="171" max="171" width="5" customWidth="1"/>
    <col min="172" max="172" width="13.7109375" bestFit="1" customWidth="1"/>
    <col min="173" max="173" width="11.5703125" bestFit="1" customWidth="1"/>
    <col min="174" max="174" width="5" customWidth="1"/>
    <col min="175" max="175" width="14.7109375" bestFit="1" customWidth="1"/>
    <col min="176" max="176" width="10.5703125" bestFit="1" customWidth="1"/>
    <col min="177" max="177" width="5" customWidth="1"/>
    <col min="178" max="178" width="13.7109375" bestFit="1" customWidth="1"/>
    <col min="179" max="179" width="10.5703125" bestFit="1" customWidth="1"/>
    <col min="180" max="180" width="5" customWidth="1"/>
    <col min="181" max="181" width="13.7109375" bestFit="1" customWidth="1"/>
    <col min="182" max="182" width="11.5703125" bestFit="1" customWidth="1"/>
    <col min="183" max="183" width="5" customWidth="1"/>
    <col min="184" max="184" width="14.7109375" bestFit="1" customWidth="1"/>
    <col min="185" max="185" width="12.5703125" bestFit="1" customWidth="1"/>
    <col min="186" max="186" width="5" customWidth="1"/>
    <col min="187" max="187" width="15.7109375" bestFit="1" customWidth="1"/>
    <col min="188" max="188" width="12.5703125" bestFit="1" customWidth="1"/>
    <col min="189" max="189" width="5" customWidth="1"/>
    <col min="190" max="190" width="15.7109375" bestFit="1" customWidth="1"/>
    <col min="191" max="191" width="11.5703125" bestFit="1" customWidth="1"/>
    <col min="192" max="192" width="5" customWidth="1"/>
    <col min="193" max="193" width="14.7109375" bestFit="1" customWidth="1"/>
    <col min="194" max="194" width="11.5703125" bestFit="1" customWidth="1"/>
    <col min="195" max="195" width="5" customWidth="1"/>
    <col min="196" max="196" width="14.7109375" bestFit="1" customWidth="1"/>
    <col min="197" max="197" width="11.5703125" bestFit="1" customWidth="1"/>
    <col min="198" max="198" width="4" customWidth="1"/>
    <col min="199" max="199" width="14.7109375" bestFit="1" customWidth="1"/>
    <col min="200" max="200" width="10.5703125" bestFit="1" customWidth="1"/>
    <col min="201" max="201" width="5" customWidth="1"/>
    <col min="202" max="202" width="13.7109375" bestFit="1" customWidth="1"/>
    <col min="203" max="203" width="10.5703125" bestFit="1" customWidth="1"/>
    <col min="204" max="204" width="13.7109375" bestFit="1" customWidth="1"/>
    <col min="205" max="205" width="11.5703125" bestFit="1" customWidth="1"/>
    <col min="206" max="206" width="5" customWidth="1"/>
    <col min="207" max="207" width="14.7109375" bestFit="1" customWidth="1"/>
    <col min="208" max="208" width="11.5703125" bestFit="1" customWidth="1"/>
    <col min="209" max="209" width="5" customWidth="1"/>
    <col min="210" max="210" width="14.7109375" bestFit="1" customWidth="1"/>
    <col min="211" max="211" width="11.5703125" customWidth="1"/>
    <col min="212" max="212" width="5" customWidth="1"/>
    <col min="213" max="213" width="14.7109375" bestFit="1" customWidth="1"/>
    <col min="214" max="214" width="11.5703125" customWidth="1"/>
    <col min="215" max="215" width="5" customWidth="1"/>
    <col min="216" max="216" width="14.7109375" bestFit="1" customWidth="1"/>
    <col min="217" max="217" width="12.5703125" bestFit="1" customWidth="1"/>
    <col min="218" max="218" width="5" customWidth="1"/>
    <col min="219" max="219" width="15.7109375" bestFit="1" customWidth="1"/>
    <col min="220" max="220" width="12.5703125" bestFit="1" customWidth="1"/>
    <col min="221" max="221" width="5" customWidth="1"/>
    <col min="222" max="222" width="15.7109375" customWidth="1"/>
    <col min="223" max="223" width="11.5703125" customWidth="1"/>
    <col min="224" max="224" width="5" customWidth="1"/>
    <col min="225" max="225" width="14.7109375" customWidth="1"/>
    <col min="226" max="226" width="11.5703125" customWidth="1"/>
    <col min="227" max="227" width="5" customWidth="1"/>
    <col min="228" max="228" width="14.7109375" bestFit="1" customWidth="1"/>
    <col min="229" max="229" width="11.5703125" customWidth="1"/>
    <col min="230" max="230" width="5" customWidth="1"/>
    <col min="231" max="231" width="14.7109375" bestFit="1" customWidth="1"/>
    <col min="232" max="232" width="10.5703125" bestFit="1" customWidth="1"/>
    <col min="233" max="233" width="5" customWidth="1"/>
    <col min="234" max="234" width="13.7109375" bestFit="1" customWidth="1"/>
    <col min="235" max="235" width="11.5703125" bestFit="1" customWidth="1"/>
    <col min="236" max="236" width="2" customWidth="1"/>
    <col min="237" max="237" width="14.7109375" customWidth="1"/>
    <col min="238" max="238" width="11.5703125" bestFit="1" customWidth="1"/>
    <col min="239" max="239" width="5" customWidth="1"/>
    <col min="240" max="240" width="14.7109375" bestFit="1" customWidth="1"/>
    <col min="241" max="241" width="11.5703125" bestFit="1" customWidth="1"/>
    <col min="242" max="242" width="4" customWidth="1"/>
    <col min="243" max="243" width="14.7109375" bestFit="1" customWidth="1"/>
    <col min="244" max="244" width="10.5703125" customWidth="1"/>
    <col min="245" max="245" width="5" customWidth="1"/>
    <col min="246" max="246" width="13.7109375" bestFit="1" customWidth="1"/>
    <col min="247" max="247" width="10.5703125" bestFit="1" customWidth="1"/>
    <col min="248" max="248" width="5" customWidth="1"/>
    <col min="249" max="249" width="13.7109375" bestFit="1" customWidth="1"/>
    <col min="250" max="250" width="11.5703125" customWidth="1"/>
    <col min="251" max="251" width="5" customWidth="1"/>
    <col min="252" max="252" width="14.7109375" bestFit="1" customWidth="1"/>
    <col min="253" max="253" width="12.5703125" bestFit="1" customWidth="1"/>
    <col min="254" max="254" width="5" customWidth="1"/>
    <col min="255" max="255" width="15.7109375" bestFit="1" customWidth="1"/>
    <col min="256" max="256" width="11.5703125" bestFit="1" customWidth="1"/>
    <col min="257" max="257" width="5" customWidth="1"/>
    <col min="258" max="258" width="14.7109375" bestFit="1" customWidth="1"/>
    <col min="259" max="259" width="11.5703125" bestFit="1" customWidth="1"/>
    <col min="260" max="260" width="4" customWidth="1"/>
    <col min="261" max="261" width="14.7109375" bestFit="1" customWidth="1"/>
    <col min="262" max="262" width="11.5703125" bestFit="1" customWidth="1"/>
    <col min="263" max="264" width="5" customWidth="1"/>
    <col min="265" max="265" width="14.7109375" bestFit="1" customWidth="1"/>
    <col min="266" max="266" width="11.5703125" bestFit="1" customWidth="1"/>
    <col min="267" max="267" width="2" customWidth="1"/>
    <col min="268" max="268" width="14.7109375" bestFit="1" customWidth="1"/>
    <col min="269" max="269" width="10.5703125" bestFit="1" customWidth="1"/>
    <col min="270" max="270" width="5" customWidth="1"/>
    <col min="271" max="271" width="13.7109375" bestFit="1" customWidth="1"/>
    <col min="272" max="272" width="10.5703125" bestFit="1" customWidth="1"/>
    <col min="273" max="273" width="5" customWidth="1"/>
    <col min="274" max="274" width="13.7109375" bestFit="1" customWidth="1"/>
    <col min="275" max="275" width="10.5703125" bestFit="1" customWidth="1"/>
    <col min="276" max="276" width="5" customWidth="1"/>
    <col min="277" max="277" width="13.7109375" bestFit="1" customWidth="1"/>
    <col min="278" max="278" width="11.5703125" bestFit="1" customWidth="1"/>
    <col min="279" max="279" width="5" customWidth="1"/>
    <col min="280" max="280" width="14.7109375" bestFit="1" customWidth="1"/>
    <col min="281" max="281" width="10.5703125" bestFit="1" customWidth="1"/>
    <col min="282" max="282" width="5" customWidth="1"/>
    <col min="283" max="283" width="13.7109375" bestFit="1" customWidth="1"/>
    <col min="284" max="284" width="10.5703125" bestFit="1" customWidth="1"/>
    <col min="285" max="285" width="5" customWidth="1"/>
    <col min="286" max="286" width="13.7109375" bestFit="1" customWidth="1"/>
    <col min="287" max="287" width="10.5703125" bestFit="1" customWidth="1"/>
    <col min="288" max="288" width="5" customWidth="1"/>
    <col min="289" max="289" width="13.7109375" bestFit="1" customWidth="1"/>
    <col min="290" max="290" width="11.5703125" bestFit="1" customWidth="1"/>
    <col min="291" max="291" width="5" customWidth="1"/>
    <col min="292" max="292" width="14.7109375" bestFit="1" customWidth="1"/>
    <col min="293" max="293" width="12.5703125" bestFit="1" customWidth="1"/>
    <col min="294" max="294" width="5" customWidth="1"/>
    <col min="295" max="295" width="15.7109375" bestFit="1" customWidth="1"/>
    <col min="296" max="296" width="11.5703125" bestFit="1" customWidth="1"/>
    <col min="297" max="297" width="5" customWidth="1"/>
    <col min="298" max="298" width="14.7109375" bestFit="1" customWidth="1"/>
    <col min="299" max="299" width="11.5703125" bestFit="1" customWidth="1"/>
    <col min="300" max="300" width="5" customWidth="1"/>
    <col min="301" max="301" width="14.7109375" bestFit="1" customWidth="1"/>
    <col min="302" max="302" width="10.5703125" bestFit="1" customWidth="1"/>
    <col min="303" max="303" width="5" customWidth="1"/>
    <col min="304" max="304" width="13.7109375" bestFit="1" customWidth="1"/>
    <col min="305" max="305" width="10.5703125" bestFit="1" customWidth="1"/>
    <col min="306" max="306" width="5" customWidth="1"/>
    <col min="307" max="307" width="13.7109375" bestFit="1" customWidth="1"/>
    <col min="308" max="308" width="10.5703125" bestFit="1" customWidth="1"/>
    <col min="309" max="309" width="5" customWidth="1"/>
    <col min="310" max="310" width="13.7109375" bestFit="1" customWidth="1"/>
    <col min="311" max="311" width="10.5703125" bestFit="1" customWidth="1"/>
    <col min="312" max="312" width="5" customWidth="1"/>
    <col min="313" max="313" width="13.7109375" bestFit="1" customWidth="1"/>
    <col min="314" max="314" width="10.5703125" bestFit="1" customWidth="1"/>
    <col min="315" max="315" width="2" customWidth="1"/>
    <col min="316" max="316" width="13.7109375" bestFit="1" customWidth="1"/>
    <col min="317" max="317" width="10.5703125" bestFit="1" customWidth="1"/>
    <col min="318" max="318" width="2" customWidth="1"/>
    <col min="319" max="319" width="13.7109375" bestFit="1" customWidth="1"/>
    <col min="320" max="320" width="11.5703125" bestFit="1" customWidth="1"/>
    <col min="321" max="321" width="5" customWidth="1"/>
    <col min="322" max="322" width="14.7109375" bestFit="1" customWidth="1"/>
    <col min="323" max="323" width="10.5703125" bestFit="1" customWidth="1"/>
    <col min="324" max="324" width="5" customWidth="1"/>
    <col min="325" max="325" width="13.7109375" bestFit="1" customWidth="1"/>
    <col min="326" max="326" width="12.5703125" bestFit="1" customWidth="1"/>
    <col min="327" max="327" width="5" customWidth="1"/>
    <col min="328" max="328" width="15.7109375" bestFit="1" customWidth="1"/>
    <col min="329" max="329" width="11.5703125" bestFit="1" customWidth="1"/>
    <col min="330" max="330" width="5" customWidth="1"/>
    <col min="331" max="331" width="14.7109375" bestFit="1" customWidth="1"/>
    <col min="332" max="332" width="11.5703125" bestFit="1" customWidth="1"/>
    <col min="333" max="333" width="4" customWidth="1"/>
    <col min="334" max="334" width="14.7109375" bestFit="1" customWidth="1"/>
    <col min="335" max="335" width="10.5703125" bestFit="1" customWidth="1"/>
    <col min="336" max="336" width="5" customWidth="1"/>
    <col min="337" max="337" width="13.7109375" bestFit="1" customWidth="1"/>
    <col min="338" max="338" width="10.5703125" bestFit="1" customWidth="1"/>
    <col min="339" max="339" width="5" customWidth="1"/>
    <col min="340" max="340" width="13.7109375" bestFit="1" customWidth="1"/>
    <col min="341" max="341" width="10.5703125" bestFit="1" customWidth="1"/>
    <col min="342" max="342" width="5" customWidth="1"/>
    <col min="343" max="343" width="13.7109375" bestFit="1" customWidth="1"/>
    <col min="344" max="344" width="10.5703125" bestFit="1" customWidth="1"/>
    <col min="345" max="345" width="4" customWidth="1"/>
    <col min="346" max="346" width="13.7109375" bestFit="1" customWidth="1"/>
    <col min="347" max="347" width="10.5703125" bestFit="1" customWidth="1"/>
    <col min="348" max="348" width="13.7109375" bestFit="1" customWidth="1"/>
    <col min="349" max="349" width="11.5703125" bestFit="1" customWidth="1"/>
    <col min="350" max="350" width="5" customWidth="1"/>
    <col min="351" max="351" width="14.7109375" bestFit="1" customWidth="1"/>
    <col min="352" max="352" width="10.5703125" bestFit="1" customWidth="1"/>
    <col min="353" max="353" width="4" customWidth="1"/>
    <col min="354" max="354" width="13.7109375" bestFit="1" customWidth="1"/>
    <col min="355" max="355" width="11.5703125" bestFit="1" customWidth="1"/>
    <col min="356" max="356" width="14.7109375" bestFit="1" customWidth="1"/>
    <col min="357" max="357" width="11.5703125" bestFit="1" customWidth="1"/>
    <col min="358" max="358" width="5" customWidth="1"/>
    <col min="359" max="359" width="14.7109375" bestFit="1" customWidth="1"/>
    <col min="360" max="360" width="11.5703125" bestFit="1" customWidth="1"/>
    <col min="361" max="361" width="5" customWidth="1"/>
    <col min="362" max="362" width="14.7109375" bestFit="1" customWidth="1"/>
    <col min="363" max="363" width="12.5703125" bestFit="1" customWidth="1"/>
    <col min="364" max="364" width="5" customWidth="1"/>
    <col min="365" max="365" width="15.7109375" bestFit="1" customWidth="1"/>
    <col min="366" max="366" width="11.5703125" bestFit="1" customWidth="1"/>
    <col min="367" max="367" width="5" customWidth="1"/>
    <col min="368" max="368" width="14.7109375" bestFit="1" customWidth="1"/>
    <col min="369" max="369" width="11.5703125" bestFit="1" customWidth="1"/>
    <col min="370" max="370" width="5" customWidth="1"/>
    <col min="371" max="371" width="14.7109375" bestFit="1" customWidth="1"/>
    <col min="372" max="372" width="11.5703125" bestFit="1" customWidth="1"/>
    <col min="373" max="373" width="14.7109375" bestFit="1" customWidth="1"/>
    <col min="374" max="374" width="10.5703125" bestFit="1" customWidth="1"/>
    <col min="375" max="375" width="5" customWidth="1"/>
    <col min="376" max="376" width="13.7109375" bestFit="1" customWidth="1"/>
    <col min="377" max="377" width="11.5703125" bestFit="1" customWidth="1"/>
    <col min="378" max="378" width="5" customWidth="1"/>
    <col min="379" max="379" width="14.7109375" bestFit="1" customWidth="1"/>
    <col min="380" max="380" width="11.5703125" bestFit="1" customWidth="1"/>
    <col min="381" max="381" width="5" customWidth="1"/>
    <col min="382" max="382" width="14.7109375" bestFit="1" customWidth="1"/>
    <col min="383" max="383" width="11.5703125" bestFit="1" customWidth="1"/>
    <col min="384" max="384" width="5" customWidth="1"/>
    <col min="385" max="385" width="14.7109375" bestFit="1" customWidth="1"/>
    <col min="386" max="386" width="11.5703125" bestFit="1" customWidth="1"/>
    <col min="387" max="387" width="14.7109375" bestFit="1" customWidth="1"/>
    <col min="388" max="388" width="11.5703125" bestFit="1" customWidth="1"/>
    <col min="389" max="389" width="5" customWidth="1"/>
    <col min="390" max="390" width="14.7109375" bestFit="1" customWidth="1"/>
    <col min="391" max="391" width="12.5703125" bestFit="1" customWidth="1"/>
    <col min="392" max="392" width="15.7109375" bestFit="1" customWidth="1"/>
    <col min="393" max="393" width="11.5703125" bestFit="1" customWidth="1"/>
    <col min="394" max="394" width="5" customWidth="1"/>
    <col min="395" max="395" width="14.7109375" bestFit="1" customWidth="1"/>
    <col min="396" max="396" width="12.5703125" bestFit="1" customWidth="1"/>
    <col min="397" max="397" width="5" customWidth="1"/>
    <col min="398" max="398" width="15.7109375" bestFit="1" customWidth="1"/>
    <col min="399" max="399" width="11.5703125" bestFit="1" customWidth="1"/>
    <col min="400" max="400" width="5" customWidth="1"/>
    <col min="401" max="401" width="14.7109375" bestFit="1" customWidth="1"/>
    <col min="402" max="402" width="11.5703125" bestFit="1" customWidth="1"/>
    <col min="403" max="403" width="5" customWidth="1"/>
    <col min="404" max="404" width="14.7109375" bestFit="1" customWidth="1"/>
    <col min="405" max="405" width="10.5703125" bestFit="1" customWidth="1"/>
    <col min="406" max="406" width="4" customWidth="1"/>
    <col min="407" max="407" width="13.7109375" bestFit="1" customWidth="1"/>
    <col min="408" max="408" width="11.5703125" bestFit="1" customWidth="1"/>
    <col min="409" max="409" width="5" customWidth="1"/>
    <col min="410" max="410" width="14.7109375" bestFit="1" customWidth="1"/>
    <col min="411" max="411" width="11.5703125" bestFit="1" customWidth="1"/>
    <col min="412" max="412" width="5" customWidth="1"/>
    <col min="413" max="413" width="14.7109375" bestFit="1" customWidth="1"/>
    <col min="414" max="414" width="10.5703125" bestFit="1" customWidth="1"/>
    <col min="415" max="415" width="5" customWidth="1"/>
    <col min="416" max="416" width="13.7109375" bestFit="1" customWidth="1"/>
    <col min="417" max="417" width="11.5703125" bestFit="1" customWidth="1"/>
    <col min="418" max="418" width="14.7109375" bestFit="1" customWidth="1"/>
    <col min="419" max="419" width="11.5703125" bestFit="1" customWidth="1"/>
    <col min="420" max="420" width="5" customWidth="1"/>
    <col min="421" max="421" width="14.7109375" bestFit="1" customWidth="1"/>
    <col min="422" max="422" width="11.5703125" bestFit="1" customWidth="1"/>
    <col min="423" max="423" width="4" customWidth="1"/>
    <col min="424" max="424" width="14.7109375" bestFit="1" customWidth="1"/>
    <col min="425" max="425" width="12.5703125" bestFit="1" customWidth="1"/>
    <col min="426" max="426" width="15.7109375" bestFit="1" customWidth="1"/>
    <col min="427" max="427" width="12.5703125" bestFit="1" customWidth="1"/>
    <col min="428" max="428" width="5" customWidth="1"/>
    <col min="429" max="429" width="15.7109375" bestFit="1" customWidth="1"/>
    <col min="430" max="430" width="12.5703125" bestFit="1" customWidth="1"/>
    <col min="431" max="431" width="5" customWidth="1"/>
    <col min="432" max="432" width="15.7109375" bestFit="1" customWidth="1"/>
    <col min="433" max="433" width="11.5703125" bestFit="1" customWidth="1"/>
    <col min="434" max="434" width="5" customWidth="1"/>
    <col min="435" max="435" width="14.7109375" bestFit="1" customWidth="1"/>
    <col min="436" max="436" width="11.5703125" bestFit="1" customWidth="1"/>
    <col min="437" max="437" width="5" customWidth="1"/>
    <col min="438" max="438" width="14.7109375" bestFit="1" customWidth="1"/>
    <col min="439" max="439" width="11.5703125" bestFit="1" customWidth="1"/>
    <col min="440" max="440" width="5" customWidth="1"/>
    <col min="441" max="441" width="14.7109375" bestFit="1" customWidth="1"/>
    <col min="442" max="442" width="11.5703125" bestFit="1" customWidth="1"/>
    <col min="443" max="443" width="4" customWidth="1"/>
    <col min="444" max="444" width="14.7109375" bestFit="1" customWidth="1"/>
    <col min="445" max="445" width="11.5703125" bestFit="1" customWidth="1"/>
    <col min="446" max="446" width="5" customWidth="1"/>
    <col min="447" max="447" width="14.7109375" bestFit="1" customWidth="1"/>
    <col min="448" max="448" width="10.5703125" bestFit="1" customWidth="1"/>
    <col min="449" max="449" width="5" customWidth="1"/>
    <col min="450" max="450" width="13.7109375" bestFit="1" customWidth="1"/>
    <col min="451" max="451" width="10.5703125" bestFit="1" customWidth="1"/>
    <col min="452" max="452" width="5" customWidth="1"/>
    <col min="453" max="453" width="13.7109375" bestFit="1" customWidth="1"/>
    <col min="454" max="454" width="11.5703125" bestFit="1" customWidth="1"/>
    <col min="455" max="455" width="5" customWidth="1"/>
    <col min="456" max="456" width="14.7109375" bestFit="1" customWidth="1"/>
    <col min="457" max="457" width="11.5703125" bestFit="1" customWidth="1"/>
    <col min="458" max="458" width="5" customWidth="1"/>
    <col min="459" max="459" width="14.7109375" bestFit="1" customWidth="1"/>
    <col min="460" max="460" width="12.5703125" bestFit="1" customWidth="1"/>
    <col min="461" max="461" width="5" customWidth="1"/>
    <col min="462" max="462" width="15.7109375" bestFit="1" customWidth="1"/>
    <col min="463" max="463" width="12.5703125" bestFit="1" customWidth="1"/>
    <col min="464" max="464" width="15.7109375" bestFit="1" customWidth="1"/>
    <col min="465" max="465" width="12.5703125" bestFit="1" customWidth="1"/>
    <col min="466" max="466" width="5" customWidth="1"/>
    <col min="467" max="467" width="15.7109375" bestFit="1" customWidth="1"/>
    <col min="468" max="468" width="11.5703125" bestFit="1" customWidth="1"/>
    <col min="469" max="469" width="5" customWidth="1"/>
    <col min="470" max="470" width="14.7109375" bestFit="1" customWidth="1"/>
    <col min="471" max="471" width="11.5703125" bestFit="1" customWidth="1"/>
    <col min="472" max="472" width="4" customWidth="1"/>
    <col min="473" max="473" width="14.7109375" bestFit="1" customWidth="1"/>
    <col min="474" max="474" width="11.5703125" bestFit="1" customWidth="1"/>
    <col min="475" max="475" width="4" customWidth="1"/>
    <col min="476" max="476" width="14.7109375" bestFit="1" customWidth="1"/>
    <col min="477" max="477" width="10.5703125" bestFit="1" customWidth="1"/>
    <col min="478" max="478" width="5" customWidth="1"/>
    <col min="479" max="479" width="13.7109375" bestFit="1" customWidth="1"/>
    <col min="480" max="480" width="11.5703125" bestFit="1" customWidth="1"/>
    <col min="481" max="481" width="5" customWidth="1"/>
    <col min="482" max="482" width="14.7109375" bestFit="1" customWidth="1"/>
    <col min="483" max="483" width="11.5703125" bestFit="1" customWidth="1"/>
    <col min="484" max="484" width="5" customWidth="1"/>
    <col min="485" max="485" width="14.7109375" bestFit="1" customWidth="1"/>
    <col min="486" max="486" width="11.5703125" bestFit="1" customWidth="1"/>
    <col min="487" max="487" width="5" customWidth="1"/>
    <col min="488" max="488" width="14.7109375" bestFit="1" customWidth="1"/>
    <col min="489" max="489" width="11.5703125" bestFit="1" customWidth="1"/>
    <col min="490" max="490" width="5" customWidth="1"/>
    <col min="491" max="491" width="14.7109375" bestFit="1" customWidth="1"/>
    <col min="492" max="492" width="11.5703125" bestFit="1" customWidth="1"/>
    <col min="493" max="493" width="5" customWidth="1"/>
    <col min="494" max="494" width="14.7109375" bestFit="1" customWidth="1"/>
    <col min="495" max="495" width="12.5703125" bestFit="1" customWidth="1"/>
    <col min="496" max="496" width="5" customWidth="1"/>
    <col min="497" max="497" width="15.7109375" bestFit="1" customWidth="1"/>
    <col min="498" max="498" width="12.5703125" bestFit="1" customWidth="1"/>
    <col min="499" max="499" width="5" customWidth="1"/>
    <col min="500" max="500" width="15.7109375" bestFit="1" customWidth="1"/>
    <col min="501" max="501" width="12.5703125" bestFit="1" customWidth="1"/>
    <col min="502" max="502" width="4" customWidth="1"/>
    <col min="503" max="503" width="15.7109375" bestFit="1" customWidth="1"/>
    <col min="504" max="504" width="11.5703125" bestFit="1" customWidth="1"/>
    <col min="505" max="505" width="5" customWidth="1"/>
    <col min="506" max="506" width="14.7109375" bestFit="1" customWidth="1"/>
    <col min="507" max="507" width="11.5703125" bestFit="1" customWidth="1"/>
    <col min="508" max="508" width="5" customWidth="1"/>
    <col min="509" max="509" width="14.7109375" bestFit="1" customWidth="1"/>
    <col min="510" max="510" width="11.5703125" bestFit="1" customWidth="1"/>
    <col min="511" max="511" width="2" customWidth="1"/>
    <col min="512" max="512" width="14.7109375" bestFit="1" customWidth="1"/>
    <col min="513" max="513" width="11.5703125" bestFit="1" customWidth="1"/>
    <col min="514" max="514" width="14.7109375" bestFit="1" customWidth="1"/>
    <col min="515" max="515" width="11.5703125" bestFit="1" customWidth="1"/>
    <col min="516" max="516" width="14.7109375" bestFit="1" customWidth="1"/>
    <col min="517" max="517" width="11.5703125" bestFit="1" customWidth="1"/>
    <col min="518" max="518" width="5" customWidth="1"/>
    <col min="519" max="519" width="14.7109375" bestFit="1" customWidth="1"/>
    <col min="520" max="520" width="11.5703125" bestFit="1" customWidth="1"/>
    <col min="521" max="521" width="2" customWidth="1"/>
    <col min="522" max="522" width="14.7109375" bestFit="1" customWidth="1"/>
    <col min="523" max="523" width="11.5703125" bestFit="1" customWidth="1"/>
    <col min="524" max="524" width="5" customWidth="1"/>
    <col min="525" max="525" width="14.7109375" bestFit="1" customWidth="1"/>
    <col min="526" max="526" width="11.5703125" bestFit="1" customWidth="1"/>
    <col min="527" max="527" width="5" customWidth="1"/>
    <col min="528" max="528" width="14.7109375" bestFit="1" customWidth="1"/>
    <col min="529" max="529" width="12.5703125" bestFit="1" customWidth="1"/>
    <col min="530" max="530" width="5" customWidth="1"/>
    <col min="531" max="531" width="15.7109375" bestFit="1" customWidth="1"/>
    <col min="532" max="532" width="12.5703125" bestFit="1" customWidth="1"/>
    <col min="533" max="533" width="5" customWidth="1"/>
    <col min="534" max="534" width="15.7109375" bestFit="1" customWidth="1"/>
    <col min="535" max="535" width="12.5703125" bestFit="1" customWidth="1"/>
    <col min="536" max="536" width="5" customWidth="1"/>
    <col min="537" max="537" width="15.7109375" bestFit="1" customWidth="1"/>
    <col min="538" max="538" width="11.5703125" bestFit="1" customWidth="1"/>
    <col min="539" max="539" width="5" customWidth="1"/>
    <col min="540" max="540" width="14.7109375" bestFit="1" customWidth="1"/>
    <col min="541" max="541" width="11.5703125" bestFit="1" customWidth="1"/>
    <col min="542" max="542" width="5" customWidth="1"/>
    <col min="543" max="543" width="14.7109375" bestFit="1" customWidth="1"/>
    <col min="544" max="544" width="11.5703125" bestFit="1" customWidth="1"/>
    <col min="545" max="545" width="5" customWidth="1"/>
    <col min="546" max="546" width="14.7109375" bestFit="1" customWidth="1"/>
    <col min="547" max="547" width="11.5703125" bestFit="1" customWidth="1"/>
    <col min="548" max="548" width="2" customWidth="1"/>
    <col min="549" max="549" width="14.7109375" bestFit="1" customWidth="1"/>
    <col min="550" max="550" width="11.5703125" bestFit="1" customWidth="1"/>
    <col min="551" max="551" width="5" customWidth="1"/>
    <col min="552" max="552" width="14.7109375" bestFit="1" customWidth="1"/>
    <col min="553" max="553" width="11.5703125" bestFit="1" customWidth="1"/>
    <col min="554" max="554" width="5" customWidth="1"/>
    <col min="555" max="555" width="14.7109375" bestFit="1" customWidth="1"/>
    <col min="556" max="556" width="11.5703125" bestFit="1" customWidth="1"/>
    <col min="557" max="557" width="2" customWidth="1"/>
    <col min="558" max="558" width="14.7109375" bestFit="1" customWidth="1"/>
    <col min="559" max="559" width="11.5703125" bestFit="1" customWidth="1"/>
    <col min="560" max="560" width="2" customWidth="1"/>
    <col min="561" max="561" width="14.7109375" bestFit="1" customWidth="1"/>
    <col min="562" max="562" width="11.5703125" bestFit="1" customWidth="1"/>
    <col min="563" max="563" width="5" customWidth="1"/>
    <col min="564" max="564" width="14.7109375" bestFit="1" customWidth="1"/>
    <col min="565" max="565" width="12.5703125" bestFit="1" customWidth="1"/>
    <col min="566" max="566" width="5" customWidth="1"/>
    <col min="567" max="567" width="15.7109375" bestFit="1" customWidth="1"/>
    <col min="568" max="568" width="12.5703125" bestFit="1" customWidth="1"/>
    <col min="569" max="569" width="5" customWidth="1"/>
    <col min="570" max="570" width="15.7109375" bestFit="1" customWidth="1"/>
    <col min="571" max="571" width="12.5703125" bestFit="1" customWidth="1"/>
    <col min="572" max="572" width="5" customWidth="1"/>
    <col min="573" max="573" width="15.7109375" bestFit="1" customWidth="1"/>
    <col min="574" max="574" width="11.5703125" bestFit="1" customWidth="1"/>
    <col min="575" max="575" width="5" customWidth="1"/>
    <col min="576" max="576" width="14.7109375" bestFit="1" customWidth="1"/>
    <col min="577" max="577" width="11.5703125" bestFit="1" customWidth="1"/>
    <col min="578" max="578" width="5" customWidth="1"/>
    <col min="579" max="579" width="14.7109375" bestFit="1" customWidth="1"/>
    <col min="580" max="580" width="11.5703125" bestFit="1" customWidth="1"/>
    <col min="581" max="581" width="5" customWidth="1"/>
    <col min="582" max="582" width="14.7109375" bestFit="1" customWidth="1"/>
    <col min="583" max="583" width="11.5703125" bestFit="1" customWidth="1"/>
    <col min="584" max="584" width="5" customWidth="1"/>
    <col min="585" max="585" width="14.7109375" bestFit="1" customWidth="1"/>
    <col min="586" max="586" width="10.5703125" bestFit="1" customWidth="1"/>
    <col min="587" max="587" width="6" customWidth="1"/>
    <col min="588" max="588" width="13.7109375" bestFit="1" customWidth="1"/>
    <col min="589" max="589" width="11.5703125" bestFit="1" customWidth="1"/>
    <col min="590" max="590" width="5" customWidth="1"/>
    <col min="591" max="591" width="14.7109375" bestFit="1" customWidth="1"/>
    <col min="592" max="592" width="11.5703125" bestFit="1" customWidth="1"/>
    <col min="593" max="593" width="5" customWidth="1"/>
    <col min="594" max="594" width="14.7109375" bestFit="1" customWidth="1"/>
    <col min="595" max="595" width="11.5703125" bestFit="1" customWidth="1"/>
    <col min="596" max="596" width="5" customWidth="1"/>
    <col min="597" max="597" width="14.7109375" bestFit="1" customWidth="1"/>
    <col min="598" max="598" width="11.5703125" bestFit="1" customWidth="1"/>
    <col min="599" max="599" width="6" customWidth="1"/>
    <col min="600" max="600" width="14.7109375" bestFit="1" customWidth="1"/>
    <col min="601" max="601" width="12.5703125" bestFit="1" customWidth="1"/>
    <col min="602" max="602" width="6" customWidth="1"/>
    <col min="603" max="603" width="15.7109375" bestFit="1" customWidth="1"/>
    <col min="604" max="604" width="12.5703125" bestFit="1" customWidth="1"/>
    <col min="605" max="605" width="5" customWidth="1"/>
    <col min="606" max="606" width="15.7109375" bestFit="1" customWidth="1"/>
    <col min="607" max="607" width="12.5703125" bestFit="1" customWidth="1"/>
    <col min="608" max="608" width="5" customWidth="1"/>
    <col min="609" max="609" width="15.7109375" bestFit="1" customWidth="1"/>
    <col min="610" max="610" width="11.5703125" bestFit="1" customWidth="1"/>
    <col min="611" max="611" width="5" customWidth="1"/>
    <col min="612" max="612" width="14.7109375" bestFit="1" customWidth="1"/>
    <col min="613" max="613" width="11.5703125" bestFit="1" customWidth="1"/>
    <col min="614" max="614" width="5" customWidth="1"/>
    <col min="615" max="615" width="14.7109375" bestFit="1" customWidth="1"/>
    <col min="616" max="616" width="10.5703125" bestFit="1" customWidth="1"/>
    <col min="617" max="617" width="5" customWidth="1"/>
    <col min="618" max="618" width="13.7109375" bestFit="1" customWidth="1"/>
    <col min="619" max="619" width="11.5703125" bestFit="1" customWidth="1"/>
    <col min="620" max="620" width="5" customWidth="1"/>
    <col min="621" max="621" width="14.7109375" bestFit="1" customWidth="1"/>
    <col min="622" max="622" width="11.5703125" bestFit="1" customWidth="1"/>
    <col min="623" max="623" width="5" customWidth="1"/>
    <col min="624" max="624" width="14.7109375" bestFit="1" customWidth="1"/>
    <col min="625" max="625" width="10.5703125" bestFit="1" customWidth="1"/>
    <col min="626" max="626" width="5" customWidth="1"/>
    <col min="627" max="627" width="13.7109375" bestFit="1" customWidth="1"/>
    <col min="628" max="628" width="11.5703125" bestFit="1" customWidth="1"/>
    <col min="629" max="629" width="6" customWidth="1"/>
    <col min="630" max="630" width="14.7109375" bestFit="1" customWidth="1"/>
    <col min="631" max="631" width="11.5703125" bestFit="1" customWidth="1"/>
    <col min="632" max="632" width="5" customWidth="1"/>
    <col min="633" max="633" width="14.7109375" bestFit="1" customWidth="1"/>
    <col min="634" max="634" width="11.5703125" bestFit="1" customWidth="1"/>
    <col min="635" max="635" width="5" customWidth="1"/>
    <col min="636" max="636" width="14.7109375" bestFit="1" customWidth="1"/>
    <col min="637" max="637" width="11.5703125" bestFit="1" customWidth="1"/>
    <col min="638" max="638" width="5" customWidth="1"/>
    <col min="639" max="639" width="14.7109375" bestFit="1" customWidth="1"/>
    <col min="640" max="640" width="12.5703125" bestFit="1" customWidth="1"/>
    <col min="641" max="641" width="5" customWidth="1"/>
    <col min="642" max="642" width="15.7109375" bestFit="1" customWidth="1"/>
    <col min="643" max="643" width="11.5703125" bestFit="1" customWidth="1"/>
    <col min="644" max="644" width="5" customWidth="1"/>
    <col min="645" max="645" width="14.7109375" bestFit="1" customWidth="1"/>
    <col min="646" max="646" width="11.5703125" bestFit="1" customWidth="1"/>
    <col min="647" max="647" width="4" customWidth="1"/>
    <col min="648" max="648" width="14.7109375" bestFit="1" customWidth="1"/>
    <col min="649" max="649" width="10.5703125" bestFit="1" customWidth="1"/>
    <col min="650" max="650" width="6" customWidth="1"/>
    <col min="651" max="651" width="13.7109375" bestFit="1" customWidth="1"/>
    <col min="652" max="652" width="10.5703125" bestFit="1" customWidth="1"/>
    <col min="653" max="653" width="6" customWidth="1"/>
    <col min="654" max="654" width="13.7109375" bestFit="1" customWidth="1"/>
    <col min="655" max="655" width="11.5703125" bestFit="1" customWidth="1"/>
    <col min="656" max="656" width="6" customWidth="1"/>
    <col min="657" max="657" width="14.7109375" bestFit="1" customWidth="1"/>
    <col min="658" max="658" width="10.5703125" bestFit="1" customWidth="1"/>
    <col min="659" max="659" width="6" customWidth="1"/>
    <col min="660" max="660" width="13.7109375" bestFit="1" customWidth="1"/>
    <col min="661" max="661" width="10.5703125" bestFit="1" customWidth="1"/>
    <col min="662" max="662" width="6" customWidth="1"/>
    <col min="663" max="663" width="13.7109375" bestFit="1" customWidth="1"/>
    <col min="664" max="664" width="10.5703125" bestFit="1" customWidth="1"/>
    <col min="665" max="665" width="5" customWidth="1"/>
    <col min="666" max="666" width="13.7109375" bestFit="1" customWidth="1"/>
    <col min="667" max="667" width="11.5703125" bestFit="1" customWidth="1"/>
    <col min="668" max="668" width="6" customWidth="1"/>
    <col min="669" max="669" width="14.7109375" bestFit="1" customWidth="1"/>
    <col min="670" max="670" width="10.5703125" bestFit="1" customWidth="1"/>
    <col min="671" max="671" width="6" customWidth="1"/>
    <col min="672" max="672" width="13.7109375" bestFit="1" customWidth="1"/>
    <col min="673" max="673" width="12.5703125" bestFit="1" customWidth="1"/>
    <col min="674" max="674" width="6" customWidth="1"/>
    <col min="675" max="675" width="15.7109375" bestFit="1" customWidth="1"/>
    <col min="676" max="676" width="11.5703125" bestFit="1" customWidth="1"/>
    <col min="677" max="677" width="6" customWidth="1"/>
    <col min="678" max="678" width="14.7109375" bestFit="1" customWidth="1"/>
    <col min="679" max="679" width="11.5703125" bestFit="1" customWidth="1"/>
    <col min="680" max="680" width="6" customWidth="1"/>
    <col min="681" max="681" width="14.7109375" bestFit="1" customWidth="1"/>
    <col min="682" max="682" width="11.5703125" bestFit="1" customWidth="1"/>
    <col min="683" max="683" width="6" customWidth="1"/>
    <col min="684" max="684" width="14.7109375" bestFit="1" customWidth="1"/>
    <col min="685" max="685" width="11.5703125" bestFit="1" customWidth="1"/>
    <col min="686" max="686" width="6" customWidth="1"/>
    <col min="687" max="687" width="14.7109375" bestFit="1" customWidth="1"/>
    <col min="688" max="688" width="11.5703125" bestFit="1" customWidth="1"/>
    <col min="689" max="689" width="6" customWidth="1"/>
    <col min="690" max="690" width="14.7109375" bestFit="1" customWidth="1"/>
    <col min="691" max="691" width="11.5703125" bestFit="1" customWidth="1"/>
    <col min="692" max="692" width="6" customWidth="1"/>
    <col min="693" max="693" width="14.7109375" bestFit="1" customWidth="1"/>
    <col min="694" max="694" width="10.5703125" bestFit="1" customWidth="1"/>
    <col min="695" max="695" width="6" customWidth="1"/>
    <col min="696" max="696" width="13.7109375" bestFit="1" customWidth="1"/>
    <col min="697" max="697" width="11.5703125" bestFit="1" customWidth="1"/>
    <col min="698" max="698" width="6" customWidth="1"/>
    <col min="699" max="699" width="14.7109375" bestFit="1" customWidth="1"/>
    <col min="700" max="700" width="11.5703125" bestFit="1" customWidth="1"/>
    <col min="701" max="701" width="5" customWidth="1"/>
    <col min="702" max="702" width="14.7109375" bestFit="1" customWidth="1"/>
    <col min="703" max="703" width="11.5703125" bestFit="1" customWidth="1"/>
    <col min="704" max="704" width="5" customWidth="1"/>
    <col min="705" max="705" width="14.7109375" bestFit="1" customWidth="1"/>
    <col min="706" max="706" width="11.5703125" bestFit="1" customWidth="1"/>
    <col min="707" max="707" width="5" customWidth="1"/>
    <col min="708" max="708" width="14.7109375" bestFit="1" customWidth="1"/>
    <col min="709" max="709" width="12.5703125" bestFit="1" customWidth="1"/>
    <col min="710" max="710" width="5" customWidth="1"/>
    <col min="711" max="711" width="15.7109375" bestFit="1" customWidth="1"/>
    <col min="712" max="712" width="12.5703125" bestFit="1" customWidth="1"/>
    <col min="713" max="713" width="6" customWidth="1"/>
    <col min="714" max="714" width="15.7109375" bestFit="1" customWidth="1"/>
    <col min="715" max="715" width="12.5703125" bestFit="1" customWidth="1"/>
    <col min="716" max="716" width="5" customWidth="1"/>
    <col min="717" max="717" width="15.7109375" bestFit="1" customWidth="1"/>
    <col min="718" max="718" width="11.5703125" bestFit="1" customWidth="1"/>
    <col min="719" max="719" width="6" customWidth="1"/>
    <col min="720" max="720" width="14.7109375" bestFit="1" customWidth="1"/>
    <col min="721" max="721" width="11.5703125" bestFit="1" customWidth="1"/>
    <col min="722" max="722" width="6" customWidth="1"/>
    <col min="723" max="723" width="14.7109375" bestFit="1" customWidth="1"/>
    <col min="724" max="724" width="11.5703125" bestFit="1" customWidth="1"/>
    <col min="725" max="725" width="6" customWidth="1"/>
    <col min="726" max="726" width="14.7109375" bestFit="1" customWidth="1"/>
    <col min="727" max="727" width="11.5703125" bestFit="1" customWidth="1"/>
    <col min="728" max="728" width="6" customWidth="1"/>
    <col min="729" max="729" width="14.7109375" bestFit="1" customWidth="1"/>
    <col min="730" max="730" width="11.5703125" bestFit="1" customWidth="1"/>
    <col min="731" max="731" width="5" customWidth="1"/>
    <col min="732" max="732" width="14.7109375" bestFit="1" customWidth="1"/>
    <col min="733" max="733" width="10.5703125" bestFit="1" customWidth="1"/>
    <col min="734" max="734" width="5" customWidth="1"/>
    <col min="735" max="735" width="13.7109375" bestFit="1" customWidth="1"/>
    <col min="736" max="736" width="11.5703125" bestFit="1" customWidth="1"/>
    <col min="737" max="737" width="5" customWidth="1"/>
    <col min="738" max="738" width="14.7109375" bestFit="1" customWidth="1"/>
    <col min="739" max="739" width="11.5703125" bestFit="1" customWidth="1"/>
    <col min="740" max="740" width="5" customWidth="1"/>
    <col min="741" max="741" width="14.7109375" bestFit="1" customWidth="1"/>
    <col min="742" max="742" width="11.5703125" bestFit="1" customWidth="1"/>
    <col min="743" max="743" width="5" customWidth="1"/>
    <col min="744" max="744" width="14.7109375" bestFit="1" customWidth="1"/>
    <col min="745" max="745" width="12.5703125" bestFit="1" customWidth="1"/>
    <col min="746" max="746" width="5" customWidth="1"/>
    <col min="747" max="747" width="15.7109375" bestFit="1" customWidth="1"/>
    <col min="748" max="748" width="12.5703125" bestFit="1" customWidth="1"/>
    <col min="749" max="749" width="5" customWidth="1"/>
    <col min="750" max="750" width="15.7109375" bestFit="1" customWidth="1"/>
    <col min="751" max="751" width="12.5703125" bestFit="1" customWidth="1"/>
    <col min="752" max="752" width="4" customWidth="1"/>
    <col min="753" max="753" width="15.7109375" bestFit="1" customWidth="1"/>
    <col min="754" max="754" width="11.5703125" bestFit="1" customWidth="1"/>
    <col min="755" max="755" width="5" customWidth="1"/>
    <col min="756" max="756" width="14.7109375" bestFit="1" customWidth="1"/>
    <col min="757" max="757" width="11.28515625" bestFit="1" customWidth="1"/>
  </cols>
  <sheetData>
    <row r="1" spans="1:2" x14ac:dyDescent="0.25">
      <c r="A1" s="4" t="s">
        <v>665</v>
      </c>
      <c r="B1" t="s">
        <v>672</v>
      </c>
    </row>
    <row r="3" spans="1:2" x14ac:dyDescent="0.25">
      <c r="A3" s="4" t="s">
        <v>666</v>
      </c>
      <c r="B3" t="s">
        <v>668</v>
      </c>
    </row>
    <row r="4" spans="1:2" x14ac:dyDescent="0.25">
      <c r="A4" s="5" t="s">
        <v>258</v>
      </c>
      <c r="B4" s="7">
        <v>0.74733333333333329</v>
      </c>
    </row>
    <row r="5" spans="1:2" x14ac:dyDescent="0.25">
      <c r="A5" s="6" t="s">
        <v>30</v>
      </c>
      <c r="B5" s="7">
        <v>0.74733333333333329</v>
      </c>
    </row>
    <row r="6" spans="1:2" x14ac:dyDescent="0.25">
      <c r="A6" s="8">
        <v>42752</v>
      </c>
      <c r="B6" s="7">
        <v>0.78150000000000008</v>
      </c>
    </row>
    <row r="7" spans="1:2" x14ac:dyDescent="0.25">
      <c r="A7" s="8">
        <v>42779</v>
      </c>
      <c r="B7" s="7">
        <v>0.72499999999999998</v>
      </c>
    </row>
    <row r="8" spans="1:2" x14ac:dyDescent="0.25">
      <c r="A8" s="8">
        <v>42809</v>
      </c>
      <c r="B8" s="7">
        <v>0.75350000000000006</v>
      </c>
    </row>
    <row r="9" spans="1:2" x14ac:dyDescent="0.25">
      <c r="A9" s="8">
        <v>42843</v>
      </c>
      <c r="B9" s="7">
        <v>0.74399999999999999</v>
      </c>
    </row>
    <row r="10" spans="1:2" x14ac:dyDescent="0.25">
      <c r="A10" s="8">
        <v>42872</v>
      </c>
      <c r="B10" s="7">
        <v>0.73899999999999999</v>
      </c>
    </row>
    <row r="11" spans="1:2" x14ac:dyDescent="0.25">
      <c r="A11" s="8">
        <v>42891</v>
      </c>
      <c r="B11" s="7">
        <v>0.77150000000000007</v>
      </c>
    </row>
    <row r="12" spans="1:2" x14ac:dyDescent="0.25">
      <c r="A12" s="8">
        <v>42934</v>
      </c>
      <c r="B12" s="7">
        <v>0.72950000000000004</v>
      </c>
    </row>
    <row r="13" spans="1:2" x14ac:dyDescent="0.25">
      <c r="A13" s="8">
        <v>42969</v>
      </c>
      <c r="B13" s="7">
        <v>0.71899999999999997</v>
      </c>
    </row>
    <row r="14" spans="1:2" x14ac:dyDescent="0.25">
      <c r="A14" s="8">
        <v>42997</v>
      </c>
      <c r="B14" s="7">
        <v>0.74350000000000005</v>
      </c>
    </row>
    <row r="15" spans="1:2" x14ac:dyDescent="0.25">
      <c r="A15" s="8">
        <v>43026</v>
      </c>
      <c r="B15" s="7">
        <v>0.74950000000000006</v>
      </c>
    </row>
    <row r="16" spans="1:2" x14ac:dyDescent="0.25">
      <c r="A16" s="8">
        <v>43053</v>
      </c>
      <c r="B16" s="7">
        <v>0.72849999999999993</v>
      </c>
    </row>
    <row r="17" spans="1:2" x14ac:dyDescent="0.25">
      <c r="A17" s="8">
        <v>43081</v>
      </c>
      <c r="B17" s="7">
        <v>0.78350000000000009</v>
      </c>
    </row>
    <row r="18" spans="1:2" x14ac:dyDescent="0.25">
      <c r="A18" s="5" t="s">
        <v>27</v>
      </c>
      <c r="B18" s="7">
        <v>2.3849906249999999</v>
      </c>
    </row>
    <row r="19" spans="1:2" x14ac:dyDescent="0.25">
      <c r="A19" s="6" t="s">
        <v>30</v>
      </c>
      <c r="B19" s="7">
        <v>2.3849906249999999</v>
      </c>
    </row>
    <row r="20" spans="1:2" x14ac:dyDescent="0.25">
      <c r="A20" s="8">
        <v>42843</v>
      </c>
      <c r="B20" s="7">
        <v>2.3849906249999999</v>
      </c>
    </row>
    <row r="21" spans="1:2" x14ac:dyDescent="0.25">
      <c r="A21" s="5" t="s">
        <v>630</v>
      </c>
      <c r="B21" s="7">
        <v>4.3106185567010336</v>
      </c>
    </row>
    <row r="22" spans="1:2" x14ac:dyDescent="0.25">
      <c r="A22" s="6" t="s">
        <v>339</v>
      </c>
      <c r="B22" s="7">
        <v>4.3106185567010336</v>
      </c>
    </row>
    <row r="23" spans="1:2" x14ac:dyDescent="0.25">
      <c r="A23" s="8">
        <v>42752</v>
      </c>
      <c r="B23" s="7">
        <v>5.05</v>
      </c>
    </row>
    <row r="24" spans="1:2" x14ac:dyDescent="0.25">
      <c r="A24" s="8">
        <v>42787</v>
      </c>
      <c r="B24" s="7">
        <v>4.1487500000000006</v>
      </c>
    </row>
    <row r="25" spans="1:2" x14ac:dyDescent="0.25">
      <c r="A25" s="8">
        <v>42815</v>
      </c>
      <c r="B25" s="7">
        <v>4.125</v>
      </c>
    </row>
    <row r="26" spans="1:2" x14ac:dyDescent="0.25">
      <c r="A26" s="8">
        <v>42843</v>
      </c>
      <c r="B26" s="7">
        <v>4.5549999999999997</v>
      </c>
    </row>
    <row r="27" spans="1:2" x14ac:dyDescent="0.25">
      <c r="A27" s="8">
        <v>42872</v>
      </c>
      <c r="B27" s="7">
        <v>4.1887500000000006</v>
      </c>
    </row>
    <row r="28" spans="1:2" x14ac:dyDescent="0.25">
      <c r="A28" s="8">
        <v>42906</v>
      </c>
      <c r="B28" s="7">
        <v>0</v>
      </c>
    </row>
    <row r="29" spans="1:2" x14ac:dyDescent="0.25">
      <c r="A29" s="8">
        <v>42913</v>
      </c>
      <c r="B29" s="7">
        <v>4.1025000000000009</v>
      </c>
    </row>
    <row r="30" spans="1:2" x14ac:dyDescent="0.25">
      <c r="A30" s="8">
        <v>42934</v>
      </c>
      <c r="B30" s="7">
        <v>4.1750000000000007</v>
      </c>
    </row>
    <row r="31" spans="1:2" x14ac:dyDescent="0.25">
      <c r="A31" s="8">
        <v>42969</v>
      </c>
      <c r="B31" s="7">
        <v>4.1925000000000008</v>
      </c>
    </row>
    <row r="32" spans="1:2" x14ac:dyDescent="0.25">
      <c r="A32" s="8">
        <v>42997</v>
      </c>
      <c r="B32" s="7">
        <v>4.7875000000000005</v>
      </c>
    </row>
    <row r="33" spans="1:2" x14ac:dyDescent="0.25">
      <c r="A33" s="8">
        <v>43025</v>
      </c>
      <c r="B33" s="7">
        <v>4.3262499999999999</v>
      </c>
    </row>
    <row r="34" spans="1:2" x14ac:dyDescent="0.25">
      <c r="A34" s="8">
        <v>43053</v>
      </c>
      <c r="B34" s="7">
        <v>3.9275000000000002</v>
      </c>
    </row>
    <row r="35" spans="1:2" x14ac:dyDescent="0.25">
      <c r="A35" s="8">
        <v>43081</v>
      </c>
      <c r="B35" s="7">
        <v>4.6875</v>
      </c>
    </row>
    <row r="36" spans="1:2" x14ac:dyDescent="0.25">
      <c r="A36" s="5" t="s">
        <v>156</v>
      </c>
      <c r="B36" s="7">
        <v>0</v>
      </c>
    </row>
    <row r="37" spans="1:2" x14ac:dyDescent="0.25">
      <c r="A37" s="6" t="s">
        <v>30</v>
      </c>
      <c r="B37" s="7">
        <v>0</v>
      </c>
    </row>
    <row r="38" spans="1:2" x14ac:dyDescent="0.25">
      <c r="A38" s="8">
        <v>42843</v>
      </c>
      <c r="B38" s="7">
        <v>0</v>
      </c>
    </row>
    <row r="39" spans="1:2" x14ac:dyDescent="0.25">
      <c r="A39" s="8">
        <v>42934</v>
      </c>
      <c r="B39" s="7">
        <v>0</v>
      </c>
    </row>
    <row r="40" spans="1:2" x14ac:dyDescent="0.25">
      <c r="A40" s="5" t="s">
        <v>334</v>
      </c>
      <c r="B40" s="7">
        <v>1.1125</v>
      </c>
    </row>
    <row r="41" spans="1:2" x14ac:dyDescent="0.25">
      <c r="A41" s="6" t="s">
        <v>30</v>
      </c>
      <c r="B41" s="7">
        <v>1.1125</v>
      </c>
    </row>
    <row r="42" spans="1:2" x14ac:dyDescent="0.25">
      <c r="A42" s="8">
        <v>42752</v>
      </c>
      <c r="B42" s="7">
        <v>0.74</v>
      </c>
    </row>
    <row r="43" spans="1:2" x14ac:dyDescent="0.25">
      <c r="A43" s="8">
        <v>42779</v>
      </c>
      <c r="B43" s="7">
        <v>0.97</v>
      </c>
    </row>
    <row r="44" spans="1:2" x14ac:dyDescent="0.25">
      <c r="A44" s="8">
        <v>42809</v>
      </c>
      <c r="B44" s="7">
        <v>1.2</v>
      </c>
    </row>
    <row r="45" spans="1:2" x14ac:dyDescent="0.25">
      <c r="A45" s="8">
        <v>42843</v>
      </c>
      <c r="B45" s="7">
        <v>0.69</v>
      </c>
    </row>
    <row r="46" spans="1:2" x14ac:dyDescent="0.25">
      <c r="A46" s="8">
        <v>42872</v>
      </c>
      <c r="B46" s="7">
        <v>1.5</v>
      </c>
    </row>
    <row r="47" spans="1:2" x14ac:dyDescent="0.25">
      <c r="A47" s="8">
        <v>42891</v>
      </c>
      <c r="B47" s="7">
        <v>1.4</v>
      </c>
    </row>
    <row r="48" spans="1:2" x14ac:dyDescent="0.25">
      <c r="A48" s="8">
        <v>42934</v>
      </c>
      <c r="B48" s="7">
        <v>1.5</v>
      </c>
    </row>
    <row r="49" spans="1:2" x14ac:dyDescent="0.25">
      <c r="A49" s="8">
        <v>42969</v>
      </c>
      <c r="B49" s="7">
        <v>1.6</v>
      </c>
    </row>
    <row r="50" spans="1:2" x14ac:dyDescent="0.25">
      <c r="A50" s="8">
        <v>42997</v>
      </c>
      <c r="B50" s="7">
        <v>1.3</v>
      </c>
    </row>
    <row r="51" spans="1:2" x14ac:dyDescent="0.25">
      <c r="A51" s="8">
        <v>43025</v>
      </c>
      <c r="B51" s="7">
        <v>0.67</v>
      </c>
    </row>
    <row r="52" spans="1:2" x14ac:dyDescent="0.25">
      <c r="A52" s="8">
        <v>43053</v>
      </c>
      <c r="B52" s="7">
        <v>0.91</v>
      </c>
    </row>
    <row r="53" spans="1:2" x14ac:dyDescent="0.25">
      <c r="A53" s="8">
        <v>43081</v>
      </c>
      <c r="B53" s="7">
        <v>0.87</v>
      </c>
    </row>
    <row r="54" spans="1:2" x14ac:dyDescent="0.25">
      <c r="A54" s="5" t="s">
        <v>337</v>
      </c>
      <c r="B54" s="7">
        <v>57.673913043478272</v>
      </c>
    </row>
    <row r="55" spans="1:2" x14ac:dyDescent="0.25">
      <c r="A55" s="6" t="s">
        <v>339</v>
      </c>
      <c r="B55" s="7">
        <v>57.673913043478272</v>
      </c>
    </row>
    <row r="56" spans="1:2" x14ac:dyDescent="0.25">
      <c r="A56" s="8">
        <v>42752</v>
      </c>
      <c r="B56" s="7">
        <v>55.44</v>
      </c>
    </row>
    <row r="57" spans="1:2" x14ac:dyDescent="0.25">
      <c r="A57" s="8">
        <v>42779</v>
      </c>
      <c r="B57" s="7">
        <v>55.55</v>
      </c>
    </row>
    <row r="58" spans="1:2" x14ac:dyDescent="0.25">
      <c r="A58" s="8">
        <v>42809</v>
      </c>
      <c r="B58" s="7">
        <v>55.7</v>
      </c>
    </row>
    <row r="59" spans="1:2" x14ac:dyDescent="0.25">
      <c r="A59" s="8">
        <v>42843</v>
      </c>
      <c r="B59" s="7">
        <v>55.46</v>
      </c>
    </row>
    <row r="60" spans="1:2" x14ac:dyDescent="0.25">
      <c r="A60" s="8">
        <v>42872</v>
      </c>
      <c r="B60" s="7">
        <v>55.9</v>
      </c>
    </row>
    <row r="61" spans="1:2" x14ac:dyDescent="0.25">
      <c r="A61" s="8">
        <v>42891</v>
      </c>
      <c r="B61" s="7">
        <v>55.95</v>
      </c>
    </row>
    <row r="62" spans="1:2" x14ac:dyDescent="0.25">
      <c r="A62" s="8">
        <v>42934</v>
      </c>
      <c r="B62" s="7">
        <v>56</v>
      </c>
    </row>
    <row r="63" spans="1:2" x14ac:dyDescent="0.25">
      <c r="A63" s="8">
        <v>42969</v>
      </c>
      <c r="B63" s="7">
        <v>55.9</v>
      </c>
    </row>
    <row r="64" spans="1:2" x14ac:dyDescent="0.25">
      <c r="A64" s="8">
        <v>42997</v>
      </c>
      <c r="B64" s="7">
        <v>50.8</v>
      </c>
    </row>
    <row r="65" spans="1:2" x14ac:dyDescent="0.25">
      <c r="A65" s="8">
        <v>43025</v>
      </c>
      <c r="B65" s="7">
        <v>110</v>
      </c>
    </row>
    <row r="66" spans="1:2" x14ac:dyDescent="0.25">
      <c r="A66" s="8">
        <v>43053</v>
      </c>
      <c r="B66" s="7">
        <v>55.95</v>
      </c>
    </row>
    <row r="67" spans="1:2" x14ac:dyDescent="0.25">
      <c r="A67" s="8">
        <v>43081</v>
      </c>
      <c r="B67" s="7">
        <v>55.6</v>
      </c>
    </row>
    <row r="68" spans="1:2" x14ac:dyDescent="0.25">
      <c r="A68" s="5" t="s">
        <v>628</v>
      </c>
      <c r="B68" s="7">
        <v>1</v>
      </c>
    </row>
    <row r="69" spans="1:2" x14ac:dyDescent="0.25">
      <c r="A69" s="6" t="s">
        <v>339</v>
      </c>
      <c r="B69" s="7">
        <v>1</v>
      </c>
    </row>
    <row r="70" spans="1:2" x14ac:dyDescent="0.25">
      <c r="A70" s="8">
        <v>43025</v>
      </c>
      <c r="B70" s="7">
        <v>1</v>
      </c>
    </row>
    <row r="71" spans="1:2" x14ac:dyDescent="0.25">
      <c r="A71" s="5" t="s">
        <v>85</v>
      </c>
      <c r="B71" s="7">
        <v>0.37682926829268293</v>
      </c>
    </row>
    <row r="72" spans="1:2" x14ac:dyDescent="0.25">
      <c r="A72" s="6" t="s">
        <v>30</v>
      </c>
      <c r="B72" s="7">
        <v>0.37682926829268293</v>
      </c>
    </row>
    <row r="73" spans="1:2" x14ac:dyDescent="0.25">
      <c r="A73" s="8">
        <v>42843</v>
      </c>
      <c r="B73" s="7">
        <v>0.37682926829268293</v>
      </c>
    </row>
    <row r="74" spans="1:2" x14ac:dyDescent="0.25">
      <c r="A74" s="5" t="s">
        <v>667</v>
      </c>
      <c r="B74" s="7">
        <v>6.2904668384879736</v>
      </c>
    </row>
  </sheetData>
  <pageMargins left="0.7" right="0.7" top="0.75" bottom="0.75" header="0.3" footer="0.3"/>
  <pageSetup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C27" sqref="C27"/>
    </sheetView>
  </sheetViews>
  <sheetFormatPr defaultRowHeight="15" x14ac:dyDescent="0.25"/>
  <cols>
    <col min="1" max="1" width="13.42578125" bestFit="1" customWidth="1"/>
  </cols>
  <sheetData>
    <row r="1" spans="1:13" x14ac:dyDescent="0.25">
      <c r="A1" t="s">
        <v>52</v>
      </c>
    </row>
    <row r="4" spans="1:13" x14ac:dyDescent="0.25">
      <c r="A4" s="8"/>
      <c r="B4" s="7"/>
      <c r="E4" t="s">
        <v>19</v>
      </c>
      <c r="F4" t="s">
        <v>6</v>
      </c>
      <c r="G4" t="s">
        <v>20</v>
      </c>
      <c r="H4" t="s">
        <v>21</v>
      </c>
      <c r="I4" t="s">
        <v>22</v>
      </c>
      <c r="J4" t="s">
        <v>25</v>
      </c>
      <c r="K4" t="s">
        <v>26</v>
      </c>
      <c r="L4" t="s">
        <v>675</v>
      </c>
      <c r="M4" t="s">
        <v>23</v>
      </c>
    </row>
    <row r="5" spans="1:13" x14ac:dyDescent="0.25">
      <c r="A5" s="8"/>
      <c r="B5" s="7"/>
      <c r="E5">
        <v>1025</v>
      </c>
      <c r="F5" t="s">
        <v>52</v>
      </c>
      <c r="H5" t="s">
        <v>41</v>
      </c>
      <c r="J5">
        <v>4</v>
      </c>
      <c r="K5" t="s">
        <v>41</v>
      </c>
      <c r="L5">
        <v>0.1</v>
      </c>
      <c r="M5">
        <v>0.03</v>
      </c>
    </row>
    <row r="6" spans="1:13" x14ac:dyDescent="0.25">
      <c r="A6" s="8"/>
      <c r="B6" s="7"/>
      <c r="E6">
        <v>1025</v>
      </c>
      <c r="F6" t="s">
        <v>52</v>
      </c>
      <c r="G6">
        <v>0.8</v>
      </c>
      <c r="H6" t="s">
        <v>41</v>
      </c>
      <c r="I6" t="s">
        <v>261</v>
      </c>
      <c r="J6">
        <v>4</v>
      </c>
      <c r="K6" t="s">
        <v>41</v>
      </c>
    </row>
    <row r="7" spans="1:13" x14ac:dyDescent="0.25">
      <c r="A7" s="8"/>
      <c r="B7" s="7"/>
    </row>
    <row r="8" spans="1:13" x14ac:dyDescent="0.25">
      <c r="A8" s="8"/>
      <c r="B8" s="7"/>
      <c r="E8" t="s">
        <v>19</v>
      </c>
      <c r="F8" t="s">
        <v>6</v>
      </c>
      <c r="G8" t="s">
        <v>20</v>
      </c>
      <c r="H8" t="s">
        <v>21</v>
      </c>
      <c r="I8" t="s">
        <v>22</v>
      </c>
      <c r="J8" t="s">
        <v>25</v>
      </c>
      <c r="K8" t="s">
        <v>26</v>
      </c>
      <c r="L8" t="s">
        <v>675</v>
      </c>
      <c r="M8" t="s">
        <v>23</v>
      </c>
    </row>
    <row r="9" spans="1:13" x14ac:dyDescent="0.25">
      <c r="A9" s="8"/>
      <c r="B9" s="7"/>
      <c r="E9">
        <v>1025</v>
      </c>
      <c r="F9" t="s">
        <v>52</v>
      </c>
      <c r="H9" t="s">
        <v>41</v>
      </c>
      <c r="J9">
        <v>4</v>
      </c>
      <c r="K9" t="s">
        <v>41</v>
      </c>
      <c r="L9">
        <v>0.1</v>
      </c>
      <c r="M9">
        <v>0.03</v>
      </c>
    </row>
    <row r="10" spans="1:13" x14ac:dyDescent="0.25">
      <c r="A10" s="8"/>
      <c r="B10" s="7"/>
      <c r="E10">
        <v>1025</v>
      </c>
      <c r="F10" t="s">
        <v>52</v>
      </c>
      <c r="G10">
        <v>0.74</v>
      </c>
      <c r="H10" t="s">
        <v>41</v>
      </c>
      <c r="I10" t="s">
        <v>261</v>
      </c>
      <c r="J10">
        <v>4</v>
      </c>
      <c r="K10" t="s">
        <v>41</v>
      </c>
    </row>
    <row r="11" spans="1:13" x14ac:dyDescent="0.25">
      <c r="A11" s="8"/>
      <c r="B11" s="7"/>
    </row>
    <row r="12" spans="1:13" x14ac:dyDescent="0.25">
      <c r="A12" s="8"/>
      <c r="B12" s="7"/>
      <c r="E12" t="s">
        <v>19</v>
      </c>
      <c r="F12" t="s">
        <v>6</v>
      </c>
      <c r="G12" t="s">
        <v>20</v>
      </c>
      <c r="H12" t="s">
        <v>21</v>
      </c>
      <c r="I12" t="s">
        <v>22</v>
      </c>
      <c r="J12" t="s">
        <v>25</v>
      </c>
      <c r="K12" t="s">
        <v>26</v>
      </c>
      <c r="L12" t="s">
        <v>675</v>
      </c>
      <c r="M12" t="s">
        <v>23</v>
      </c>
    </row>
    <row r="13" spans="1:13" x14ac:dyDescent="0.25">
      <c r="A13" s="8"/>
      <c r="B13" s="7"/>
      <c r="E13">
        <v>1025</v>
      </c>
      <c r="F13" t="s">
        <v>52</v>
      </c>
      <c r="H13" t="s">
        <v>41</v>
      </c>
      <c r="J13">
        <v>4</v>
      </c>
      <c r="K13" t="s">
        <v>41</v>
      </c>
      <c r="L13">
        <v>0.1</v>
      </c>
      <c r="M13">
        <v>0.03</v>
      </c>
    </row>
    <row r="14" spans="1:13" x14ac:dyDescent="0.25">
      <c r="A14" s="8"/>
      <c r="B14" s="7"/>
      <c r="E14">
        <v>1025</v>
      </c>
      <c r="F14" t="s">
        <v>52</v>
      </c>
      <c r="G14">
        <v>0.7</v>
      </c>
      <c r="H14" t="s">
        <v>41</v>
      </c>
      <c r="I14" t="s">
        <v>261</v>
      </c>
      <c r="J14">
        <v>4</v>
      </c>
      <c r="K14" t="s">
        <v>41</v>
      </c>
    </row>
    <row r="15" spans="1:13" x14ac:dyDescent="0.25">
      <c r="A15" s="8"/>
      <c r="B15" s="7"/>
    </row>
    <row r="16" spans="1:13" x14ac:dyDescent="0.25">
      <c r="A16" s="8"/>
      <c r="B16" s="7"/>
      <c r="E16" t="s">
        <v>19</v>
      </c>
      <c r="F16" t="s">
        <v>6</v>
      </c>
      <c r="G16" t="s">
        <v>20</v>
      </c>
      <c r="H16" t="s">
        <v>21</v>
      </c>
      <c r="I16" t="s">
        <v>22</v>
      </c>
      <c r="J16" t="s">
        <v>25</v>
      </c>
      <c r="K16" t="s">
        <v>26</v>
      </c>
      <c r="L16" t="s">
        <v>675</v>
      </c>
      <c r="M16" t="s">
        <v>23</v>
      </c>
    </row>
    <row r="17" spans="1:13" x14ac:dyDescent="0.25">
      <c r="E17">
        <v>1025</v>
      </c>
      <c r="F17" t="s">
        <v>52</v>
      </c>
      <c r="H17" t="s">
        <v>41</v>
      </c>
      <c r="J17">
        <v>4</v>
      </c>
      <c r="K17" t="s">
        <v>41</v>
      </c>
      <c r="L17">
        <v>0.1</v>
      </c>
      <c r="M17">
        <v>0.03</v>
      </c>
    </row>
    <row r="18" spans="1:13" x14ac:dyDescent="0.25">
      <c r="E18">
        <v>1025</v>
      </c>
      <c r="F18" t="s">
        <v>52</v>
      </c>
      <c r="G18">
        <v>0.76</v>
      </c>
      <c r="H18" t="s">
        <v>41</v>
      </c>
      <c r="I18" t="s">
        <v>261</v>
      </c>
      <c r="J18">
        <v>4</v>
      </c>
      <c r="K18" t="s">
        <v>41</v>
      </c>
    </row>
    <row r="20" spans="1:13" x14ac:dyDescent="0.25">
      <c r="E20" t="s">
        <v>19</v>
      </c>
      <c r="F20" t="s">
        <v>6</v>
      </c>
      <c r="G20" t="s">
        <v>20</v>
      </c>
      <c r="H20" t="s">
        <v>21</v>
      </c>
      <c r="I20" t="s">
        <v>22</v>
      </c>
      <c r="J20" t="s">
        <v>25</v>
      </c>
      <c r="K20" t="s">
        <v>26</v>
      </c>
      <c r="L20" t="s">
        <v>675</v>
      </c>
      <c r="M20" t="s">
        <v>23</v>
      </c>
    </row>
    <row r="21" spans="1:13" x14ac:dyDescent="0.25">
      <c r="E21">
        <v>1025</v>
      </c>
      <c r="F21" t="s">
        <v>52</v>
      </c>
      <c r="H21" t="s">
        <v>41</v>
      </c>
      <c r="J21">
        <v>4</v>
      </c>
      <c r="K21" t="s">
        <v>41</v>
      </c>
      <c r="L21">
        <v>0.1</v>
      </c>
      <c r="M21">
        <v>0.03</v>
      </c>
    </row>
    <row r="22" spans="1:13" x14ac:dyDescent="0.25">
      <c r="E22">
        <v>1025</v>
      </c>
      <c r="F22" t="s">
        <v>52</v>
      </c>
      <c r="G22">
        <v>0.74</v>
      </c>
      <c r="H22" t="s">
        <v>41</v>
      </c>
      <c r="I22" t="s">
        <v>261</v>
      </c>
      <c r="J22">
        <v>4</v>
      </c>
      <c r="K22" t="s">
        <v>41</v>
      </c>
    </row>
    <row r="23" spans="1:13" x14ac:dyDescent="0.25">
      <c r="A23" s="8">
        <v>43116</v>
      </c>
      <c r="B23">
        <v>0.63600000000000001</v>
      </c>
    </row>
    <row r="24" spans="1:13" x14ac:dyDescent="0.25">
      <c r="A24" s="8">
        <v>43151</v>
      </c>
      <c r="B24">
        <v>0.67300000000000004</v>
      </c>
      <c r="E24" t="s">
        <v>19</v>
      </c>
      <c r="F24" t="s">
        <v>6</v>
      </c>
      <c r="G24" t="s">
        <v>20</v>
      </c>
      <c r="H24" t="s">
        <v>21</v>
      </c>
      <c r="I24" t="s">
        <v>22</v>
      </c>
      <c r="J24" t="s">
        <v>25</v>
      </c>
      <c r="K24" t="s">
        <v>26</v>
      </c>
      <c r="L24" t="s">
        <v>675</v>
      </c>
      <c r="M24" t="s">
        <v>23</v>
      </c>
    </row>
    <row r="25" spans="1:13" x14ac:dyDescent="0.25">
      <c r="A25" s="8">
        <v>43179</v>
      </c>
      <c r="B25">
        <v>0.72</v>
      </c>
      <c r="E25">
        <v>1025</v>
      </c>
      <c r="F25" t="s">
        <v>52</v>
      </c>
      <c r="H25" t="s">
        <v>41</v>
      </c>
      <c r="J25">
        <v>4</v>
      </c>
      <c r="K25" t="s">
        <v>41</v>
      </c>
      <c r="L25">
        <v>0.1</v>
      </c>
      <c r="M25">
        <v>0.03</v>
      </c>
    </row>
    <row r="26" spans="1:13" x14ac:dyDescent="0.25">
      <c r="A26" s="19">
        <v>43544</v>
      </c>
      <c r="B26">
        <v>0.7</v>
      </c>
      <c r="C26" t="s">
        <v>676</v>
      </c>
      <c r="E26">
        <v>1025</v>
      </c>
      <c r="F26" t="s">
        <v>52</v>
      </c>
      <c r="G26">
        <v>0.79</v>
      </c>
      <c r="H26" t="s">
        <v>41</v>
      </c>
      <c r="I26" t="s">
        <v>261</v>
      </c>
      <c r="J26">
        <v>4</v>
      </c>
      <c r="K26" t="s">
        <v>41</v>
      </c>
    </row>
    <row r="27" spans="1:13" x14ac:dyDescent="0.25">
      <c r="A27" s="8">
        <v>43208</v>
      </c>
      <c r="B27">
        <v>0.72799999999999998</v>
      </c>
    </row>
    <row r="28" spans="1:13" x14ac:dyDescent="0.25">
      <c r="A28" s="8">
        <v>43235</v>
      </c>
      <c r="B28">
        <v>0.73199999999999998</v>
      </c>
      <c r="E28" t="s">
        <v>19</v>
      </c>
      <c r="F28" t="s">
        <v>6</v>
      </c>
      <c r="G28" t="s">
        <v>20</v>
      </c>
      <c r="H28" t="s">
        <v>21</v>
      </c>
      <c r="I28" t="s">
        <v>22</v>
      </c>
      <c r="J28" t="s">
        <v>25</v>
      </c>
      <c r="K28" t="s">
        <v>26</v>
      </c>
      <c r="L28" t="s">
        <v>675</v>
      </c>
      <c r="M28" t="s">
        <v>23</v>
      </c>
    </row>
    <row r="29" spans="1:13" x14ac:dyDescent="0.25">
      <c r="A29" s="8">
        <v>43255</v>
      </c>
      <c r="B29">
        <v>0.79300000000000004</v>
      </c>
      <c r="E29">
        <v>1025</v>
      </c>
      <c r="F29" t="s">
        <v>52</v>
      </c>
      <c r="H29" t="s">
        <v>41</v>
      </c>
      <c r="J29">
        <v>4</v>
      </c>
      <c r="K29" t="s">
        <v>41</v>
      </c>
      <c r="L29">
        <v>0.1</v>
      </c>
      <c r="M29">
        <v>0.03</v>
      </c>
    </row>
    <row r="30" spans="1:13" x14ac:dyDescent="0.25">
      <c r="A30" s="8">
        <v>43298</v>
      </c>
      <c r="B30">
        <v>0.83399999999999996</v>
      </c>
      <c r="E30">
        <v>1025</v>
      </c>
      <c r="F30" t="s">
        <v>52</v>
      </c>
      <c r="G30">
        <v>0.84</v>
      </c>
      <c r="H30" t="s">
        <v>41</v>
      </c>
      <c r="I30" t="s">
        <v>261</v>
      </c>
      <c r="J30">
        <v>4</v>
      </c>
      <c r="K30" t="s">
        <v>41</v>
      </c>
    </row>
    <row r="31" spans="1:13" x14ac:dyDescent="0.25">
      <c r="A31" s="8">
        <v>43335</v>
      </c>
      <c r="B31">
        <v>0.77</v>
      </c>
    </row>
    <row r="32" spans="1:13" x14ac:dyDescent="0.25">
      <c r="A32" s="8">
        <v>43347</v>
      </c>
      <c r="B32">
        <v>0.79400000000000004</v>
      </c>
      <c r="E32" t="s">
        <v>19</v>
      </c>
      <c r="F32" t="s">
        <v>6</v>
      </c>
      <c r="G32" t="s">
        <v>20</v>
      </c>
      <c r="H32" t="s">
        <v>21</v>
      </c>
      <c r="I32" t="s">
        <v>22</v>
      </c>
      <c r="J32" t="s">
        <v>25</v>
      </c>
      <c r="K32" t="s">
        <v>26</v>
      </c>
      <c r="L32" t="s">
        <v>675</v>
      </c>
      <c r="M32" t="s">
        <v>23</v>
      </c>
    </row>
    <row r="33" spans="1:13" x14ac:dyDescent="0.25">
      <c r="A33" s="8">
        <v>43382</v>
      </c>
      <c r="B33">
        <v>0.70399999999999996</v>
      </c>
      <c r="E33">
        <v>1025</v>
      </c>
      <c r="F33" t="s">
        <v>52</v>
      </c>
      <c r="H33" t="s">
        <v>41</v>
      </c>
      <c r="J33">
        <v>4</v>
      </c>
      <c r="K33" t="s">
        <v>41</v>
      </c>
      <c r="L33">
        <v>0.1</v>
      </c>
      <c r="M33">
        <v>0.03</v>
      </c>
    </row>
    <row r="34" spans="1:13" x14ac:dyDescent="0.25">
      <c r="A34" s="8">
        <v>43417</v>
      </c>
      <c r="B34">
        <v>0.76400000000000001</v>
      </c>
      <c r="E34">
        <v>1025</v>
      </c>
      <c r="F34" t="s">
        <v>52</v>
      </c>
      <c r="G34">
        <v>0.71</v>
      </c>
      <c r="H34" t="s">
        <v>41</v>
      </c>
      <c r="I34" t="s">
        <v>261</v>
      </c>
      <c r="J34">
        <v>4</v>
      </c>
      <c r="K34" t="s">
        <v>41</v>
      </c>
    </row>
    <row r="35" spans="1:13" x14ac:dyDescent="0.25">
      <c r="A35" s="8">
        <v>43438</v>
      </c>
      <c r="B35">
        <v>0.73699999999999999</v>
      </c>
    </row>
    <row r="36" spans="1:13" x14ac:dyDescent="0.25">
      <c r="E36" t="s">
        <v>19</v>
      </c>
      <c r="F36" t="s">
        <v>6</v>
      </c>
      <c r="G36" t="s">
        <v>20</v>
      </c>
      <c r="H36" t="s">
        <v>21</v>
      </c>
      <c r="I36" t="s">
        <v>22</v>
      </c>
      <c r="J36" t="s">
        <v>25</v>
      </c>
      <c r="K36" t="s">
        <v>26</v>
      </c>
      <c r="L36" t="s">
        <v>675</v>
      </c>
      <c r="M36" t="s">
        <v>23</v>
      </c>
    </row>
    <row r="37" spans="1:13" x14ac:dyDescent="0.25">
      <c r="A37" t="s">
        <v>669</v>
      </c>
      <c r="B37">
        <f>AVERAGE(B23:B35)</f>
        <v>0.73730769230769233</v>
      </c>
      <c r="E37">
        <v>1025</v>
      </c>
      <c r="F37" t="s">
        <v>52</v>
      </c>
      <c r="H37" t="s">
        <v>41</v>
      </c>
      <c r="J37">
        <v>4</v>
      </c>
      <c r="K37" t="s">
        <v>41</v>
      </c>
      <c r="L37">
        <v>0.1</v>
      </c>
      <c r="M37">
        <v>0.03</v>
      </c>
    </row>
    <row r="38" spans="1:13" x14ac:dyDescent="0.25">
      <c r="A38" t="s">
        <v>670</v>
      </c>
      <c r="B38">
        <f>MIN(B23:B35)</f>
        <v>0.63600000000000001</v>
      </c>
      <c r="E38">
        <v>1025</v>
      </c>
      <c r="F38" t="s">
        <v>52</v>
      </c>
      <c r="G38">
        <v>0.7</v>
      </c>
      <c r="H38" t="s">
        <v>41</v>
      </c>
      <c r="I38" t="s">
        <v>261</v>
      </c>
      <c r="J38">
        <v>4</v>
      </c>
      <c r="K38" t="s">
        <v>41</v>
      </c>
    </row>
    <row r="39" spans="1:13" x14ac:dyDescent="0.25">
      <c r="A39" t="s">
        <v>671</v>
      </c>
      <c r="B39">
        <f>MAX(B23:B35)</f>
        <v>0.83399999999999996</v>
      </c>
    </row>
    <row r="40" spans="1:13" x14ac:dyDescent="0.25">
      <c r="E40" t="s">
        <v>19</v>
      </c>
      <c r="F40" t="s">
        <v>6</v>
      </c>
      <c r="G40" t="s">
        <v>20</v>
      </c>
      <c r="H40" t="s">
        <v>21</v>
      </c>
      <c r="I40" t="s">
        <v>22</v>
      </c>
      <c r="J40" t="s">
        <v>25</v>
      </c>
      <c r="K40" t="s">
        <v>26</v>
      </c>
      <c r="L40" t="s">
        <v>675</v>
      </c>
      <c r="M40" t="s">
        <v>23</v>
      </c>
    </row>
    <row r="41" spans="1:13" x14ac:dyDescent="0.25">
      <c r="E41">
        <v>1025</v>
      </c>
      <c r="F41" t="s">
        <v>52</v>
      </c>
      <c r="H41" t="s">
        <v>41</v>
      </c>
      <c r="J41">
        <v>4</v>
      </c>
      <c r="K41" t="s">
        <v>41</v>
      </c>
      <c r="L41">
        <v>0.1</v>
      </c>
      <c r="M41">
        <v>0.03</v>
      </c>
    </row>
    <row r="42" spans="1:13" x14ac:dyDescent="0.25">
      <c r="E42">
        <v>1025</v>
      </c>
      <c r="F42" t="s">
        <v>52</v>
      </c>
      <c r="G42">
        <v>0.73</v>
      </c>
      <c r="H42" t="s">
        <v>41</v>
      </c>
      <c r="I42" t="s">
        <v>261</v>
      </c>
      <c r="J42">
        <v>4</v>
      </c>
      <c r="K42" t="s">
        <v>41</v>
      </c>
    </row>
    <row r="44" spans="1:13" x14ac:dyDescent="0.25">
      <c r="E44" t="s">
        <v>19</v>
      </c>
      <c r="F44" t="s">
        <v>6</v>
      </c>
      <c r="G44" t="s">
        <v>20</v>
      </c>
      <c r="H44" t="s">
        <v>21</v>
      </c>
      <c r="I44" t="s">
        <v>22</v>
      </c>
      <c r="J44" t="s">
        <v>25</v>
      </c>
      <c r="K44" t="s">
        <v>26</v>
      </c>
      <c r="L44" t="s">
        <v>675</v>
      </c>
      <c r="M44" t="s">
        <v>23</v>
      </c>
    </row>
    <row r="45" spans="1:13" x14ac:dyDescent="0.25">
      <c r="E45">
        <v>1025</v>
      </c>
      <c r="F45" t="s">
        <v>52</v>
      </c>
      <c r="H45" t="s">
        <v>41</v>
      </c>
      <c r="J45">
        <v>4</v>
      </c>
      <c r="K45" t="s">
        <v>41</v>
      </c>
      <c r="L45">
        <v>0.1</v>
      </c>
      <c r="M45">
        <v>0.03</v>
      </c>
    </row>
    <row r="46" spans="1:13" x14ac:dyDescent="0.25">
      <c r="E46">
        <v>1025</v>
      </c>
      <c r="F46" t="s">
        <v>52</v>
      </c>
      <c r="G46">
        <v>0.7</v>
      </c>
      <c r="H46" t="s">
        <v>41</v>
      </c>
      <c r="I46" t="s">
        <v>261</v>
      </c>
      <c r="J46">
        <v>4</v>
      </c>
      <c r="K46" t="s">
        <v>41</v>
      </c>
    </row>
    <row r="48" spans="1:13" x14ac:dyDescent="0.25">
      <c r="E48" t="s">
        <v>19</v>
      </c>
      <c r="F48" t="s">
        <v>6</v>
      </c>
      <c r="G48" t="s">
        <v>20</v>
      </c>
      <c r="H48" t="s">
        <v>21</v>
      </c>
      <c r="I48" t="s">
        <v>22</v>
      </c>
      <c r="J48" t="s">
        <v>25</v>
      </c>
      <c r="K48" t="s">
        <v>26</v>
      </c>
      <c r="L48" t="s">
        <v>675</v>
      </c>
      <c r="M48" t="s">
        <v>23</v>
      </c>
    </row>
    <row r="49" spans="5:13" x14ac:dyDescent="0.25">
      <c r="E49">
        <v>1025</v>
      </c>
      <c r="F49" t="s">
        <v>52</v>
      </c>
      <c r="H49" t="s">
        <v>41</v>
      </c>
      <c r="J49">
        <v>4</v>
      </c>
      <c r="K49" t="s">
        <v>41</v>
      </c>
      <c r="L49">
        <v>0.1</v>
      </c>
      <c r="M49">
        <v>0.03</v>
      </c>
    </row>
    <row r="50" spans="5:13" x14ac:dyDescent="0.25">
      <c r="E50">
        <v>1025</v>
      </c>
      <c r="F50" t="s">
        <v>52</v>
      </c>
      <c r="G50">
        <v>0.66</v>
      </c>
      <c r="H50" t="s">
        <v>41</v>
      </c>
      <c r="I50" t="s">
        <v>261</v>
      </c>
      <c r="J50">
        <v>4</v>
      </c>
      <c r="K50" t="s">
        <v>41</v>
      </c>
    </row>
  </sheetData>
  <sortState ref="A23:A34">
    <sortCondition ref="A23: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I5" sqref="I5"/>
    </sheetView>
  </sheetViews>
  <sheetFormatPr defaultRowHeight="15" x14ac:dyDescent="0.25"/>
  <cols>
    <col min="1" max="1" width="23.85546875" customWidth="1"/>
    <col min="2" max="2" width="17.85546875" customWidth="1"/>
    <col min="3" max="3" width="11.28515625" bestFit="1" customWidth="1"/>
  </cols>
  <sheetData>
    <row r="1" spans="1:12" x14ac:dyDescent="0.25">
      <c r="A1" s="4" t="s">
        <v>0</v>
      </c>
      <c r="B1" t="s">
        <v>27</v>
      </c>
    </row>
    <row r="2" spans="1:12" x14ac:dyDescent="0.25">
      <c r="A2" s="4" t="s">
        <v>4</v>
      </c>
      <c r="B2" t="s">
        <v>673</v>
      </c>
    </row>
    <row r="4" spans="1:12" x14ac:dyDescent="0.25">
      <c r="A4" s="4" t="s">
        <v>666</v>
      </c>
      <c r="D4" t="s">
        <v>19</v>
      </c>
      <c r="E4" t="s">
        <v>6</v>
      </c>
      <c r="F4" t="s">
        <v>20</v>
      </c>
      <c r="G4" t="s">
        <v>21</v>
      </c>
      <c r="H4" t="s">
        <v>22</v>
      </c>
      <c r="I4" t="s">
        <v>25</v>
      </c>
      <c r="J4" t="s">
        <v>26</v>
      </c>
      <c r="K4" t="s">
        <v>675</v>
      </c>
      <c r="L4" t="s">
        <v>23</v>
      </c>
    </row>
    <row r="5" spans="1:12" x14ac:dyDescent="0.25">
      <c r="A5" s="5" t="s">
        <v>177</v>
      </c>
      <c r="D5">
        <v>1074</v>
      </c>
      <c r="E5" t="s">
        <v>177</v>
      </c>
      <c r="F5">
        <v>1.3999999999999999E-4</v>
      </c>
      <c r="G5" t="s">
        <v>41</v>
      </c>
      <c r="H5" t="s">
        <v>84</v>
      </c>
      <c r="I5">
        <v>6.0000000000000001E-3</v>
      </c>
      <c r="J5" t="s">
        <v>41</v>
      </c>
      <c r="K5">
        <v>2.5000000000000001E-4</v>
      </c>
      <c r="L5">
        <v>1.2999999999999999E-4</v>
      </c>
    </row>
    <row r="6" spans="1:12" x14ac:dyDescent="0.25">
      <c r="A6" s="6">
        <v>1.8000000000000001E-4</v>
      </c>
      <c r="D6">
        <v>1005</v>
      </c>
      <c r="E6" t="s">
        <v>42</v>
      </c>
      <c r="F6">
        <v>0</v>
      </c>
      <c r="G6" t="s">
        <v>41</v>
      </c>
      <c r="H6" t="s">
        <v>45</v>
      </c>
      <c r="I6">
        <v>0.01</v>
      </c>
      <c r="J6" t="s">
        <v>41</v>
      </c>
      <c r="K6">
        <v>1E-3</v>
      </c>
      <c r="L6">
        <v>5.0000000000000001E-4</v>
      </c>
    </row>
    <row r="7" spans="1:12" x14ac:dyDescent="0.25">
      <c r="A7" s="5" t="s">
        <v>43</v>
      </c>
      <c r="D7">
        <v>1010</v>
      </c>
      <c r="E7" t="s">
        <v>54</v>
      </c>
      <c r="F7">
        <v>0.02</v>
      </c>
      <c r="G7" t="s">
        <v>41</v>
      </c>
      <c r="I7">
        <v>2</v>
      </c>
      <c r="J7" t="s">
        <v>41</v>
      </c>
      <c r="K7">
        <v>2.0000000000000001E-4</v>
      </c>
      <c r="L7">
        <v>1E-4</v>
      </c>
    </row>
    <row r="8" spans="1:12" x14ac:dyDescent="0.25">
      <c r="A8" s="6">
        <v>0</v>
      </c>
      <c r="D8">
        <v>1075</v>
      </c>
      <c r="E8" t="s">
        <v>178</v>
      </c>
      <c r="F8">
        <v>0</v>
      </c>
      <c r="G8" t="s">
        <v>41</v>
      </c>
      <c r="H8" t="s">
        <v>45</v>
      </c>
      <c r="I8">
        <v>4.0000000000000001E-3</v>
      </c>
      <c r="J8" t="s">
        <v>41</v>
      </c>
      <c r="K8">
        <v>2.5000000000000001E-4</v>
      </c>
      <c r="L8">
        <v>1.2999999999999999E-4</v>
      </c>
    </row>
    <row r="9" spans="1:12" x14ac:dyDescent="0.25">
      <c r="A9" s="5" t="s">
        <v>55</v>
      </c>
      <c r="D9">
        <v>1015</v>
      </c>
      <c r="E9" t="s">
        <v>46</v>
      </c>
      <c r="F9">
        <v>0</v>
      </c>
      <c r="G9" t="s">
        <v>41</v>
      </c>
      <c r="H9" t="s">
        <v>45</v>
      </c>
      <c r="I9">
        <v>5.0000000000000001E-3</v>
      </c>
      <c r="J9" t="s">
        <v>41</v>
      </c>
      <c r="K9">
        <v>2.0000000000000001E-4</v>
      </c>
      <c r="L9">
        <v>1E-4</v>
      </c>
    </row>
    <row r="10" spans="1:12" x14ac:dyDescent="0.25">
      <c r="A10" s="6">
        <v>1.9E-2</v>
      </c>
      <c r="D10">
        <v>1020</v>
      </c>
      <c r="E10" t="s">
        <v>49</v>
      </c>
      <c r="F10">
        <v>0</v>
      </c>
      <c r="G10" t="s">
        <v>41</v>
      </c>
      <c r="H10" t="s">
        <v>45</v>
      </c>
      <c r="I10">
        <v>0.1</v>
      </c>
      <c r="J10" t="s">
        <v>41</v>
      </c>
      <c r="K10">
        <v>1.9E-3</v>
      </c>
      <c r="L10">
        <v>5.8E-4</v>
      </c>
    </row>
    <row r="11" spans="1:12" x14ac:dyDescent="0.25">
      <c r="A11" s="5" t="s">
        <v>178</v>
      </c>
      <c r="D11">
        <v>1025</v>
      </c>
      <c r="E11" t="s">
        <v>52</v>
      </c>
      <c r="F11">
        <v>0.7</v>
      </c>
      <c r="G11" t="s">
        <v>41</v>
      </c>
      <c r="I11">
        <v>4</v>
      </c>
      <c r="J11" t="s">
        <v>41</v>
      </c>
      <c r="K11">
        <v>0.1</v>
      </c>
      <c r="L11">
        <v>0.05</v>
      </c>
    </row>
    <row r="12" spans="1:12" x14ac:dyDescent="0.25">
      <c r="A12" s="6">
        <v>0</v>
      </c>
      <c r="D12">
        <v>1035</v>
      </c>
      <c r="E12" t="s">
        <v>72</v>
      </c>
      <c r="F12">
        <v>0</v>
      </c>
      <c r="G12" t="s">
        <v>41</v>
      </c>
      <c r="H12" t="s">
        <v>45</v>
      </c>
      <c r="I12">
        <v>2E-3</v>
      </c>
      <c r="J12" t="s">
        <v>41</v>
      </c>
      <c r="K12">
        <v>5.0000000000000002E-5</v>
      </c>
      <c r="L12">
        <v>2.5000000000000001E-5</v>
      </c>
    </row>
    <row r="13" spans="1:12" x14ac:dyDescent="0.25">
      <c r="A13" s="5" t="s">
        <v>47</v>
      </c>
      <c r="D13">
        <v>1036</v>
      </c>
      <c r="E13" t="s">
        <v>170</v>
      </c>
      <c r="F13">
        <v>7.5000000000000002E-4</v>
      </c>
      <c r="G13" t="s">
        <v>41</v>
      </c>
      <c r="H13" t="s">
        <v>84</v>
      </c>
      <c r="I13">
        <v>0.1</v>
      </c>
      <c r="J13" t="s">
        <v>41</v>
      </c>
      <c r="K13">
        <v>1E-3</v>
      </c>
      <c r="L13">
        <v>5.0000000000000001E-4</v>
      </c>
    </row>
    <row r="14" spans="1:12" x14ac:dyDescent="0.25">
      <c r="A14" s="6">
        <v>0</v>
      </c>
      <c r="D14">
        <v>1038</v>
      </c>
      <c r="E14" t="s">
        <v>82</v>
      </c>
      <c r="F14">
        <v>0.38</v>
      </c>
      <c r="G14" t="s">
        <v>41</v>
      </c>
      <c r="I14">
        <v>10</v>
      </c>
      <c r="J14" t="s">
        <v>41</v>
      </c>
      <c r="K14">
        <v>0.1</v>
      </c>
      <c r="L14">
        <v>0.05</v>
      </c>
    </row>
    <row r="15" spans="1:12" x14ac:dyDescent="0.25">
      <c r="A15" s="5" t="s">
        <v>50</v>
      </c>
      <c r="D15">
        <v>1041</v>
      </c>
      <c r="E15" t="s">
        <v>174</v>
      </c>
      <c r="F15">
        <v>0</v>
      </c>
      <c r="G15" t="s">
        <v>41</v>
      </c>
      <c r="H15" t="s">
        <v>45</v>
      </c>
      <c r="I15">
        <v>1</v>
      </c>
      <c r="J15" t="s">
        <v>41</v>
      </c>
      <c r="K15">
        <v>0.1</v>
      </c>
      <c r="L15">
        <v>0.05</v>
      </c>
    </row>
    <row r="16" spans="1:12" x14ac:dyDescent="0.25">
      <c r="A16" s="6">
        <v>0</v>
      </c>
      <c r="D16">
        <v>1045</v>
      </c>
      <c r="E16" t="s">
        <v>74</v>
      </c>
      <c r="F16">
        <v>0</v>
      </c>
      <c r="G16" t="s">
        <v>41</v>
      </c>
      <c r="H16" t="s">
        <v>45</v>
      </c>
      <c r="I16">
        <v>0.05</v>
      </c>
      <c r="J16" t="s">
        <v>41</v>
      </c>
      <c r="K16">
        <v>4.0000000000000001E-3</v>
      </c>
      <c r="L16">
        <v>2E-3</v>
      </c>
    </row>
    <row r="17" spans="1:12" x14ac:dyDescent="0.25">
      <c r="A17" s="5" t="s">
        <v>179</v>
      </c>
      <c r="D17">
        <v>1052</v>
      </c>
      <c r="E17" t="s">
        <v>64</v>
      </c>
      <c r="F17">
        <v>11</v>
      </c>
      <c r="G17" t="s">
        <v>41</v>
      </c>
      <c r="J17" t="s">
        <v>41</v>
      </c>
      <c r="K17">
        <v>0.15</v>
      </c>
      <c r="L17">
        <v>4.4999999999999998E-2</v>
      </c>
    </row>
    <row r="18" spans="1:12" x14ac:dyDescent="0.25">
      <c r="A18" s="6">
        <v>0</v>
      </c>
      <c r="D18">
        <v>1055</v>
      </c>
      <c r="E18" t="s">
        <v>78</v>
      </c>
      <c r="F18">
        <v>26</v>
      </c>
      <c r="G18" t="s">
        <v>41</v>
      </c>
      <c r="J18" t="s">
        <v>41</v>
      </c>
      <c r="K18">
        <v>5</v>
      </c>
      <c r="L18">
        <v>2.5</v>
      </c>
    </row>
    <row r="19" spans="1:12" x14ac:dyDescent="0.25">
      <c r="A19" s="5" t="s">
        <v>53</v>
      </c>
      <c r="D19">
        <v>1085</v>
      </c>
      <c r="E19" t="s">
        <v>176</v>
      </c>
      <c r="F19">
        <v>0</v>
      </c>
      <c r="G19" t="s">
        <v>41</v>
      </c>
      <c r="H19" t="s">
        <v>45</v>
      </c>
      <c r="I19">
        <v>2E-3</v>
      </c>
      <c r="J19" t="s">
        <v>41</v>
      </c>
      <c r="K19">
        <v>2.0000000000000001E-4</v>
      </c>
      <c r="L19">
        <v>1E-4</v>
      </c>
    </row>
    <row r="20" spans="1:12" x14ac:dyDescent="0.25">
      <c r="A20" s="6">
        <v>0.78</v>
      </c>
    </row>
    <row r="21" spans="1:12" x14ac:dyDescent="0.25">
      <c r="A21" s="5" t="s">
        <v>73</v>
      </c>
    </row>
    <row r="22" spans="1:12" x14ac:dyDescent="0.25">
      <c r="A22" s="6">
        <v>0</v>
      </c>
    </row>
    <row r="23" spans="1:12" x14ac:dyDescent="0.25">
      <c r="A23" s="5" t="s">
        <v>171</v>
      </c>
    </row>
    <row r="24" spans="1:12" x14ac:dyDescent="0.25">
      <c r="A24" s="6">
        <v>6.7000000000000002E-4</v>
      </c>
    </row>
    <row r="25" spans="1:12" x14ac:dyDescent="0.25">
      <c r="A25" s="5" t="s">
        <v>83</v>
      </c>
    </row>
    <row r="26" spans="1:12" x14ac:dyDescent="0.25">
      <c r="A26" s="6">
        <v>0.36</v>
      </c>
    </row>
    <row r="27" spans="1:12" x14ac:dyDescent="0.25">
      <c r="A27" s="5" t="s">
        <v>409</v>
      </c>
    </row>
    <row r="28" spans="1:12" x14ac:dyDescent="0.25">
      <c r="A28" s="6">
        <v>0</v>
      </c>
    </row>
    <row r="29" spans="1:12" x14ac:dyDescent="0.25">
      <c r="A29" s="5" t="s">
        <v>75</v>
      </c>
    </row>
    <row r="30" spans="1:12" x14ac:dyDescent="0.25">
      <c r="A30" s="6">
        <v>0</v>
      </c>
    </row>
    <row r="31" spans="1:12" x14ac:dyDescent="0.25">
      <c r="A31" s="5" t="s">
        <v>65</v>
      </c>
    </row>
    <row r="32" spans="1:12" x14ac:dyDescent="0.25">
      <c r="A32" s="6">
        <v>11</v>
      </c>
    </row>
    <row r="33" spans="1:1" x14ac:dyDescent="0.25">
      <c r="A33" s="5" t="s">
        <v>79</v>
      </c>
    </row>
    <row r="34" spans="1:1" x14ac:dyDescent="0.25">
      <c r="A34" s="6">
        <v>26</v>
      </c>
    </row>
    <row r="35" spans="1:1" x14ac:dyDescent="0.25">
      <c r="A35" s="5" t="s">
        <v>176</v>
      </c>
    </row>
    <row r="36" spans="1:1" x14ac:dyDescent="0.25">
      <c r="A36" s="6">
        <v>0</v>
      </c>
    </row>
    <row r="37" spans="1:1" x14ac:dyDescent="0.25">
      <c r="A37" s="5" t="s">
        <v>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"/>
  <sheetViews>
    <sheetView topLeftCell="B1" workbookViewId="0">
      <selection activeCell="A7" sqref="A7"/>
    </sheetView>
  </sheetViews>
  <sheetFormatPr defaultRowHeight="15" x14ac:dyDescent="0.25"/>
  <cols>
    <col min="1" max="1" width="56" customWidth="1"/>
    <col min="2" max="2" width="36.7109375" customWidth="1"/>
    <col min="3" max="4" width="10.7109375" bestFit="1" customWidth="1"/>
    <col min="5" max="14" width="9.7109375" bestFit="1" customWidth="1"/>
    <col min="15" max="17" width="10.7109375" bestFit="1" customWidth="1"/>
    <col min="18" max="19" width="9.7109375" bestFit="1" customWidth="1"/>
    <col min="20" max="20" width="12" bestFit="1" customWidth="1"/>
  </cols>
  <sheetData>
    <row r="2" spans="1:20" x14ac:dyDescent="0.25">
      <c r="A2" s="4" t="s">
        <v>0</v>
      </c>
      <c r="B2" t="s">
        <v>630</v>
      </c>
    </row>
    <row r="4" spans="1:20" x14ac:dyDescent="0.25">
      <c r="A4" s="4" t="s">
        <v>668</v>
      </c>
      <c r="B4" s="4" t="s">
        <v>674</v>
      </c>
    </row>
    <row r="5" spans="1:20" x14ac:dyDescent="0.25">
      <c r="A5" s="4" t="s">
        <v>666</v>
      </c>
      <c r="B5" s="1">
        <v>42661</v>
      </c>
      <c r="C5" s="1">
        <v>42688</v>
      </c>
      <c r="D5" s="1">
        <v>42717</v>
      </c>
      <c r="E5" s="1">
        <v>42752</v>
      </c>
      <c r="F5" s="1">
        <v>42787</v>
      </c>
      <c r="G5" s="1">
        <v>42815</v>
      </c>
      <c r="H5" s="1">
        <v>42843</v>
      </c>
      <c r="I5" s="1">
        <v>42872</v>
      </c>
      <c r="J5" s="1">
        <v>42906</v>
      </c>
      <c r="K5" s="1">
        <v>42913</v>
      </c>
      <c r="L5" s="1">
        <v>42934</v>
      </c>
      <c r="M5" s="1">
        <v>42969</v>
      </c>
      <c r="N5" s="1">
        <v>42997</v>
      </c>
      <c r="O5" s="1">
        <v>43025</v>
      </c>
      <c r="P5" s="1">
        <v>43053</v>
      </c>
      <c r="Q5" s="1">
        <v>43081</v>
      </c>
      <c r="R5" s="1">
        <v>43116</v>
      </c>
      <c r="S5" s="1">
        <v>43151</v>
      </c>
      <c r="T5" s="1" t="s">
        <v>667</v>
      </c>
    </row>
    <row r="6" spans="1:20" x14ac:dyDescent="0.25">
      <c r="A6" s="5" t="s">
        <v>651</v>
      </c>
      <c r="B6" s="7">
        <v>5.6</v>
      </c>
      <c r="C6" s="7">
        <v>6.1</v>
      </c>
      <c r="D6" s="7">
        <v>5.4</v>
      </c>
      <c r="E6" s="7">
        <v>6.3</v>
      </c>
      <c r="F6" s="7">
        <v>5.9</v>
      </c>
      <c r="G6" s="7">
        <v>5.3</v>
      </c>
      <c r="H6" s="7">
        <v>6.4</v>
      </c>
      <c r="I6" s="7">
        <v>6</v>
      </c>
      <c r="J6" s="7"/>
      <c r="K6" s="7">
        <v>5.6</v>
      </c>
      <c r="L6" s="7">
        <v>5.6</v>
      </c>
      <c r="M6" s="7">
        <v>6.1</v>
      </c>
      <c r="N6" s="7">
        <v>6.2</v>
      </c>
      <c r="O6" s="7">
        <v>5.8</v>
      </c>
      <c r="P6" s="7">
        <v>4.8</v>
      </c>
      <c r="Q6" s="7">
        <v>5.0999999999999996</v>
      </c>
      <c r="R6" s="7">
        <v>6.6</v>
      </c>
      <c r="S6" s="7"/>
      <c r="T6" s="7">
        <v>5.7999999999999989</v>
      </c>
    </row>
    <row r="7" spans="1:20" x14ac:dyDescent="0.25">
      <c r="A7" s="5" t="s">
        <v>639</v>
      </c>
      <c r="B7" s="7">
        <v>5.6</v>
      </c>
      <c r="C7" s="7">
        <v>6.1</v>
      </c>
      <c r="D7" s="7">
        <v>5.4</v>
      </c>
      <c r="E7" s="7">
        <v>6.3</v>
      </c>
      <c r="F7" s="7">
        <v>5.9</v>
      </c>
      <c r="G7" s="7">
        <v>5.3</v>
      </c>
      <c r="H7" s="7">
        <v>6.4</v>
      </c>
      <c r="I7" s="7">
        <v>6</v>
      </c>
      <c r="J7" s="7"/>
      <c r="K7" s="7">
        <v>5.6</v>
      </c>
      <c r="L7" s="7">
        <v>5.6</v>
      </c>
      <c r="M7" s="7">
        <v>6.1</v>
      </c>
      <c r="N7" s="7">
        <v>6.2</v>
      </c>
      <c r="O7" s="7">
        <v>5.8</v>
      </c>
      <c r="P7" s="7">
        <v>4.8</v>
      </c>
      <c r="Q7" s="7">
        <v>5.0999999999999996</v>
      </c>
      <c r="R7" s="7">
        <v>6.6</v>
      </c>
      <c r="S7" s="7"/>
      <c r="T7" s="7">
        <v>5.7999999999999989</v>
      </c>
    </row>
    <row r="8" spans="1:20" x14ac:dyDescent="0.25">
      <c r="A8" s="5" t="s">
        <v>652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/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/>
      <c r="T8" s="7">
        <v>0</v>
      </c>
    </row>
    <row r="9" spans="1:20" x14ac:dyDescent="0.25">
      <c r="A9" s="5" t="s">
        <v>656</v>
      </c>
      <c r="B9" s="7">
        <v>11.25</v>
      </c>
      <c r="C9" s="7">
        <v>10.5</v>
      </c>
      <c r="D9" s="7">
        <v>10.5</v>
      </c>
      <c r="E9" s="7">
        <v>10.5</v>
      </c>
      <c r="F9" s="7">
        <v>10.5</v>
      </c>
      <c r="G9" s="7">
        <v>10.5</v>
      </c>
      <c r="H9" s="7">
        <v>10.5</v>
      </c>
      <c r="I9" s="7">
        <v>10.5</v>
      </c>
      <c r="J9" s="7"/>
      <c r="K9" s="7">
        <v>10.5</v>
      </c>
      <c r="L9" s="7">
        <v>10.5</v>
      </c>
      <c r="M9" s="7">
        <v>10.5</v>
      </c>
      <c r="N9" s="7">
        <v>10.5</v>
      </c>
      <c r="O9" s="7">
        <v>10.5</v>
      </c>
      <c r="P9" s="7">
        <v>10.5</v>
      </c>
      <c r="Q9" s="7">
        <v>10.5</v>
      </c>
      <c r="R9" s="7">
        <v>10.5</v>
      </c>
      <c r="S9" s="7"/>
      <c r="T9" s="7">
        <v>10.546875</v>
      </c>
    </row>
    <row r="10" spans="1:20" x14ac:dyDescent="0.25">
      <c r="A10" s="5" t="s">
        <v>644</v>
      </c>
      <c r="B10" s="7">
        <v>0.1</v>
      </c>
      <c r="C10" s="7">
        <v>0.1</v>
      </c>
      <c r="D10" s="7">
        <v>0.1</v>
      </c>
      <c r="E10" s="7">
        <v>0.2</v>
      </c>
      <c r="F10" s="7">
        <v>0.1</v>
      </c>
      <c r="G10" s="7">
        <v>0.1</v>
      </c>
      <c r="H10" s="7">
        <v>0.1</v>
      </c>
      <c r="I10" s="7">
        <v>0.1</v>
      </c>
      <c r="J10" s="7"/>
      <c r="K10" s="7">
        <v>0.1</v>
      </c>
      <c r="L10" s="7">
        <v>0.1</v>
      </c>
      <c r="M10" s="7">
        <v>0.1</v>
      </c>
      <c r="N10" s="7">
        <v>0.1</v>
      </c>
      <c r="O10" s="7">
        <v>0.2</v>
      </c>
      <c r="P10" s="7">
        <v>0.1</v>
      </c>
      <c r="Q10" s="7">
        <v>0.3</v>
      </c>
      <c r="R10" s="7">
        <v>0.2</v>
      </c>
      <c r="S10" s="7"/>
      <c r="T10" s="7">
        <v>0.13125000000000001</v>
      </c>
    </row>
    <row r="11" spans="1:20" x14ac:dyDescent="0.25">
      <c r="A11" s="5" t="s">
        <v>647</v>
      </c>
      <c r="B11" s="7">
        <v>11.25</v>
      </c>
      <c r="C11" s="7">
        <v>10.5</v>
      </c>
      <c r="D11" s="7">
        <v>10.5</v>
      </c>
      <c r="E11" s="7">
        <v>10.5</v>
      </c>
      <c r="F11" s="7">
        <v>10.5</v>
      </c>
      <c r="G11" s="7">
        <v>10.5</v>
      </c>
      <c r="H11" s="7">
        <v>10.5</v>
      </c>
      <c r="I11" s="7">
        <v>10.5</v>
      </c>
      <c r="J11" s="7"/>
      <c r="K11" s="7">
        <v>10.5</v>
      </c>
      <c r="L11" s="7">
        <v>10.5</v>
      </c>
      <c r="M11" s="7">
        <v>10.5</v>
      </c>
      <c r="N11" s="7">
        <v>10.5</v>
      </c>
      <c r="O11" s="7">
        <v>10.5</v>
      </c>
      <c r="P11" s="7">
        <v>10.5</v>
      </c>
      <c r="Q11" s="7">
        <v>10.5</v>
      </c>
      <c r="R11" s="7">
        <v>10.5</v>
      </c>
      <c r="S11" s="7"/>
      <c r="T11" s="7">
        <v>10.546875</v>
      </c>
    </row>
    <row r="12" spans="1:20" x14ac:dyDescent="0.25">
      <c r="A12" s="5" t="s">
        <v>634</v>
      </c>
      <c r="B12" s="7">
        <v>0</v>
      </c>
      <c r="C12" s="7">
        <v>0</v>
      </c>
      <c r="D12" s="7">
        <v>0</v>
      </c>
      <c r="E12" s="7">
        <v>4.0999999999999996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4.0999999999999996</v>
      </c>
      <c r="O12" s="7">
        <v>1</v>
      </c>
      <c r="P12" s="7">
        <v>0</v>
      </c>
      <c r="Q12" s="7">
        <v>0</v>
      </c>
      <c r="R12" s="7">
        <v>1</v>
      </c>
      <c r="S12" s="7">
        <v>0</v>
      </c>
      <c r="T12" s="7">
        <v>0.62222222222222223</v>
      </c>
    </row>
    <row r="13" spans="1:20" x14ac:dyDescent="0.25">
      <c r="A13" s="5" t="s">
        <v>657</v>
      </c>
      <c r="B13" s="7">
        <v>0.31</v>
      </c>
      <c r="C13" s="7">
        <v>0.56999999999999995</v>
      </c>
      <c r="D13" s="7">
        <v>0.7</v>
      </c>
      <c r="E13" s="7">
        <v>2.5</v>
      </c>
      <c r="F13" s="7">
        <v>0.28999999999999998</v>
      </c>
      <c r="G13" s="7">
        <v>1.3</v>
      </c>
      <c r="H13" s="7">
        <v>1.54</v>
      </c>
      <c r="I13" s="7">
        <v>0.41</v>
      </c>
      <c r="J13" s="7"/>
      <c r="K13" s="7">
        <v>0.52</v>
      </c>
      <c r="L13" s="7">
        <v>1.1000000000000001</v>
      </c>
      <c r="M13" s="7">
        <v>0.24</v>
      </c>
      <c r="N13" s="7">
        <v>0.7</v>
      </c>
      <c r="O13" s="7">
        <v>0.81</v>
      </c>
      <c r="P13" s="7">
        <v>0.72</v>
      </c>
      <c r="Q13" s="7">
        <v>6</v>
      </c>
      <c r="R13" s="7">
        <v>11.4</v>
      </c>
      <c r="S13" s="7"/>
      <c r="T13" s="7">
        <v>1.819375</v>
      </c>
    </row>
    <row r="14" spans="1:20" x14ac:dyDescent="0.25">
      <c r="A14" s="5" t="s">
        <v>667</v>
      </c>
      <c r="B14" s="7">
        <v>4.2637499999999999</v>
      </c>
      <c r="C14" s="7">
        <v>4.2337499999999997</v>
      </c>
      <c r="D14" s="7">
        <v>4.0750000000000002</v>
      </c>
      <c r="E14" s="7">
        <v>5.05</v>
      </c>
      <c r="F14" s="7">
        <v>4.1487500000000006</v>
      </c>
      <c r="G14" s="7">
        <v>4.125</v>
      </c>
      <c r="H14" s="7">
        <v>4.5550000000000006</v>
      </c>
      <c r="I14" s="7">
        <v>4.1887499999999998</v>
      </c>
      <c r="J14" s="7">
        <v>0</v>
      </c>
      <c r="K14" s="7">
        <v>4.1025</v>
      </c>
      <c r="L14" s="7">
        <v>4.1749999999999998</v>
      </c>
      <c r="M14" s="7">
        <v>4.1924999999999999</v>
      </c>
      <c r="N14" s="7">
        <v>4.7875000000000005</v>
      </c>
      <c r="O14" s="7">
        <v>4.3262499999999999</v>
      </c>
      <c r="P14" s="7">
        <v>3.9275000000000002</v>
      </c>
      <c r="Q14" s="7">
        <v>4.6875</v>
      </c>
      <c r="R14" s="7">
        <v>5.85</v>
      </c>
      <c r="S14" s="7">
        <v>0</v>
      </c>
      <c r="T14" s="7">
        <v>4.3500769230769238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78" workbookViewId="0"/>
  </sheetViews>
  <sheetFormatPr defaultRowHeight="15" x14ac:dyDescent="0.25"/>
  <cols>
    <col min="1" max="1" width="31.85546875" bestFit="1" customWidth="1"/>
    <col min="2" max="2" width="37.85546875" customWidth="1"/>
  </cols>
  <sheetData>
    <row r="1" spans="1:2" x14ac:dyDescent="0.25">
      <c r="A1" s="4" t="s">
        <v>0</v>
      </c>
      <c r="B1" t="s">
        <v>573</v>
      </c>
    </row>
    <row r="3" spans="1:2" x14ac:dyDescent="0.25">
      <c r="A3" s="4" t="s">
        <v>666</v>
      </c>
    </row>
    <row r="4" spans="1:2" x14ac:dyDescent="0.25">
      <c r="A4" s="5" t="s">
        <v>92</v>
      </c>
    </row>
    <row r="5" spans="1:2" x14ac:dyDescent="0.25">
      <c r="A5" s="18">
        <v>40226</v>
      </c>
    </row>
    <row r="6" spans="1:2" x14ac:dyDescent="0.25">
      <c r="A6" s="18">
        <v>40276</v>
      </c>
    </row>
    <row r="7" spans="1:2" x14ac:dyDescent="0.25">
      <c r="A7" s="18">
        <v>40379</v>
      </c>
    </row>
    <row r="8" spans="1:2" x14ac:dyDescent="0.25">
      <c r="A8" s="18">
        <v>40463</v>
      </c>
    </row>
    <row r="9" spans="1:2" x14ac:dyDescent="0.25">
      <c r="A9" s="18">
        <v>40562</v>
      </c>
    </row>
    <row r="10" spans="1:2" x14ac:dyDescent="0.25">
      <c r="A10" s="18">
        <v>40645</v>
      </c>
    </row>
    <row r="11" spans="1:2" x14ac:dyDescent="0.25">
      <c r="A11" s="18">
        <v>40736</v>
      </c>
    </row>
    <row r="12" spans="1:2" x14ac:dyDescent="0.25">
      <c r="A12" s="18">
        <v>40841</v>
      </c>
    </row>
    <row r="13" spans="1:2" x14ac:dyDescent="0.25">
      <c r="A13" s="18">
        <v>40932</v>
      </c>
    </row>
    <row r="14" spans="1:2" x14ac:dyDescent="0.25">
      <c r="A14" s="18">
        <v>41022</v>
      </c>
    </row>
    <row r="15" spans="1:2" x14ac:dyDescent="0.25">
      <c r="A15" s="18">
        <v>41107</v>
      </c>
    </row>
    <row r="16" spans="1:2" x14ac:dyDescent="0.25">
      <c r="A16" s="18">
        <v>41197</v>
      </c>
    </row>
    <row r="17" spans="1:1" x14ac:dyDescent="0.25">
      <c r="A17" s="18">
        <v>41297</v>
      </c>
    </row>
    <row r="18" spans="1:1" x14ac:dyDescent="0.25">
      <c r="A18" s="18">
        <v>41382</v>
      </c>
    </row>
    <row r="19" spans="1:1" x14ac:dyDescent="0.25">
      <c r="A19" s="18">
        <v>41471</v>
      </c>
    </row>
    <row r="20" spans="1:1" x14ac:dyDescent="0.25">
      <c r="A20" s="18">
        <v>41534</v>
      </c>
    </row>
    <row r="21" spans="1:1" x14ac:dyDescent="0.25">
      <c r="A21" s="18">
        <v>41563</v>
      </c>
    </row>
    <row r="22" spans="1:1" x14ac:dyDescent="0.25">
      <c r="A22" s="5" t="s">
        <v>93</v>
      </c>
    </row>
    <row r="23" spans="1:1" x14ac:dyDescent="0.25">
      <c r="A23" s="18">
        <v>40226</v>
      </c>
    </row>
    <row r="24" spans="1:1" x14ac:dyDescent="0.25">
      <c r="A24" s="18">
        <v>40276</v>
      </c>
    </row>
    <row r="25" spans="1:1" x14ac:dyDescent="0.25">
      <c r="A25" s="18">
        <v>40379</v>
      </c>
    </row>
    <row r="26" spans="1:1" x14ac:dyDescent="0.25">
      <c r="A26" s="18">
        <v>40463</v>
      </c>
    </row>
    <row r="27" spans="1:1" x14ac:dyDescent="0.25">
      <c r="A27" s="18">
        <v>40562</v>
      </c>
    </row>
    <row r="28" spans="1:1" x14ac:dyDescent="0.25">
      <c r="A28" s="18">
        <v>40645</v>
      </c>
    </row>
    <row r="29" spans="1:1" x14ac:dyDescent="0.25">
      <c r="A29" s="18">
        <v>40736</v>
      </c>
    </row>
    <row r="30" spans="1:1" x14ac:dyDescent="0.25">
      <c r="A30" s="18">
        <v>40841</v>
      </c>
    </row>
    <row r="31" spans="1:1" x14ac:dyDescent="0.25">
      <c r="A31" s="18">
        <v>40932</v>
      </c>
    </row>
    <row r="32" spans="1:1" x14ac:dyDescent="0.25">
      <c r="A32" s="18">
        <v>41022</v>
      </c>
    </row>
    <row r="33" spans="1:1" x14ac:dyDescent="0.25">
      <c r="A33" s="18">
        <v>41107</v>
      </c>
    </row>
    <row r="34" spans="1:1" x14ac:dyDescent="0.25">
      <c r="A34" s="18">
        <v>41197</v>
      </c>
    </row>
    <row r="35" spans="1:1" x14ac:dyDescent="0.25">
      <c r="A35" s="18">
        <v>41297</v>
      </c>
    </row>
    <row r="36" spans="1:1" x14ac:dyDescent="0.25">
      <c r="A36" s="18">
        <v>41382</v>
      </c>
    </row>
    <row r="37" spans="1:1" x14ac:dyDescent="0.25">
      <c r="A37" s="18">
        <v>41471</v>
      </c>
    </row>
    <row r="38" spans="1:1" x14ac:dyDescent="0.25">
      <c r="A38" s="18">
        <v>41534</v>
      </c>
    </row>
    <row r="39" spans="1:1" x14ac:dyDescent="0.25">
      <c r="A39" s="18">
        <v>41563</v>
      </c>
    </row>
    <row r="40" spans="1:1" x14ac:dyDescent="0.25">
      <c r="A40" s="5" t="s">
        <v>99</v>
      </c>
    </row>
    <row r="41" spans="1:1" x14ac:dyDescent="0.25">
      <c r="A41" s="18">
        <v>40226</v>
      </c>
    </row>
    <row r="42" spans="1:1" x14ac:dyDescent="0.25">
      <c r="A42" s="18">
        <v>40276</v>
      </c>
    </row>
    <row r="43" spans="1:1" x14ac:dyDescent="0.25">
      <c r="A43" s="18">
        <v>40379</v>
      </c>
    </row>
    <row r="44" spans="1:1" x14ac:dyDescent="0.25">
      <c r="A44" s="18">
        <v>40463</v>
      </c>
    </row>
    <row r="45" spans="1:1" x14ac:dyDescent="0.25">
      <c r="A45" s="18">
        <v>40562</v>
      </c>
    </row>
    <row r="46" spans="1:1" x14ac:dyDescent="0.25">
      <c r="A46" s="18">
        <v>40645</v>
      </c>
    </row>
    <row r="47" spans="1:1" x14ac:dyDescent="0.25">
      <c r="A47" s="18">
        <v>40736</v>
      </c>
    </row>
    <row r="48" spans="1:1" x14ac:dyDescent="0.25">
      <c r="A48" s="18">
        <v>40841</v>
      </c>
    </row>
    <row r="49" spans="1:1" x14ac:dyDescent="0.25">
      <c r="A49" s="18">
        <v>40932</v>
      </c>
    </row>
    <row r="50" spans="1:1" x14ac:dyDescent="0.25">
      <c r="A50" s="18">
        <v>41022</v>
      </c>
    </row>
    <row r="51" spans="1:1" x14ac:dyDescent="0.25">
      <c r="A51" s="18">
        <v>41107</v>
      </c>
    </row>
    <row r="52" spans="1:1" x14ac:dyDescent="0.25">
      <c r="A52" s="18">
        <v>41197</v>
      </c>
    </row>
    <row r="53" spans="1:1" x14ac:dyDescent="0.25">
      <c r="A53" s="18">
        <v>41297</v>
      </c>
    </row>
    <row r="54" spans="1:1" x14ac:dyDescent="0.25">
      <c r="A54" s="18">
        <v>41382</v>
      </c>
    </row>
    <row r="55" spans="1:1" x14ac:dyDescent="0.25">
      <c r="A55" s="18">
        <v>41471</v>
      </c>
    </row>
    <row r="56" spans="1:1" x14ac:dyDescent="0.25">
      <c r="A56" s="18">
        <v>41534</v>
      </c>
    </row>
    <row r="57" spans="1:1" x14ac:dyDescent="0.25">
      <c r="A57" s="18">
        <v>41563</v>
      </c>
    </row>
    <row r="58" spans="1:1" x14ac:dyDescent="0.25">
      <c r="A58" s="5" t="s">
        <v>347</v>
      </c>
    </row>
    <row r="59" spans="1:1" x14ac:dyDescent="0.25">
      <c r="A59" s="18">
        <v>40226</v>
      </c>
    </row>
    <row r="60" spans="1:1" x14ac:dyDescent="0.25">
      <c r="A60" s="18">
        <v>40276</v>
      </c>
    </row>
    <row r="61" spans="1:1" x14ac:dyDescent="0.25">
      <c r="A61" s="18">
        <v>40379</v>
      </c>
    </row>
    <row r="62" spans="1:1" x14ac:dyDescent="0.25">
      <c r="A62" s="18">
        <v>40463</v>
      </c>
    </row>
    <row r="63" spans="1:1" x14ac:dyDescent="0.25">
      <c r="A63" s="18">
        <v>40562</v>
      </c>
    </row>
    <row r="64" spans="1:1" x14ac:dyDescent="0.25">
      <c r="A64" s="18">
        <v>40645</v>
      </c>
    </row>
    <row r="65" spans="1:1" x14ac:dyDescent="0.25">
      <c r="A65" s="18">
        <v>40736</v>
      </c>
    </row>
    <row r="66" spans="1:1" x14ac:dyDescent="0.25">
      <c r="A66" s="18">
        <v>40841</v>
      </c>
    </row>
    <row r="67" spans="1:1" x14ac:dyDescent="0.25">
      <c r="A67" s="18">
        <v>40932</v>
      </c>
    </row>
    <row r="68" spans="1:1" x14ac:dyDescent="0.25">
      <c r="A68" s="18">
        <v>41022</v>
      </c>
    </row>
    <row r="69" spans="1:1" x14ac:dyDescent="0.25">
      <c r="A69" s="18">
        <v>41107</v>
      </c>
    </row>
    <row r="70" spans="1:1" x14ac:dyDescent="0.25">
      <c r="A70" s="18">
        <v>41197</v>
      </c>
    </row>
    <row r="71" spans="1:1" x14ac:dyDescent="0.25">
      <c r="A71" s="18">
        <v>41297</v>
      </c>
    </row>
    <row r="72" spans="1:1" x14ac:dyDescent="0.25">
      <c r="A72" s="18">
        <v>41382</v>
      </c>
    </row>
    <row r="73" spans="1:1" x14ac:dyDescent="0.25">
      <c r="A73" s="18">
        <v>41534</v>
      </c>
    </row>
    <row r="74" spans="1:1" x14ac:dyDescent="0.25">
      <c r="A74" s="18">
        <v>41563</v>
      </c>
    </row>
    <row r="75" spans="1:1" x14ac:dyDescent="0.25">
      <c r="A75" s="5" t="s">
        <v>105</v>
      </c>
    </row>
    <row r="76" spans="1:1" x14ac:dyDescent="0.25">
      <c r="A76" s="18">
        <v>40226</v>
      </c>
    </row>
    <row r="77" spans="1:1" x14ac:dyDescent="0.25">
      <c r="A77" s="18">
        <v>40276</v>
      </c>
    </row>
    <row r="78" spans="1:1" x14ac:dyDescent="0.25">
      <c r="A78" s="18">
        <v>40379</v>
      </c>
    </row>
    <row r="79" spans="1:1" x14ac:dyDescent="0.25">
      <c r="A79" s="18">
        <v>40463</v>
      </c>
    </row>
    <row r="80" spans="1:1" x14ac:dyDescent="0.25">
      <c r="A80" s="18">
        <v>40562</v>
      </c>
    </row>
    <row r="81" spans="1:1" x14ac:dyDescent="0.25">
      <c r="A81" s="18">
        <v>40645</v>
      </c>
    </row>
    <row r="82" spans="1:1" x14ac:dyDescent="0.25">
      <c r="A82" s="18">
        <v>40736</v>
      </c>
    </row>
    <row r="83" spans="1:1" x14ac:dyDescent="0.25">
      <c r="A83" s="18">
        <v>40841</v>
      </c>
    </row>
    <row r="84" spans="1:1" x14ac:dyDescent="0.25">
      <c r="A84" s="18">
        <v>40932</v>
      </c>
    </row>
    <row r="85" spans="1:1" x14ac:dyDescent="0.25">
      <c r="A85" s="18">
        <v>41022</v>
      </c>
    </row>
    <row r="86" spans="1:1" x14ac:dyDescent="0.25">
      <c r="A86" s="18">
        <v>41107</v>
      </c>
    </row>
    <row r="87" spans="1:1" x14ac:dyDescent="0.25">
      <c r="A87" s="18">
        <v>41197</v>
      </c>
    </row>
    <row r="88" spans="1:1" x14ac:dyDescent="0.25">
      <c r="A88" s="18">
        <v>41297</v>
      </c>
    </row>
    <row r="89" spans="1:1" x14ac:dyDescent="0.25">
      <c r="A89" s="18">
        <v>41382</v>
      </c>
    </row>
    <row r="90" spans="1:1" x14ac:dyDescent="0.25">
      <c r="A90" s="18">
        <v>41471</v>
      </c>
    </row>
    <row r="91" spans="1:1" x14ac:dyDescent="0.25">
      <c r="A91" s="18">
        <v>41534</v>
      </c>
    </row>
    <row r="92" spans="1:1" x14ac:dyDescent="0.25">
      <c r="A92" s="18">
        <v>41563</v>
      </c>
    </row>
    <row r="93" spans="1:1" x14ac:dyDescent="0.25">
      <c r="A93" s="5" t="s">
        <v>346</v>
      </c>
    </row>
    <row r="94" spans="1:1" x14ac:dyDescent="0.25">
      <c r="A94" s="18">
        <v>40226</v>
      </c>
    </row>
    <row r="95" spans="1:1" x14ac:dyDescent="0.25">
      <c r="A95" s="18">
        <v>40276</v>
      </c>
    </row>
    <row r="96" spans="1:1" x14ac:dyDescent="0.25">
      <c r="A96" s="18">
        <v>40379</v>
      </c>
    </row>
    <row r="97" spans="1:1" x14ac:dyDescent="0.25">
      <c r="A97" s="18">
        <v>40463</v>
      </c>
    </row>
    <row r="98" spans="1:1" x14ac:dyDescent="0.25">
      <c r="A98" s="18">
        <v>40562</v>
      </c>
    </row>
    <row r="99" spans="1:1" x14ac:dyDescent="0.25">
      <c r="A99" s="18">
        <v>40645</v>
      </c>
    </row>
    <row r="100" spans="1:1" x14ac:dyDescent="0.25">
      <c r="A100" s="18">
        <v>40736</v>
      </c>
    </row>
    <row r="101" spans="1:1" x14ac:dyDescent="0.25">
      <c r="A101" s="18">
        <v>40841</v>
      </c>
    </row>
    <row r="102" spans="1:1" x14ac:dyDescent="0.25">
      <c r="A102" s="18">
        <v>40932</v>
      </c>
    </row>
    <row r="103" spans="1:1" x14ac:dyDescent="0.25">
      <c r="A103" s="18">
        <v>41022</v>
      </c>
    </row>
    <row r="104" spans="1:1" x14ac:dyDescent="0.25">
      <c r="A104" s="18">
        <v>41107</v>
      </c>
    </row>
    <row r="105" spans="1:1" x14ac:dyDescent="0.25">
      <c r="A105" s="18">
        <v>41197</v>
      </c>
    </row>
    <row r="106" spans="1:1" x14ac:dyDescent="0.25">
      <c r="A106" s="18">
        <v>41297</v>
      </c>
    </row>
    <row r="107" spans="1:1" x14ac:dyDescent="0.25">
      <c r="A107" s="18">
        <v>41382</v>
      </c>
    </row>
    <row r="108" spans="1:1" x14ac:dyDescent="0.25">
      <c r="A108" s="18">
        <v>41534</v>
      </c>
    </row>
    <row r="109" spans="1:1" x14ac:dyDescent="0.25">
      <c r="A109" s="18">
        <v>41563</v>
      </c>
    </row>
    <row r="110" spans="1:1" x14ac:dyDescent="0.25">
      <c r="A110" s="5" t="s">
        <v>350</v>
      </c>
    </row>
    <row r="111" spans="1:1" x14ac:dyDescent="0.25">
      <c r="A111" s="18">
        <v>40226</v>
      </c>
    </row>
    <row r="112" spans="1:1" x14ac:dyDescent="0.25">
      <c r="A112" s="18">
        <v>40276</v>
      </c>
    </row>
    <row r="113" spans="1:1" x14ac:dyDescent="0.25">
      <c r="A113" s="18">
        <v>40379</v>
      </c>
    </row>
    <row r="114" spans="1:1" x14ac:dyDescent="0.25">
      <c r="A114" s="18">
        <v>40463</v>
      </c>
    </row>
    <row r="115" spans="1:1" x14ac:dyDescent="0.25">
      <c r="A115" s="18">
        <v>40562</v>
      </c>
    </row>
    <row r="116" spans="1:1" x14ac:dyDescent="0.25">
      <c r="A116" s="18">
        <v>40645</v>
      </c>
    </row>
    <row r="117" spans="1:1" x14ac:dyDescent="0.25">
      <c r="A117" s="18">
        <v>40736</v>
      </c>
    </row>
    <row r="118" spans="1:1" x14ac:dyDescent="0.25">
      <c r="A118" s="18">
        <v>40841</v>
      </c>
    </row>
    <row r="119" spans="1:1" x14ac:dyDescent="0.25">
      <c r="A119" s="18">
        <v>40932</v>
      </c>
    </row>
    <row r="120" spans="1:1" x14ac:dyDescent="0.25">
      <c r="A120" s="18">
        <v>41022</v>
      </c>
    </row>
    <row r="121" spans="1:1" x14ac:dyDescent="0.25">
      <c r="A121" s="18">
        <v>41107</v>
      </c>
    </row>
    <row r="122" spans="1:1" x14ac:dyDescent="0.25">
      <c r="A122" s="18">
        <v>41197</v>
      </c>
    </row>
    <row r="123" spans="1:1" x14ac:dyDescent="0.25">
      <c r="A123" s="18">
        <v>41297</v>
      </c>
    </row>
    <row r="124" spans="1:1" x14ac:dyDescent="0.25">
      <c r="A124" s="18">
        <v>41382</v>
      </c>
    </row>
    <row r="125" spans="1:1" x14ac:dyDescent="0.25">
      <c r="A125" s="18">
        <v>41534</v>
      </c>
    </row>
    <row r="126" spans="1:1" x14ac:dyDescent="0.25">
      <c r="A126" s="18">
        <v>41563</v>
      </c>
    </row>
    <row r="127" spans="1:1" x14ac:dyDescent="0.25">
      <c r="A127" s="5" t="s">
        <v>351</v>
      </c>
    </row>
    <row r="128" spans="1:1" x14ac:dyDescent="0.25">
      <c r="A128" s="18">
        <v>40226</v>
      </c>
    </row>
    <row r="129" spans="1:1" x14ac:dyDescent="0.25">
      <c r="A129" s="18">
        <v>40276</v>
      </c>
    </row>
    <row r="130" spans="1:1" x14ac:dyDescent="0.25">
      <c r="A130" s="18">
        <v>40379</v>
      </c>
    </row>
    <row r="131" spans="1:1" x14ac:dyDescent="0.25">
      <c r="A131" s="18">
        <v>40463</v>
      </c>
    </row>
    <row r="132" spans="1:1" x14ac:dyDescent="0.25">
      <c r="A132" s="18">
        <v>40562</v>
      </c>
    </row>
    <row r="133" spans="1:1" x14ac:dyDescent="0.25">
      <c r="A133" s="18">
        <v>40645</v>
      </c>
    </row>
    <row r="134" spans="1:1" x14ac:dyDescent="0.25">
      <c r="A134" s="18">
        <v>40736</v>
      </c>
    </row>
    <row r="135" spans="1:1" x14ac:dyDescent="0.25">
      <c r="A135" s="18">
        <v>40841</v>
      </c>
    </row>
    <row r="136" spans="1:1" x14ac:dyDescent="0.25">
      <c r="A136" s="18">
        <v>40932</v>
      </c>
    </row>
    <row r="137" spans="1:1" x14ac:dyDescent="0.25">
      <c r="A137" s="18">
        <v>41022</v>
      </c>
    </row>
    <row r="138" spans="1:1" x14ac:dyDescent="0.25">
      <c r="A138" s="18">
        <v>41107</v>
      </c>
    </row>
    <row r="139" spans="1:1" x14ac:dyDescent="0.25">
      <c r="A139" s="18">
        <v>41197</v>
      </c>
    </row>
    <row r="140" spans="1:1" x14ac:dyDescent="0.25">
      <c r="A140" s="18">
        <v>41297</v>
      </c>
    </row>
    <row r="141" spans="1:1" x14ac:dyDescent="0.25">
      <c r="A141" s="18">
        <v>41382</v>
      </c>
    </row>
    <row r="142" spans="1:1" x14ac:dyDescent="0.25">
      <c r="A142" s="18">
        <v>41534</v>
      </c>
    </row>
    <row r="143" spans="1:1" x14ac:dyDescent="0.25">
      <c r="A143" s="18">
        <v>41563</v>
      </c>
    </row>
    <row r="144" spans="1:1" x14ac:dyDescent="0.25">
      <c r="A144" s="5" t="s">
        <v>349</v>
      </c>
    </row>
    <row r="145" spans="1:1" x14ac:dyDescent="0.25">
      <c r="A145" s="18">
        <v>40226</v>
      </c>
    </row>
    <row r="146" spans="1:1" x14ac:dyDescent="0.25">
      <c r="A146" s="18">
        <v>40276</v>
      </c>
    </row>
    <row r="147" spans="1:1" x14ac:dyDescent="0.25">
      <c r="A147" s="18">
        <v>40379</v>
      </c>
    </row>
    <row r="148" spans="1:1" x14ac:dyDescent="0.25">
      <c r="A148" s="18">
        <v>40463</v>
      </c>
    </row>
    <row r="149" spans="1:1" x14ac:dyDescent="0.25">
      <c r="A149" s="18">
        <v>40562</v>
      </c>
    </row>
    <row r="150" spans="1:1" x14ac:dyDescent="0.25">
      <c r="A150" s="18">
        <v>40645</v>
      </c>
    </row>
    <row r="151" spans="1:1" x14ac:dyDescent="0.25">
      <c r="A151" s="18">
        <v>40736</v>
      </c>
    </row>
    <row r="152" spans="1:1" x14ac:dyDescent="0.25">
      <c r="A152" s="18">
        <v>40841</v>
      </c>
    </row>
    <row r="153" spans="1:1" x14ac:dyDescent="0.25">
      <c r="A153" s="18">
        <v>40932</v>
      </c>
    </row>
    <row r="154" spans="1:1" x14ac:dyDescent="0.25">
      <c r="A154" s="18">
        <v>41022</v>
      </c>
    </row>
    <row r="155" spans="1:1" x14ac:dyDescent="0.25">
      <c r="A155" s="18">
        <v>41107</v>
      </c>
    </row>
    <row r="156" spans="1:1" x14ac:dyDescent="0.25">
      <c r="A156" s="18">
        <v>41197</v>
      </c>
    </row>
    <row r="157" spans="1:1" x14ac:dyDescent="0.25">
      <c r="A157" s="18">
        <v>41297</v>
      </c>
    </row>
    <row r="158" spans="1:1" x14ac:dyDescent="0.25">
      <c r="A158" s="18">
        <v>41382</v>
      </c>
    </row>
    <row r="159" spans="1:1" x14ac:dyDescent="0.25">
      <c r="A159" s="18">
        <v>41534</v>
      </c>
    </row>
    <row r="160" spans="1:1" x14ac:dyDescent="0.25">
      <c r="A160" s="18">
        <v>41563</v>
      </c>
    </row>
    <row r="161" spans="1:1" x14ac:dyDescent="0.25">
      <c r="A161" s="5" t="s">
        <v>352</v>
      </c>
    </row>
    <row r="162" spans="1:1" x14ac:dyDescent="0.25">
      <c r="A162" s="18">
        <v>40226</v>
      </c>
    </row>
    <row r="163" spans="1:1" x14ac:dyDescent="0.25">
      <c r="A163" s="18">
        <v>40276</v>
      </c>
    </row>
    <row r="164" spans="1:1" x14ac:dyDescent="0.25">
      <c r="A164" s="18">
        <v>40379</v>
      </c>
    </row>
    <row r="165" spans="1:1" x14ac:dyDescent="0.25">
      <c r="A165" s="18">
        <v>40463</v>
      </c>
    </row>
    <row r="166" spans="1:1" x14ac:dyDescent="0.25">
      <c r="A166" s="18">
        <v>40562</v>
      </c>
    </row>
    <row r="167" spans="1:1" x14ac:dyDescent="0.25">
      <c r="A167" s="18">
        <v>40645</v>
      </c>
    </row>
    <row r="168" spans="1:1" x14ac:dyDescent="0.25">
      <c r="A168" s="18">
        <v>40736</v>
      </c>
    </row>
    <row r="169" spans="1:1" x14ac:dyDescent="0.25">
      <c r="A169" s="18">
        <v>40841</v>
      </c>
    </row>
    <row r="170" spans="1:1" x14ac:dyDescent="0.25">
      <c r="A170" s="18">
        <v>40932</v>
      </c>
    </row>
    <row r="171" spans="1:1" x14ac:dyDescent="0.25">
      <c r="A171" s="18">
        <v>41022</v>
      </c>
    </row>
    <row r="172" spans="1:1" x14ac:dyDescent="0.25">
      <c r="A172" s="18">
        <v>41107</v>
      </c>
    </row>
    <row r="173" spans="1:1" x14ac:dyDescent="0.25">
      <c r="A173" s="18">
        <v>41197</v>
      </c>
    </row>
    <row r="174" spans="1:1" x14ac:dyDescent="0.25">
      <c r="A174" s="18">
        <v>41297</v>
      </c>
    </row>
    <row r="175" spans="1:1" x14ac:dyDescent="0.25">
      <c r="A175" s="18">
        <v>41382</v>
      </c>
    </row>
    <row r="176" spans="1:1" x14ac:dyDescent="0.25">
      <c r="A176" s="18">
        <v>41534</v>
      </c>
    </row>
    <row r="177" spans="1:1" x14ac:dyDescent="0.25">
      <c r="A177" s="18">
        <v>41563</v>
      </c>
    </row>
    <row r="178" spans="1:1" x14ac:dyDescent="0.25">
      <c r="A178" s="5" t="s">
        <v>148</v>
      </c>
    </row>
    <row r="179" spans="1:1" x14ac:dyDescent="0.25">
      <c r="A179" s="18">
        <v>40226</v>
      </c>
    </row>
    <row r="180" spans="1:1" x14ac:dyDescent="0.25">
      <c r="A180" s="18">
        <v>40276</v>
      </c>
    </row>
    <row r="181" spans="1:1" x14ac:dyDescent="0.25">
      <c r="A181" s="18">
        <v>40379</v>
      </c>
    </row>
    <row r="182" spans="1:1" x14ac:dyDescent="0.25">
      <c r="A182" s="18">
        <v>40463</v>
      </c>
    </row>
    <row r="183" spans="1:1" x14ac:dyDescent="0.25">
      <c r="A183" s="18">
        <v>40562</v>
      </c>
    </row>
    <row r="184" spans="1:1" x14ac:dyDescent="0.25">
      <c r="A184" s="18">
        <v>40645</v>
      </c>
    </row>
    <row r="185" spans="1:1" x14ac:dyDescent="0.25">
      <c r="A185" s="18">
        <v>40736</v>
      </c>
    </row>
    <row r="186" spans="1:1" x14ac:dyDescent="0.25">
      <c r="A186" s="18">
        <v>40841</v>
      </c>
    </row>
    <row r="187" spans="1:1" x14ac:dyDescent="0.25">
      <c r="A187" s="18">
        <v>40932</v>
      </c>
    </row>
    <row r="188" spans="1:1" x14ac:dyDescent="0.25">
      <c r="A188" s="18">
        <v>41022</v>
      </c>
    </row>
    <row r="189" spans="1:1" x14ac:dyDescent="0.25">
      <c r="A189" s="18">
        <v>41107</v>
      </c>
    </row>
    <row r="190" spans="1:1" x14ac:dyDescent="0.25">
      <c r="A190" s="18">
        <v>41197</v>
      </c>
    </row>
    <row r="191" spans="1:1" x14ac:dyDescent="0.25">
      <c r="A191" s="18">
        <v>41297</v>
      </c>
    </row>
    <row r="192" spans="1:1" x14ac:dyDescent="0.25">
      <c r="A192" s="18">
        <v>41382</v>
      </c>
    </row>
    <row r="193" spans="1:1" x14ac:dyDescent="0.25">
      <c r="A193" s="18">
        <v>41471</v>
      </c>
    </row>
    <row r="194" spans="1:1" x14ac:dyDescent="0.25">
      <c r="A194" s="18">
        <v>41534</v>
      </c>
    </row>
    <row r="195" spans="1:1" x14ac:dyDescent="0.25">
      <c r="A195" s="18">
        <v>41563</v>
      </c>
    </row>
    <row r="196" spans="1:1" x14ac:dyDescent="0.25">
      <c r="A196" s="5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3" sqref="A3"/>
    </sheetView>
  </sheetViews>
  <sheetFormatPr defaultRowHeight="15" x14ac:dyDescent="0.25"/>
  <cols>
    <col min="1" max="1" width="27.42578125" customWidth="1"/>
    <col min="2" max="2" width="18.42578125" customWidth="1"/>
    <col min="3" max="3" width="12" customWidth="1"/>
    <col min="4" max="6" width="4" customWidth="1"/>
    <col min="7" max="7" width="11.28515625" bestFit="1" customWidth="1"/>
    <col min="8" max="8" width="9.7109375" customWidth="1"/>
    <col min="9" max="9" width="8.7109375" customWidth="1"/>
    <col min="10" max="14" width="9.7109375" bestFit="1" customWidth="1"/>
    <col min="15" max="18" width="10.7109375" bestFit="1" customWidth="1"/>
    <col min="19" max="19" width="11.28515625" bestFit="1" customWidth="1"/>
    <col min="20" max="23" width="9.7109375" bestFit="1" customWidth="1"/>
    <col min="24" max="24" width="8.7109375" customWidth="1"/>
    <col min="25" max="26" width="9.7109375" bestFit="1" customWidth="1"/>
    <col min="27" max="29" width="8.7109375" customWidth="1"/>
    <col min="30" max="33" width="9.7109375" bestFit="1" customWidth="1"/>
    <col min="34" max="34" width="8.7109375" customWidth="1"/>
    <col min="35" max="37" width="10.7109375" bestFit="1" customWidth="1"/>
    <col min="38" max="38" width="8.7109375" customWidth="1"/>
    <col min="39" max="44" width="9.7109375" bestFit="1" customWidth="1"/>
    <col min="45" max="46" width="8.7109375" customWidth="1"/>
    <col min="47" max="49" width="10.7109375" bestFit="1" customWidth="1"/>
    <col min="50" max="56" width="9.7109375" bestFit="1" customWidth="1"/>
    <col min="57" max="57" width="8.7109375" customWidth="1"/>
    <col min="58" max="59" width="9.7109375" bestFit="1" customWidth="1"/>
    <col min="60" max="60" width="8.7109375" customWidth="1"/>
    <col min="61" max="61" width="9.7109375" bestFit="1" customWidth="1"/>
    <col min="62" max="63" width="8.7109375" customWidth="1"/>
    <col min="64" max="64" width="9.7109375" bestFit="1" customWidth="1"/>
    <col min="65" max="65" width="10.7109375" bestFit="1" customWidth="1"/>
    <col min="66" max="66" width="9.7109375" bestFit="1" customWidth="1"/>
    <col min="67" max="67" width="10.7109375" bestFit="1" customWidth="1"/>
    <col min="68" max="72" width="8.7109375" customWidth="1"/>
    <col min="73" max="76" width="9.7109375" bestFit="1" customWidth="1"/>
    <col min="77" max="77" width="8.7109375" customWidth="1"/>
    <col min="78" max="78" width="9.7109375" bestFit="1" customWidth="1"/>
    <col min="79" max="79" width="8.7109375" customWidth="1"/>
    <col min="80" max="80" width="10.7109375" bestFit="1" customWidth="1"/>
    <col min="81" max="81" width="9.7109375" bestFit="1" customWidth="1"/>
    <col min="82" max="83" width="10.7109375" bestFit="1" customWidth="1"/>
    <col min="84" max="84" width="9.7109375" bestFit="1" customWidth="1"/>
    <col min="85" max="85" width="8.7109375" customWidth="1"/>
    <col min="86" max="86" width="9.7109375" bestFit="1" customWidth="1"/>
    <col min="87" max="89" width="8.7109375" customWidth="1"/>
    <col min="90" max="93" width="9.7109375" bestFit="1" customWidth="1"/>
    <col min="94" max="94" width="8.7109375" customWidth="1"/>
    <col min="95" max="95" width="9.7109375" bestFit="1" customWidth="1"/>
    <col min="96" max="97" width="10.7109375" bestFit="1" customWidth="1"/>
    <col min="98" max="98" width="9.7109375" bestFit="1" customWidth="1"/>
    <col min="99" max="99" width="10.7109375" bestFit="1" customWidth="1"/>
    <col min="100" max="100" width="9.7109375" bestFit="1" customWidth="1"/>
    <col min="101" max="101" width="8.7109375" customWidth="1"/>
    <col min="102" max="105" width="9.7109375" bestFit="1" customWidth="1"/>
    <col min="106" max="107" width="8.7109375" customWidth="1"/>
    <col min="108" max="109" width="9.7109375" bestFit="1" customWidth="1"/>
    <col min="110" max="111" width="8.7109375" customWidth="1"/>
    <col min="112" max="112" width="9.7109375" bestFit="1" customWidth="1"/>
    <col min="113" max="115" width="10.7109375" bestFit="1" customWidth="1"/>
    <col min="116" max="119" width="9.7109375" bestFit="1" customWidth="1"/>
    <col min="120" max="120" width="8.7109375" customWidth="1"/>
    <col min="121" max="121" width="9.7109375" bestFit="1" customWidth="1"/>
    <col min="122" max="123" width="8.7109375" customWidth="1"/>
    <col min="124" max="124" width="9.7109375" bestFit="1" customWidth="1"/>
    <col min="125" max="127" width="8.7109375" customWidth="1"/>
    <col min="128" max="128" width="9.7109375" bestFit="1" customWidth="1"/>
    <col min="129" max="129" width="8.7109375" customWidth="1"/>
    <col min="130" max="131" width="9.7109375" bestFit="1" customWidth="1"/>
    <col min="132" max="132" width="8.7109375" customWidth="1"/>
    <col min="133" max="133" width="9.7109375" bestFit="1" customWidth="1"/>
    <col min="134" max="134" width="8.7109375" customWidth="1"/>
    <col min="135" max="136" width="9.7109375" bestFit="1" customWidth="1"/>
    <col min="137" max="140" width="10.7109375" bestFit="1" customWidth="1"/>
    <col min="141" max="146" width="9.7109375" bestFit="1" customWidth="1"/>
    <col min="147" max="148" width="8.7109375" customWidth="1"/>
    <col min="149" max="149" width="9.7109375" bestFit="1" customWidth="1"/>
    <col min="150" max="150" width="8.7109375" customWidth="1"/>
    <col min="151" max="151" width="9.7109375" bestFit="1" customWidth="1"/>
    <col min="152" max="152" width="8.7109375" customWidth="1"/>
    <col min="153" max="153" width="9.7109375" bestFit="1" customWidth="1"/>
    <col min="154" max="157" width="8.7109375" customWidth="1"/>
    <col min="158" max="159" width="9.7109375" bestFit="1" customWidth="1"/>
    <col min="160" max="160" width="10.7109375" bestFit="1" customWidth="1"/>
    <col min="161" max="165" width="9.7109375" bestFit="1" customWidth="1"/>
    <col min="166" max="166" width="8.7109375" customWidth="1"/>
    <col min="167" max="167" width="9.7109375" bestFit="1" customWidth="1"/>
    <col min="168" max="171" width="8.7109375" customWidth="1"/>
    <col min="172" max="172" width="9.7109375" bestFit="1" customWidth="1"/>
    <col min="173" max="176" width="8.7109375" customWidth="1"/>
    <col min="177" max="177" width="9.7109375" bestFit="1" customWidth="1"/>
    <col min="178" max="180" width="10.7109375" bestFit="1" customWidth="1"/>
    <col min="181" max="183" width="9.7109375" bestFit="1" customWidth="1"/>
    <col min="184" max="184" width="8.7109375" customWidth="1"/>
    <col min="185" max="185" width="9.7109375" bestFit="1" customWidth="1"/>
    <col min="186" max="191" width="8.7109375" customWidth="1"/>
    <col min="192" max="193" width="9.7109375" bestFit="1" customWidth="1"/>
    <col min="194" max="194" width="8.7109375" customWidth="1"/>
    <col min="195" max="196" width="10.7109375" bestFit="1" customWidth="1"/>
    <col min="197" max="199" width="9.7109375" bestFit="1" customWidth="1"/>
    <col min="200" max="200" width="10.7109375" bestFit="1" customWidth="1"/>
    <col min="201" max="201" width="9.7109375" bestFit="1" customWidth="1"/>
    <col min="202" max="206" width="8.7109375" customWidth="1"/>
    <col min="207" max="208" width="9.7109375" bestFit="1" customWidth="1"/>
    <col min="209" max="209" width="8.7109375" customWidth="1"/>
    <col min="210" max="211" width="9.7109375" bestFit="1" customWidth="1"/>
    <col min="212" max="212" width="10.7109375" bestFit="1" customWidth="1"/>
    <col min="213" max="213" width="9.7109375" bestFit="1" customWidth="1"/>
    <col min="214" max="214" width="10.7109375" bestFit="1" customWidth="1"/>
    <col min="215" max="219" width="9.7109375" bestFit="1" customWidth="1"/>
    <col min="220" max="220" width="8.7109375" customWidth="1"/>
    <col min="221" max="228" width="9.7109375" bestFit="1" customWidth="1"/>
    <col min="229" max="229" width="10.7109375" bestFit="1" customWidth="1"/>
    <col min="230" max="230" width="9.7109375" bestFit="1" customWidth="1"/>
    <col min="231" max="231" width="10.7109375" bestFit="1" customWidth="1"/>
    <col min="232" max="234" width="9.7109375" bestFit="1" customWidth="1"/>
    <col min="235" max="235" width="8.7109375" customWidth="1"/>
    <col min="236" max="239" width="9.7109375" bestFit="1" customWidth="1"/>
    <col min="240" max="240" width="8.7109375" customWidth="1"/>
    <col min="241" max="243" width="9.7109375" bestFit="1" customWidth="1"/>
    <col min="244" max="247" width="10.7109375" bestFit="1" customWidth="1"/>
    <col min="248" max="248" width="9.7109375" bestFit="1" customWidth="1"/>
    <col min="249" max="249" width="8.7109375" customWidth="1"/>
    <col min="250" max="254" width="9.7109375" bestFit="1" customWidth="1"/>
    <col min="255" max="256" width="8.7109375" customWidth="1"/>
    <col min="257" max="258" width="9.7109375" bestFit="1" customWidth="1"/>
    <col min="259" max="261" width="10.7109375" bestFit="1" customWidth="1"/>
    <col min="262" max="264" width="9.7109375" bestFit="1" customWidth="1"/>
    <col min="265" max="265" width="8.7109375" customWidth="1"/>
    <col min="266" max="270" width="9.7109375" bestFit="1" customWidth="1"/>
    <col min="271" max="274" width="10.7109375" bestFit="1" customWidth="1"/>
    <col min="275" max="287" width="9.7109375" bestFit="1" customWidth="1"/>
    <col min="288" max="291" width="10.7109375" bestFit="1" customWidth="1"/>
    <col min="292" max="302" width="9.7109375" bestFit="1" customWidth="1"/>
    <col min="303" max="305" width="10.7109375" bestFit="1" customWidth="1"/>
    <col min="306" max="309" width="9.7109375" bestFit="1" customWidth="1"/>
    <col min="310" max="310" width="8.7109375" customWidth="1"/>
    <col min="311" max="315" width="9.7109375" bestFit="1" customWidth="1"/>
    <col min="316" max="319" width="10.7109375" bestFit="1" customWidth="1"/>
    <col min="320" max="322" width="9.7109375" bestFit="1" customWidth="1"/>
    <col min="323" max="323" width="8.7109375" customWidth="1"/>
    <col min="324" max="326" width="9.7109375" bestFit="1" customWidth="1"/>
    <col min="327" max="327" width="8.7109375" customWidth="1"/>
    <col min="328" max="331" width="9.7109375" bestFit="1" customWidth="1"/>
    <col min="332" max="332" width="10.7109375" bestFit="1" customWidth="1"/>
    <col min="333" max="334" width="9.7109375" bestFit="1" customWidth="1"/>
    <col min="335" max="336" width="8.7109375" customWidth="1"/>
    <col min="337" max="337" width="9.7109375" bestFit="1" customWidth="1"/>
    <col min="338" max="338" width="8.7109375" customWidth="1"/>
    <col min="339" max="339" width="9.7109375" bestFit="1" customWidth="1"/>
    <col min="340" max="341" width="8.7109375" customWidth="1"/>
    <col min="342" max="342" width="9.7109375" bestFit="1" customWidth="1"/>
    <col min="343" max="343" width="8.7109375" customWidth="1"/>
    <col min="344" max="344" width="10.7109375" bestFit="1" customWidth="1"/>
    <col min="345" max="350" width="9.7109375" bestFit="1" customWidth="1"/>
    <col min="351" max="351" width="8.7109375" customWidth="1"/>
    <col min="352" max="356" width="9.7109375" bestFit="1" customWidth="1"/>
    <col min="357" max="359" width="10.7109375" bestFit="1" customWidth="1"/>
    <col min="360" max="366" width="9.7109375" bestFit="1" customWidth="1"/>
    <col min="367" max="367" width="8.7109375" customWidth="1"/>
    <col min="368" max="372" width="9.7109375" bestFit="1" customWidth="1"/>
    <col min="373" max="376" width="10.7109375" bestFit="1" customWidth="1"/>
    <col min="377" max="378" width="9.7109375" bestFit="1" customWidth="1"/>
    <col min="379" max="379" width="11.28515625" bestFit="1" customWidth="1"/>
  </cols>
  <sheetData>
    <row r="1" spans="1:3" x14ac:dyDescent="0.25">
      <c r="A1" s="4" t="s">
        <v>0</v>
      </c>
      <c r="B1" t="s">
        <v>85</v>
      </c>
    </row>
    <row r="3" spans="1:3" x14ac:dyDescent="0.25">
      <c r="A3" s="4" t="s">
        <v>668</v>
      </c>
      <c r="B3" s="4" t="s">
        <v>674</v>
      </c>
    </row>
    <row r="4" spans="1:3" x14ac:dyDescent="0.25">
      <c r="A4" s="4" t="s">
        <v>666</v>
      </c>
      <c r="B4" s="1">
        <v>42843</v>
      </c>
      <c r="C4" s="1" t="s">
        <v>667</v>
      </c>
    </row>
    <row r="5" spans="1:3" x14ac:dyDescent="0.25">
      <c r="A5" s="5" t="s">
        <v>132</v>
      </c>
      <c r="B5" s="7">
        <v>0</v>
      </c>
      <c r="C5" s="7">
        <v>0</v>
      </c>
    </row>
    <row r="6" spans="1:3" x14ac:dyDescent="0.25">
      <c r="A6" s="5" t="s">
        <v>137</v>
      </c>
      <c r="B6" s="7">
        <v>0</v>
      </c>
      <c r="C6" s="7">
        <v>0</v>
      </c>
    </row>
    <row r="7" spans="1:3" x14ac:dyDescent="0.25">
      <c r="A7" s="5" t="s">
        <v>134</v>
      </c>
      <c r="B7" s="7">
        <v>0</v>
      </c>
      <c r="C7" s="7">
        <v>0</v>
      </c>
    </row>
    <row r="8" spans="1:3" x14ac:dyDescent="0.25">
      <c r="A8" s="5" t="s">
        <v>138</v>
      </c>
      <c r="B8" s="7">
        <v>0</v>
      </c>
      <c r="C8" s="7">
        <v>0</v>
      </c>
    </row>
    <row r="9" spans="1:3" x14ac:dyDescent="0.25">
      <c r="A9" s="5" t="s">
        <v>115</v>
      </c>
      <c r="B9" s="7">
        <v>0</v>
      </c>
      <c r="C9" s="7">
        <v>0</v>
      </c>
    </row>
    <row r="10" spans="1:3" x14ac:dyDescent="0.25">
      <c r="A10" s="5" t="s">
        <v>117</v>
      </c>
      <c r="B10" s="7">
        <v>0</v>
      </c>
      <c r="C10" s="7">
        <v>0</v>
      </c>
    </row>
    <row r="11" spans="1:3" x14ac:dyDescent="0.25">
      <c r="A11" s="5" t="s">
        <v>124</v>
      </c>
      <c r="B11" s="7">
        <v>0</v>
      </c>
      <c r="C11" s="7">
        <v>0</v>
      </c>
    </row>
    <row r="12" spans="1:3" x14ac:dyDescent="0.25">
      <c r="A12" s="5" t="s">
        <v>140</v>
      </c>
      <c r="B12" s="7">
        <v>0</v>
      </c>
      <c r="C12" s="7">
        <v>0</v>
      </c>
    </row>
    <row r="13" spans="1:3" x14ac:dyDescent="0.25">
      <c r="A13" s="5" t="s">
        <v>253</v>
      </c>
      <c r="B13" s="7">
        <v>0</v>
      </c>
      <c r="C13" s="7">
        <v>0</v>
      </c>
    </row>
    <row r="14" spans="1:3" x14ac:dyDescent="0.25">
      <c r="A14" s="5" t="s">
        <v>110</v>
      </c>
      <c r="B14" s="7">
        <v>0</v>
      </c>
      <c r="C14" s="7">
        <v>0</v>
      </c>
    </row>
    <row r="15" spans="1:3" x14ac:dyDescent="0.25">
      <c r="A15" s="5" t="s">
        <v>116</v>
      </c>
      <c r="B15" s="7">
        <v>0</v>
      </c>
      <c r="C15" s="7">
        <v>0</v>
      </c>
    </row>
    <row r="16" spans="1:3" x14ac:dyDescent="0.25">
      <c r="A16" s="5" t="s">
        <v>119</v>
      </c>
      <c r="B16" s="7">
        <v>0</v>
      </c>
      <c r="C16" s="7">
        <v>0</v>
      </c>
    </row>
    <row r="17" spans="1:3" x14ac:dyDescent="0.25">
      <c r="A17" s="5" t="s">
        <v>121</v>
      </c>
      <c r="B17" s="7">
        <v>0</v>
      </c>
      <c r="C17" s="7">
        <v>0</v>
      </c>
    </row>
    <row r="18" spans="1:3" x14ac:dyDescent="0.25">
      <c r="A18" s="5" t="s">
        <v>146</v>
      </c>
      <c r="B18" s="7">
        <v>0</v>
      </c>
      <c r="C18" s="7">
        <v>0</v>
      </c>
    </row>
    <row r="19" spans="1:3" x14ac:dyDescent="0.25">
      <c r="A19" s="5" t="s">
        <v>112</v>
      </c>
      <c r="B19" s="7">
        <v>0</v>
      </c>
      <c r="C19" s="7">
        <v>0</v>
      </c>
    </row>
    <row r="20" spans="1:3" x14ac:dyDescent="0.25">
      <c r="A20" s="5" t="s">
        <v>123</v>
      </c>
      <c r="B20" s="7">
        <v>0</v>
      </c>
      <c r="C20" s="7">
        <v>0</v>
      </c>
    </row>
    <row r="21" spans="1:3" x14ac:dyDescent="0.25">
      <c r="A21" s="5" t="s">
        <v>126</v>
      </c>
      <c r="B21" s="7">
        <v>0</v>
      </c>
      <c r="C21" s="7">
        <v>0</v>
      </c>
    </row>
    <row r="22" spans="1:3" x14ac:dyDescent="0.25">
      <c r="A22" s="5" t="s">
        <v>114</v>
      </c>
      <c r="B22" s="7">
        <v>0</v>
      </c>
      <c r="C22" s="7">
        <v>0</v>
      </c>
    </row>
    <row r="23" spans="1:3" x14ac:dyDescent="0.25">
      <c r="A23" s="5" t="s">
        <v>125</v>
      </c>
      <c r="B23" s="7">
        <v>0</v>
      </c>
      <c r="C23" s="7">
        <v>0</v>
      </c>
    </row>
    <row r="24" spans="1:3" x14ac:dyDescent="0.25">
      <c r="A24" s="5" t="s">
        <v>90</v>
      </c>
      <c r="B24" s="7">
        <v>0</v>
      </c>
      <c r="C24" s="7">
        <v>0</v>
      </c>
    </row>
    <row r="25" spans="1:3" x14ac:dyDescent="0.25">
      <c r="A25" s="5" t="s">
        <v>91</v>
      </c>
      <c r="B25" s="7">
        <v>0</v>
      </c>
      <c r="C25" s="7">
        <v>0</v>
      </c>
    </row>
    <row r="26" spans="1:3" x14ac:dyDescent="0.25">
      <c r="A26" s="5" t="s">
        <v>92</v>
      </c>
      <c r="B26" s="7">
        <v>5.8</v>
      </c>
      <c r="C26" s="7">
        <v>5.8</v>
      </c>
    </row>
    <row r="27" spans="1:3" x14ac:dyDescent="0.25">
      <c r="A27" s="5" t="s">
        <v>93</v>
      </c>
      <c r="B27" s="7">
        <v>0.25</v>
      </c>
      <c r="C27" s="7">
        <v>0.25</v>
      </c>
    </row>
    <row r="28" spans="1:3" x14ac:dyDescent="0.25">
      <c r="A28" s="5" t="s">
        <v>94</v>
      </c>
      <c r="B28" s="7">
        <v>0</v>
      </c>
      <c r="C28" s="7">
        <v>0</v>
      </c>
    </row>
    <row r="29" spans="1:3" x14ac:dyDescent="0.25">
      <c r="A29" s="5" t="s">
        <v>95</v>
      </c>
      <c r="B29" s="7">
        <v>0</v>
      </c>
      <c r="C29" s="7">
        <v>0</v>
      </c>
    </row>
    <row r="30" spans="1:3" x14ac:dyDescent="0.25">
      <c r="A30" s="5" t="s">
        <v>97</v>
      </c>
      <c r="B30" s="7">
        <v>0</v>
      </c>
      <c r="C30" s="7">
        <v>0</v>
      </c>
    </row>
    <row r="31" spans="1:3" x14ac:dyDescent="0.25">
      <c r="A31" s="5" t="s">
        <v>98</v>
      </c>
      <c r="B31" s="7">
        <v>0</v>
      </c>
      <c r="C31" s="7">
        <v>0</v>
      </c>
    </row>
    <row r="32" spans="1:3" x14ac:dyDescent="0.25">
      <c r="A32" s="5" t="s">
        <v>99</v>
      </c>
      <c r="B32" s="7">
        <v>6.3</v>
      </c>
      <c r="C32" s="7">
        <v>6.3</v>
      </c>
    </row>
    <row r="33" spans="1:3" x14ac:dyDescent="0.25">
      <c r="A33" s="5" t="s">
        <v>101</v>
      </c>
      <c r="B33" s="7">
        <v>0</v>
      </c>
      <c r="C33" s="7">
        <v>0</v>
      </c>
    </row>
    <row r="34" spans="1:3" x14ac:dyDescent="0.25">
      <c r="A34" s="5" t="s">
        <v>105</v>
      </c>
      <c r="B34" s="7">
        <v>3.1</v>
      </c>
      <c r="C34" s="7">
        <v>3.1</v>
      </c>
    </row>
    <row r="35" spans="1:3" x14ac:dyDescent="0.25">
      <c r="A35" s="5" t="s">
        <v>104</v>
      </c>
      <c r="B35" s="7">
        <v>0</v>
      </c>
      <c r="C35" s="7">
        <v>0</v>
      </c>
    </row>
    <row r="36" spans="1:3" x14ac:dyDescent="0.25">
      <c r="A36" s="5" t="s">
        <v>122</v>
      </c>
      <c r="B36" s="7">
        <v>0</v>
      </c>
      <c r="C36" s="7">
        <v>0</v>
      </c>
    </row>
    <row r="37" spans="1:3" x14ac:dyDescent="0.25">
      <c r="A37" s="5" t="s">
        <v>128</v>
      </c>
      <c r="B37" s="7">
        <v>0</v>
      </c>
      <c r="C37" s="7">
        <v>0</v>
      </c>
    </row>
    <row r="38" spans="1:3" x14ac:dyDescent="0.25">
      <c r="A38" s="5" t="s">
        <v>102</v>
      </c>
      <c r="B38" s="7">
        <v>0</v>
      </c>
      <c r="C38" s="7">
        <v>0</v>
      </c>
    </row>
    <row r="39" spans="1:3" x14ac:dyDescent="0.25">
      <c r="A39" s="5" t="s">
        <v>103</v>
      </c>
      <c r="B39" s="7">
        <v>0</v>
      </c>
      <c r="C39" s="7">
        <v>0</v>
      </c>
    </row>
    <row r="40" spans="1:3" x14ac:dyDescent="0.25">
      <c r="A40" s="5" t="s">
        <v>130</v>
      </c>
      <c r="B40" s="7">
        <v>0</v>
      </c>
      <c r="C40" s="7">
        <v>0</v>
      </c>
    </row>
    <row r="41" spans="1:3" x14ac:dyDescent="0.25">
      <c r="A41" s="5" t="s">
        <v>135</v>
      </c>
      <c r="B41" s="7">
        <v>0</v>
      </c>
      <c r="C41" s="7">
        <v>0</v>
      </c>
    </row>
    <row r="42" spans="1:3" x14ac:dyDescent="0.25">
      <c r="A42" s="5" t="s">
        <v>136</v>
      </c>
      <c r="B42" s="7">
        <v>0</v>
      </c>
      <c r="C42" s="7">
        <v>0</v>
      </c>
    </row>
    <row r="43" spans="1:3" x14ac:dyDescent="0.25">
      <c r="A43" s="5" t="s">
        <v>139</v>
      </c>
      <c r="B43" s="7">
        <v>0</v>
      </c>
      <c r="C43" s="7">
        <v>0</v>
      </c>
    </row>
    <row r="44" spans="1:3" x14ac:dyDescent="0.25">
      <c r="A44" s="5" t="s">
        <v>141</v>
      </c>
      <c r="B44" s="7">
        <v>0</v>
      </c>
      <c r="C44" s="7">
        <v>0</v>
      </c>
    </row>
    <row r="45" spans="1:3" x14ac:dyDescent="0.25">
      <c r="A45" s="5" t="s">
        <v>150</v>
      </c>
      <c r="B45" s="7">
        <v>0</v>
      </c>
      <c r="C45" s="7">
        <v>0</v>
      </c>
    </row>
    <row r="46" spans="1:3" x14ac:dyDescent="0.25">
      <c r="A46" s="5" t="s">
        <v>667</v>
      </c>
      <c r="B46" s="7">
        <v>0.37682926829268293</v>
      </c>
      <c r="C46" s="7">
        <v>0.37682926829268293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I34" sqref="I34"/>
    </sheetView>
  </sheetViews>
  <sheetFormatPr defaultRowHeight="15" x14ac:dyDescent="0.25"/>
  <cols>
    <col min="1" max="1" width="30.42578125" customWidth="1"/>
    <col min="2" max="2" width="19.85546875" customWidth="1"/>
    <col min="3" max="3" width="9.7109375" customWidth="1"/>
    <col min="4" max="4" width="11.28515625" customWidth="1"/>
    <col min="5" max="5" width="9.7109375" customWidth="1"/>
    <col min="6" max="6" width="9.7109375" bestFit="1" customWidth="1"/>
    <col min="7" max="7" width="12" bestFit="1" customWidth="1"/>
    <col min="8" max="8" width="12" customWidth="1"/>
    <col min="9" max="9" width="8.7109375" customWidth="1"/>
    <col min="10" max="12" width="9.7109375" bestFit="1" customWidth="1"/>
    <col min="13" max="15" width="12" bestFit="1" customWidth="1"/>
    <col min="16" max="16" width="10.7109375" bestFit="1" customWidth="1"/>
    <col min="17" max="19" width="12" bestFit="1" customWidth="1"/>
    <col min="20" max="23" width="9.7109375" bestFit="1" customWidth="1"/>
    <col min="24" max="24" width="8.7109375" customWidth="1"/>
    <col min="25" max="26" width="9.7109375" bestFit="1" customWidth="1"/>
    <col min="27" max="29" width="8.7109375" customWidth="1"/>
    <col min="30" max="33" width="9.7109375" bestFit="1" customWidth="1"/>
    <col min="34" max="34" width="8.7109375" customWidth="1"/>
    <col min="35" max="37" width="10.7109375" bestFit="1" customWidth="1"/>
    <col min="38" max="38" width="8.7109375" customWidth="1"/>
    <col min="39" max="44" width="9.7109375" bestFit="1" customWidth="1"/>
    <col min="45" max="46" width="8.7109375" customWidth="1"/>
    <col min="47" max="49" width="10.7109375" bestFit="1" customWidth="1"/>
    <col min="50" max="56" width="9.7109375" bestFit="1" customWidth="1"/>
    <col min="57" max="57" width="8.7109375" customWidth="1"/>
    <col min="58" max="59" width="9.7109375" bestFit="1" customWidth="1"/>
    <col min="60" max="60" width="8.7109375" customWidth="1"/>
    <col min="61" max="61" width="9.7109375" bestFit="1" customWidth="1"/>
    <col min="62" max="63" width="8.7109375" customWidth="1"/>
    <col min="64" max="64" width="9.7109375" bestFit="1" customWidth="1"/>
    <col min="65" max="65" width="10.7109375" bestFit="1" customWidth="1"/>
    <col min="66" max="66" width="9.7109375" bestFit="1" customWidth="1"/>
    <col min="67" max="67" width="10.7109375" bestFit="1" customWidth="1"/>
    <col min="68" max="72" width="8.7109375" customWidth="1"/>
    <col min="73" max="76" width="9.7109375" bestFit="1" customWidth="1"/>
    <col min="77" max="77" width="8.7109375" customWidth="1"/>
    <col min="78" max="78" width="9.7109375" bestFit="1" customWidth="1"/>
    <col min="79" max="79" width="8.7109375" customWidth="1"/>
    <col min="80" max="80" width="10.7109375" bestFit="1" customWidth="1"/>
    <col min="81" max="81" width="9.7109375" bestFit="1" customWidth="1"/>
    <col min="82" max="83" width="10.7109375" bestFit="1" customWidth="1"/>
    <col min="84" max="84" width="9.7109375" bestFit="1" customWidth="1"/>
    <col min="85" max="85" width="8.7109375" customWidth="1"/>
    <col min="86" max="86" width="9.7109375" bestFit="1" customWidth="1"/>
    <col min="87" max="89" width="8.7109375" customWidth="1"/>
    <col min="90" max="93" width="9.7109375" bestFit="1" customWidth="1"/>
    <col min="94" max="94" width="8.7109375" customWidth="1"/>
    <col min="95" max="95" width="9.7109375" bestFit="1" customWidth="1"/>
    <col min="96" max="97" width="10.7109375" bestFit="1" customWidth="1"/>
    <col min="98" max="98" width="9.7109375" bestFit="1" customWidth="1"/>
    <col min="99" max="99" width="10.7109375" bestFit="1" customWidth="1"/>
    <col min="100" max="100" width="9.7109375" bestFit="1" customWidth="1"/>
    <col min="101" max="101" width="8.7109375" customWidth="1"/>
    <col min="102" max="105" width="9.7109375" bestFit="1" customWidth="1"/>
    <col min="106" max="107" width="8.7109375" customWidth="1"/>
    <col min="108" max="109" width="9.7109375" bestFit="1" customWidth="1"/>
    <col min="110" max="111" width="8.7109375" customWidth="1"/>
    <col min="112" max="112" width="9.7109375" bestFit="1" customWidth="1"/>
    <col min="113" max="115" width="10.7109375" bestFit="1" customWidth="1"/>
    <col min="116" max="119" width="9.7109375" bestFit="1" customWidth="1"/>
    <col min="120" max="120" width="8.7109375" customWidth="1"/>
    <col min="121" max="121" width="9.7109375" bestFit="1" customWidth="1"/>
    <col min="122" max="123" width="8.7109375" customWidth="1"/>
    <col min="124" max="124" width="9.7109375" bestFit="1" customWidth="1"/>
    <col min="125" max="127" width="8.7109375" customWidth="1"/>
    <col min="128" max="128" width="9.7109375" bestFit="1" customWidth="1"/>
    <col min="129" max="129" width="8.7109375" customWidth="1"/>
    <col min="130" max="131" width="9.7109375" bestFit="1" customWidth="1"/>
    <col min="132" max="132" width="8.7109375" customWidth="1"/>
    <col min="133" max="133" width="9.7109375" bestFit="1" customWidth="1"/>
    <col min="134" max="134" width="8.7109375" customWidth="1"/>
    <col min="135" max="136" width="9.7109375" bestFit="1" customWidth="1"/>
    <col min="137" max="140" width="10.7109375" bestFit="1" customWidth="1"/>
    <col min="141" max="146" width="9.7109375" bestFit="1" customWidth="1"/>
    <col min="147" max="148" width="8.7109375" customWidth="1"/>
    <col min="149" max="149" width="9.7109375" bestFit="1" customWidth="1"/>
    <col min="150" max="150" width="8.7109375" customWidth="1"/>
    <col min="151" max="151" width="9.7109375" bestFit="1" customWidth="1"/>
    <col min="152" max="152" width="8.7109375" customWidth="1"/>
    <col min="153" max="153" width="9.7109375" bestFit="1" customWidth="1"/>
    <col min="154" max="157" width="8.7109375" customWidth="1"/>
    <col min="158" max="159" width="9.7109375" bestFit="1" customWidth="1"/>
    <col min="160" max="160" width="10.7109375" bestFit="1" customWidth="1"/>
    <col min="161" max="165" width="9.7109375" bestFit="1" customWidth="1"/>
    <col min="166" max="166" width="8.7109375" customWidth="1"/>
    <col min="167" max="167" width="9.7109375" bestFit="1" customWidth="1"/>
    <col min="168" max="171" width="8.7109375" customWidth="1"/>
    <col min="172" max="172" width="9.7109375" bestFit="1" customWidth="1"/>
    <col min="173" max="176" width="8.7109375" customWidth="1"/>
    <col min="177" max="177" width="9.7109375" bestFit="1" customWidth="1"/>
    <col min="178" max="180" width="10.7109375" bestFit="1" customWidth="1"/>
    <col min="181" max="183" width="9.7109375" bestFit="1" customWidth="1"/>
    <col min="184" max="184" width="8.7109375" customWidth="1"/>
    <col min="185" max="185" width="9.7109375" bestFit="1" customWidth="1"/>
    <col min="186" max="191" width="8.7109375" customWidth="1"/>
    <col min="192" max="193" width="9.7109375" bestFit="1" customWidth="1"/>
    <col min="194" max="194" width="8.7109375" customWidth="1"/>
    <col min="195" max="196" width="10.7109375" bestFit="1" customWidth="1"/>
    <col min="197" max="199" width="9.7109375" bestFit="1" customWidth="1"/>
    <col min="200" max="200" width="10.7109375" bestFit="1" customWidth="1"/>
    <col min="201" max="201" width="9.7109375" bestFit="1" customWidth="1"/>
    <col min="202" max="206" width="8.7109375" customWidth="1"/>
    <col min="207" max="208" width="9.7109375" bestFit="1" customWidth="1"/>
    <col min="209" max="209" width="8.7109375" customWidth="1"/>
    <col min="210" max="211" width="9.7109375" bestFit="1" customWidth="1"/>
    <col min="212" max="212" width="10.7109375" bestFit="1" customWidth="1"/>
    <col min="213" max="213" width="9.7109375" bestFit="1" customWidth="1"/>
    <col min="214" max="214" width="10.7109375" bestFit="1" customWidth="1"/>
    <col min="215" max="219" width="9.7109375" bestFit="1" customWidth="1"/>
    <col min="220" max="220" width="8.7109375" customWidth="1"/>
    <col min="221" max="228" width="9.7109375" bestFit="1" customWidth="1"/>
    <col min="229" max="229" width="10.7109375" bestFit="1" customWidth="1"/>
    <col min="230" max="230" width="9.7109375" bestFit="1" customWidth="1"/>
    <col min="231" max="231" width="10.7109375" bestFit="1" customWidth="1"/>
    <col min="232" max="234" width="9.7109375" bestFit="1" customWidth="1"/>
    <col min="235" max="235" width="8.7109375" customWidth="1"/>
    <col min="236" max="239" width="9.7109375" bestFit="1" customWidth="1"/>
    <col min="240" max="240" width="8.7109375" customWidth="1"/>
    <col min="241" max="243" width="9.7109375" bestFit="1" customWidth="1"/>
    <col min="244" max="247" width="10.7109375" bestFit="1" customWidth="1"/>
    <col min="248" max="248" width="9.7109375" bestFit="1" customWidth="1"/>
    <col min="249" max="249" width="8.7109375" customWidth="1"/>
    <col min="250" max="254" width="9.7109375" bestFit="1" customWidth="1"/>
    <col min="255" max="256" width="8.7109375" customWidth="1"/>
    <col min="257" max="258" width="9.7109375" bestFit="1" customWidth="1"/>
    <col min="259" max="261" width="10.7109375" bestFit="1" customWidth="1"/>
    <col min="262" max="264" width="9.7109375" bestFit="1" customWidth="1"/>
    <col min="265" max="265" width="8.7109375" customWidth="1"/>
    <col min="266" max="270" width="9.7109375" bestFit="1" customWidth="1"/>
    <col min="271" max="274" width="10.7109375" bestFit="1" customWidth="1"/>
    <col min="275" max="287" width="9.7109375" bestFit="1" customWidth="1"/>
    <col min="288" max="291" width="10.7109375" bestFit="1" customWidth="1"/>
    <col min="292" max="302" width="9.7109375" bestFit="1" customWidth="1"/>
    <col min="303" max="305" width="10.7109375" bestFit="1" customWidth="1"/>
    <col min="306" max="309" width="9.7109375" bestFit="1" customWidth="1"/>
    <col min="310" max="310" width="8.7109375" customWidth="1"/>
    <col min="311" max="315" width="9.7109375" bestFit="1" customWidth="1"/>
    <col min="316" max="319" width="10.7109375" bestFit="1" customWidth="1"/>
    <col min="320" max="322" width="9.7109375" bestFit="1" customWidth="1"/>
    <col min="323" max="323" width="8.7109375" customWidth="1"/>
    <col min="324" max="326" width="9.7109375" bestFit="1" customWidth="1"/>
    <col min="327" max="327" width="8.7109375" customWidth="1"/>
    <col min="328" max="331" width="9.7109375" bestFit="1" customWidth="1"/>
    <col min="332" max="332" width="10.7109375" bestFit="1" customWidth="1"/>
    <col min="333" max="334" width="9.7109375" bestFit="1" customWidth="1"/>
    <col min="335" max="336" width="8.7109375" customWidth="1"/>
    <col min="337" max="337" width="9.7109375" bestFit="1" customWidth="1"/>
    <col min="338" max="338" width="8.7109375" customWidth="1"/>
    <col min="339" max="339" width="9.7109375" bestFit="1" customWidth="1"/>
    <col min="340" max="341" width="8.7109375" customWidth="1"/>
    <col min="342" max="342" width="9.7109375" bestFit="1" customWidth="1"/>
    <col min="343" max="343" width="8.7109375" customWidth="1"/>
    <col min="344" max="344" width="10.7109375" bestFit="1" customWidth="1"/>
    <col min="345" max="350" width="9.7109375" bestFit="1" customWidth="1"/>
    <col min="351" max="351" width="8.7109375" customWidth="1"/>
    <col min="352" max="356" width="9.7109375" bestFit="1" customWidth="1"/>
    <col min="357" max="359" width="10.7109375" bestFit="1" customWidth="1"/>
    <col min="360" max="366" width="9.7109375" bestFit="1" customWidth="1"/>
    <col min="367" max="367" width="8.7109375" customWidth="1"/>
    <col min="368" max="372" width="9.7109375" bestFit="1" customWidth="1"/>
    <col min="373" max="376" width="10.7109375" bestFit="1" customWidth="1"/>
    <col min="377" max="378" width="9.7109375" bestFit="1" customWidth="1"/>
    <col min="379" max="379" width="11.28515625" bestFit="1" customWidth="1"/>
  </cols>
  <sheetData>
    <row r="1" spans="1:4" x14ac:dyDescent="0.25">
      <c r="A1" s="4" t="s">
        <v>0</v>
      </c>
      <c r="B1" t="s">
        <v>156</v>
      </c>
    </row>
    <row r="3" spans="1:4" x14ac:dyDescent="0.25">
      <c r="A3" s="4" t="s">
        <v>668</v>
      </c>
      <c r="B3" s="4" t="s">
        <v>674</v>
      </c>
    </row>
    <row r="4" spans="1:4" x14ac:dyDescent="0.25">
      <c r="A4" s="4" t="s">
        <v>666</v>
      </c>
      <c r="B4" s="1">
        <v>42843</v>
      </c>
      <c r="C4" s="1">
        <v>42934</v>
      </c>
      <c r="D4" s="1" t="s">
        <v>667</v>
      </c>
    </row>
    <row r="5" spans="1:4" x14ac:dyDescent="0.25">
      <c r="A5" s="5" t="s">
        <v>257</v>
      </c>
      <c r="B5" s="7">
        <v>0</v>
      </c>
      <c r="C5" s="7"/>
      <c r="D5" s="7">
        <v>0</v>
      </c>
    </row>
    <row r="6" spans="1:4" x14ac:dyDescent="0.25">
      <c r="A6" s="5" t="s">
        <v>165</v>
      </c>
      <c r="B6" s="7">
        <v>0</v>
      </c>
      <c r="C6" s="7">
        <v>0</v>
      </c>
      <c r="D6" s="7">
        <v>0</v>
      </c>
    </row>
    <row r="7" spans="1:4" x14ac:dyDescent="0.25">
      <c r="A7" s="5" t="s">
        <v>160</v>
      </c>
      <c r="B7" s="7">
        <v>0</v>
      </c>
      <c r="C7" s="7">
        <v>0</v>
      </c>
      <c r="D7" s="7">
        <v>0</v>
      </c>
    </row>
    <row r="8" spans="1:4" x14ac:dyDescent="0.25">
      <c r="A8" s="5" t="s">
        <v>225</v>
      </c>
      <c r="B8" s="7">
        <v>0</v>
      </c>
      <c r="C8" s="7">
        <v>0</v>
      </c>
      <c r="D8" s="7">
        <v>0</v>
      </c>
    </row>
    <row r="9" spans="1:4" x14ac:dyDescent="0.25">
      <c r="A9" s="5" t="s">
        <v>191</v>
      </c>
      <c r="B9" s="7">
        <v>0</v>
      </c>
      <c r="C9" s="7">
        <v>0</v>
      </c>
      <c r="D9" s="7">
        <v>0</v>
      </c>
    </row>
    <row r="10" spans="1:4" x14ac:dyDescent="0.25">
      <c r="A10" s="5" t="s">
        <v>195</v>
      </c>
      <c r="B10" s="7">
        <v>0</v>
      </c>
      <c r="C10" s="7">
        <v>0</v>
      </c>
      <c r="D10" s="7">
        <v>0</v>
      </c>
    </row>
    <row r="11" spans="1:4" x14ac:dyDescent="0.25">
      <c r="A11" s="5" t="s">
        <v>193</v>
      </c>
      <c r="B11" s="7">
        <v>0</v>
      </c>
      <c r="C11" s="7">
        <v>0</v>
      </c>
      <c r="D11" s="7">
        <v>0</v>
      </c>
    </row>
    <row r="12" spans="1:4" x14ac:dyDescent="0.25">
      <c r="A12" s="5" t="s">
        <v>192</v>
      </c>
      <c r="B12" s="7">
        <v>0</v>
      </c>
      <c r="C12" s="7">
        <v>0</v>
      </c>
      <c r="D12" s="7">
        <v>0</v>
      </c>
    </row>
    <row r="13" spans="1:4" x14ac:dyDescent="0.25">
      <c r="A13" s="5" t="s">
        <v>196</v>
      </c>
      <c r="B13" s="7">
        <v>0</v>
      </c>
      <c r="C13" s="7">
        <v>0</v>
      </c>
      <c r="D13" s="7">
        <v>0</v>
      </c>
    </row>
    <row r="14" spans="1:4" x14ac:dyDescent="0.25">
      <c r="A14" s="5" t="s">
        <v>197</v>
      </c>
      <c r="B14" s="7">
        <v>0</v>
      </c>
      <c r="C14" s="7">
        <v>0</v>
      </c>
      <c r="D14" s="7">
        <v>0</v>
      </c>
    </row>
    <row r="15" spans="1:4" x14ac:dyDescent="0.25">
      <c r="A15" s="5" t="s">
        <v>227</v>
      </c>
      <c r="B15" s="7">
        <v>0</v>
      </c>
      <c r="C15" s="7">
        <v>0</v>
      </c>
      <c r="D15" s="7">
        <v>0</v>
      </c>
    </row>
    <row r="16" spans="1:4" x14ac:dyDescent="0.25">
      <c r="A16" s="5" t="s">
        <v>201</v>
      </c>
      <c r="B16" s="7">
        <v>0</v>
      </c>
      <c r="C16" s="7">
        <v>0</v>
      </c>
      <c r="D16" s="7">
        <v>0</v>
      </c>
    </row>
    <row r="17" spans="1:4" x14ac:dyDescent="0.25">
      <c r="A17" s="5" t="s">
        <v>202</v>
      </c>
      <c r="B17" s="7">
        <v>0</v>
      </c>
      <c r="C17" s="7">
        <v>0</v>
      </c>
      <c r="D17" s="7">
        <v>0</v>
      </c>
    </row>
    <row r="18" spans="1:4" x14ac:dyDescent="0.25">
      <c r="A18" s="5" t="s">
        <v>203</v>
      </c>
      <c r="B18" s="7">
        <v>0</v>
      </c>
      <c r="C18" s="7">
        <v>0</v>
      </c>
      <c r="D18" s="7">
        <v>0</v>
      </c>
    </row>
    <row r="19" spans="1:4" x14ac:dyDescent="0.25">
      <c r="A19" s="5" t="s">
        <v>159</v>
      </c>
      <c r="B19" s="7">
        <v>0</v>
      </c>
      <c r="C19" s="7">
        <v>0</v>
      </c>
      <c r="D19" s="7">
        <v>0</v>
      </c>
    </row>
    <row r="20" spans="1:4" x14ac:dyDescent="0.25">
      <c r="A20" s="5" t="s">
        <v>210</v>
      </c>
      <c r="B20" s="7">
        <v>0</v>
      </c>
      <c r="C20" s="7">
        <v>0</v>
      </c>
      <c r="D20" s="7">
        <v>0</v>
      </c>
    </row>
    <row r="21" spans="1:4" x14ac:dyDescent="0.25">
      <c r="A21" s="5" t="s">
        <v>214</v>
      </c>
      <c r="B21" s="7">
        <v>0</v>
      </c>
      <c r="C21" s="7"/>
      <c r="D21" s="7">
        <v>0</v>
      </c>
    </row>
    <row r="22" spans="1:4" x14ac:dyDescent="0.25">
      <c r="A22" s="5" t="s">
        <v>216</v>
      </c>
      <c r="B22" s="7">
        <v>0</v>
      </c>
      <c r="C22" s="7"/>
      <c r="D22" s="7">
        <v>0</v>
      </c>
    </row>
    <row r="23" spans="1:4" x14ac:dyDescent="0.25">
      <c r="A23" s="5" t="s">
        <v>211</v>
      </c>
      <c r="B23" s="7">
        <v>0</v>
      </c>
      <c r="C23" s="7">
        <v>0</v>
      </c>
      <c r="D23" s="7">
        <v>0</v>
      </c>
    </row>
    <row r="24" spans="1:4" x14ac:dyDescent="0.25">
      <c r="A24" s="5" t="s">
        <v>212</v>
      </c>
      <c r="B24" s="7">
        <v>0</v>
      </c>
      <c r="C24" s="7">
        <v>0</v>
      </c>
      <c r="D24" s="7">
        <v>0</v>
      </c>
    </row>
    <row r="25" spans="1:4" x14ac:dyDescent="0.25">
      <c r="A25" s="5" t="s">
        <v>217</v>
      </c>
      <c r="B25" s="7">
        <v>0</v>
      </c>
      <c r="C25" s="7">
        <v>0</v>
      </c>
      <c r="D25" s="7">
        <v>0</v>
      </c>
    </row>
    <row r="26" spans="1:4" x14ac:dyDescent="0.25">
      <c r="A26" s="5" t="s">
        <v>599</v>
      </c>
      <c r="B26" s="7">
        <v>0</v>
      </c>
      <c r="C26" s="7">
        <v>0</v>
      </c>
      <c r="D26" s="7">
        <v>0</v>
      </c>
    </row>
    <row r="27" spans="1:4" x14ac:dyDescent="0.25">
      <c r="A27" s="5" t="s">
        <v>219</v>
      </c>
      <c r="B27" s="7">
        <v>0</v>
      </c>
      <c r="C27" s="7">
        <v>0</v>
      </c>
      <c r="D27" s="7">
        <v>0</v>
      </c>
    </row>
    <row r="28" spans="1:4" x14ac:dyDescent="0.25">
      <c r="A28" s="5" t="s">
        <v>161</v>
      </c>
      <c r="B28" s="7">
        <v>0</v>
      </c>
      <c r="C28" s="7">
        <v>0</v>
      </c>
      <c r="D28" s="7">
        <v>0</v>
      </c>
    </row>
    <row r="29" spans="1:4" x14ac:dyDescent="0.25">
      <c r="A29" s="5" t="s">
        <v>221</v>
      </c>
      <c r="B29" s="7">
        <v>0</v>
      </c>
      <c r="C29" s="7">
        <v>0</v>
      </c>
      <c r="D29" s="7">
        <v>0</v>
      </c>
    </row>
    <row r="30" spans="1:4" x14ac:dyDescent="0.25">
      <c r="A30" s="5" t="s">
        <v>162</v>
      </c>
      <c r="B30" s="7">
        <v>0</v>
      </c>
      <c r="C30" s="7">
        <v>0</v>
      </c>
      <c r="D30" s="7">
        <v>0</v>
      </c>
    </row>
    <row r="31" spans="1:4" x14ac:dyDescent="0.25">
      <c r="A31" s="5" t="s">
        <v>163</v>
      </c>
      <c r="B31" s="7">
        <v>0</v>
      </c>
      <c r="C31" s="7">
        <v>0</v>
      </c>
      <c r="D31" s="7">
        <v>0</v>
      </c>
    </row>
    <row r="32" spans="1:4" x14ac:dyDescent="0.25">
      <c r="A32" s="5" t="s">
        <v>223</v>
      </c>
      <c r="B32" s="7">
        <v>0</v>
      </c>
      <c r="C32" s="7">
        <v>0</v>
      </c>
      <c r="D32" s="7">
        <v>0</v>
      </c>
    </row>
    <row r="33" spans="1:4" x14ac:dyDescent="0.25">
      <c r="A33" s="5" t="s">
        <v>224</v>
      </c>
      <c r="B33" s="7">
        <v>0</v>
      </c>
      <c r="C33" s="7">
        <v>0</v>
      </c>
      <c r="D33" s="7">
        <v>0</v>
      </c>
    </row>
    <row r="34" spans="1:4" x14ac:dyDescent="0.25">
      <c r="A34" s="5" t="s">
        <v>228</v>
      </c>
      <c r="B34" s="7">
        <v>0</v>
      </c>
      <c r="C34" s="7">
        <v>0</v>
      </c>
      <c r="D34" s="7">
        <v>0</v>
      </c>
    </row>
    <row r="35" spans="1:4" x14ac:dyDescent="0.25">
      <c r="A35" s="5" t="s">
        <v>164</v>
      </c>
      <c r="B35" s="7">
        <v>0</v>
      </c>
      <c r="C35" s="7">
        <v>0</v>
      </c>
      <c r="D35" s="7">
        <v>0</v>
      </c>
    </row>
    <row r="36" spans="1:4" x14ac:dyDescent="0.25">
      <c r="A36" s="5" t="s">
        <v>229</v>
      </c>
      <c r="B36" s="7">
        <v>0</v>
      </c>
      <c r="C36" s="7">
        <v>0</v>
      </c>
      <c r="D36" s="7">
        <v>0</v>
      </c>
    </row>
    <row r="37" spans="1:4" x14ac:dyDescent="0.25">
      <c r="A37" s="5" t="s">
        <v>230</v>
      </c>
      <c r="B37" s="7">
        <v>0</v>
      </c>
      <c r="C37" s="7">
        <v>0</v>
      </c>
      <c r="D37" s="7">
        <v>0</v>
      </c>
    </row>
    <row r="38" spans="1:4" x14ac:dyDescent="0.25">
      <c r="A38" s="5" t="s">
        <v>182</v>
      </c>
      <c r="B38" s="7">
        <v>0</v>
      </c>
      <c r="C38" s="7">
        <v>0</v>
      </c>
      <c r="D38" s="7">
        <v>0</v>
      </c>
    </row>
    <row r="39" spans="1:4" x14ac:dyDescent="0.25">
      <c r="A39" s="5" t="s">
        <v>184</v>
      </c>
      <c r="B39" s="7">
        <v>0</v>
      </c>
      <c r="C39" s="7">
        <v>0</v>
      </c>
      <c r="D39" s="7">
        <v>0</v>
      </c>
    </row>
    <row r="40" spans="1:4" x14ac:dyDescent="0.25">
      <c r="A40" s="5" t="s">
        <v>185</v>
      </c>
      <c r="B40" s="7">
        <v>0</v>
      </c>
      <c r="C40" s="7">
        <v>0</v>
      </c>
      <c r="D40" s="7">
        <v>0</v>
      </c>
    </row>
    <row r="41" spans="1:4" x14ac:dyDescent="0.25">
      <c r="A41" s="5" t="s">
        <v>187</v>
      </c>
      <c r="B41" s="7">
        <v>0</v>
      </c>
      <c r="C41" s="7">
        <v>0</v>
      </c>
      <c r="D41" s="7">
        <v>0</v>
      </c>
    </row>
    <row r="42" spans="1:4" x14ac:dyDescent="0.25">
      <c r="A42" s="5" t="s">
        <v>189</v>
      </c>
      <c r="B42" s="7">
        <v>0</v>
      </c>
      <c r="C42" s="7">
        <v>0</v>
      </c>
      <c r="D42" s="7">
        <v>0</v>
      </c>
    </row>
    <row r="43" spans="1:4" x14ac:dyDescent="0.25">
      <c r="A43" s="5" t="s">
        <v>190</v>
      </c>
      <c r="B43" s="7">
        <v>0</v>
      </c>
      <c r="C43" s="7">
        <v>0</v>
      </c>
      <c r="D43" s="7">
        <v>0</v>
      </c>
    </row>
    <row r="44" spans="1:4" x14ac:dyDescent="0.25">
      <c r="A44" s="5" t="s">
        <v>166</v>
      </c>
      <c r="B44" s="7">
        <v>0</v>
      </c>
      <c r="C44" s="7">
        <v>0</v>
      </c>
      <c r="D44" s="7">
        <v>0</v>
      </c>
    </row>
    <row r="45" spans="1:4" x14ac:dyDescent="0.25">
      <c r="A45" s="5" t="s">
        <v>667</v>
      </c>
      <c r="B45" s="7">
        <v>0</v>
      </c>
      <c r="C45" s="7">
        <v>0</v>
      </c>
      <c r="D45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9"/>
      <c r="B3" s="10"/>
      <c r="C3" s="11"/>
    </row>
    <row r="4" spans="1:3" x14ac:dyDescent="0.25">
      <c r="A4" s="12"/>
      <c r="B4" s="13"/>
      <c r="C4" s="14"/>
    </row>
    <row r="5" spans="1:3" x14ac:dyDescent="0.25">
      <c r="A5" s="12"/>
      <c r="B5" s="13"/>
      <c r="C5" s="14"/>
    </row>
    <row r="6" spans="1:3" x14ac:dyDescent="0.25">
      <c r="A6" s="12"/>
      <c r="B6" s="13"/>
      <c r="C6" s="14"/>
    </row>
    <row r="7" spans="1:3" x14ac:dyDescent="0.25">
      <c r="A7" s="12"/>
      <c r="B7" s="13"/>
      <c r="C7" s="14"/>
    </row>
    <row r="8" spans="1:3" x14ac:dyDescent="0.25">
      <c r="A8" s="12"/>
      <c r="B8" s="13"/>
      <c r="C8" s="14"/>
    </row>
    <row r="9" spans="1:3" x14ac:dyDescent="0.25">
      <c r="A9" s="12"/>
      <c r="B9" s="13"/>
      <c r="C9" s="14"/>
    </row>
    <row r="10" spans="1:3" x14ac:dyDescent="0.25">
      <c r="A10" s="12"/>
      <c r="B10" s="13"/>
      <c r="C10" s="14"/>
    </row>
    <row r="11" spans="1:3" x14ac:dyDescent="0.25">
      <c r="A11" s="12"/>
      <c r="B11" s="13"/>
      <c r="C11" s="14"/>
    </row>
    <row r="12" spans="1:3" x14ac:dyDescent="0.25">
      <c r="A12" s="12"/>
      <c r="B12" s="13"/>
      <c r="C12" s="14"/>
    </row>
    <row r="13" spans="1:3" x14ac:dyDescent="0.25">
      <c r="A13" s="12"/>
      <c r="B13" s="13"/>
      <c r="C13" s="14"/>
    </row>
    <row r="14" spans="1:3" x14ac:dyDescent="0.25">
      <c r="A14" s="12"/>
      <c r="B14" s="13"/>
      <c r="C14" s="14"/>
    </row>
    <row r="15" spans="1:3" x14ac:dyDescent="0.25">
      <c r="A15" s="12"/>
      <c r="B15" s="13"/>
      <c r="C15" s="14"/>
    </row>
    <row r="16" spans="1:3" x14ac:dyDescent="0.25">
      <c r="A16" s="12"/>
      <c r="B16" s="13"/>
      <c r="C16" s="14"/>
    </row>
    <row r="17" spans="1:3" x14ac:dyDescent="0.25">
      <c r="A17" s="12"/>
      <c r="B17" s="13"/>
      <c r="C17" s="14"/>
    </row>
    <row r="18" spans="1:3" x14ac:dyDescent="0.25">
      <c r="A18" s="12"/>
      <c r="B18" s="13"/>
      <c r="C18" s="14"/>
    </row>
    <row r="19" spans="1:3" x14ac:dyDescent="0.25">
      <c r="A19" s="12"/>
      <c r="B19" s="13"/>
      <c r="C19" s="14"/>
    </row>
    <row r="20" spans="1:3" x14ac:dyDescent="0.25">
      <c r="A20" s="15"/>
      <c r="B20" s="16"/>
      <c r="C20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91"/>
  <sheetViews>
    <sheetView topLeftCell="A3718" workbookViewId="0">
      <selection activeCell="A3718" sqref="A3718"/>
    </sheetView>
  </sheetViews>
  <sheetFormatPr defaultRowHeight="15" x14ac:dyDescent="0.25"/>
  <cols>
    <col min="1" max="1" width="43.140625" bestFit="1" customWidth="1"/>
    <col min="2" max="2" width="11.42578125" customWidth="1"/>
    <col min="4" max="4" width="12" customWidth="1"/>
    <col min="5" max="5" width="14.28515625" customWidth="1"/>
    <col min="6" max="6" width="7.140625" customWidth="1"/>
    <col min="7" max="7" width="13.28515625" customWidth="1"/>
    <col min="8" max="8" width="15.28515625" customWidth="1"/>
    <col min="9" max="9" width="16" customWidth="1"/>
    <col min="10" max="10" width="9.5703125" customWidth="1"/>
    <col min="12" max="12" width="12" customWidth="1"/>
    <col min="13" max="13" width="11.140625" customWidth="1"/>
    <col min="15" max="15" width="11.85546875" customWidth="1"/>
    <col min="16" max="16" width="11" customWidth="1"/>
    <col min="17" max="17" width="22.42578125" customWidth="1"/>
    <col min="18" max="18" width="16.140625" customWidth="1"/>
    <col min="20" max="20" width="14.28515625" customWidth="1"/>
    <col min="21" max="21" width="13.5703125" customWidth="1"/>
    <col min="22" max="22" width="14.28515625" customWidth="1"/>
    <col min="25" max="25" width="11" customWidth="1"/>
    <col min="26" max="26" width="19" customWidth="1"/>
    <col min="27" max="27" width="23" customWidth="1"/>
    <col min="29" max="29" width="11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664</v>
      </c>
      <c r="U1" t="s">
        <v>19</v>
      </c>
      <c r="V1" t="s">
        <v>665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hidden="1" x14ac:dyDescent="0.25">
      <c r="A2" t="s">
        <v>27</v>
      </c>
      <c r="B2" t="s">
        <v>28</v>
      </c>
      <c r="C2" t="s">
        <v>28</v>
      </c>
      <c r="D2" t="s">
        <v>29</v>
      </c>
      <c r="E2" s="1">
        <v>33031</v>
      </c>
      <c r="F2">
        <v>948</v>
      </c>
      <c r="H2" t="s">
        <v>30</v>
      </c>
      <c r="I2" s="1">
        <v>33092</v>
      </c>
      <c r="J2" t="s">
        <v>31</v>
      </c>
      <c r="K2" t="s">
        <v>32</v>
      </c>
      <c r="L2">
        <v>1</v>
      </c>
      <c r="M2" t="s">
        <v>33</v>
      </c>
      <c r="N2">
        <v>113133790</v>
      </c>
      <c r="O2" t="s">
        <v>34</v>
      </c>
      <c r="P2">
        <v>24</v>
      </c>
      <c r="S2">
        <v>1925</v>
      </c>
      <c r="T2" t="s">
        <v>35</v>
      </c>
      <c r="U2">
        <v>403</v>
      </c>
      <c r="V2" t="s">
        <v>36</v>
      </c>
      <c r="W2">
        <v>7.9</v>
      </c>
      <c r="X2" t="s">
        <v>37</v>
      </c>
      <c r="Y2" t="s">
        <v>38</v>
      </c>
    </row>
    <row r="3" spans="1:29" hidden="1" x14ac:dyDescent="0.25">
      <c r="A3" t="s">
        <v>27</v>
      </c>
      <c r="B3" t="s">
        <v>28</v>
      </c>
      <c r="C3" t="s">
        <v>28</v>
      </c>
      <c r="D3" t="s">
        <v>29</v>
      </c>
      <c r="E3" s="1">
        <v>33031</v>
      </c>
      <c r="F3">
        <v>948</v>
      </c>
      <c r="H3" t="s">
        <v>30</v>
      </c>
      <c r="I3" s="1">
        <v>33092</v>
      </c>
      <c r="J3" t="s">
        <v>31</v>
      </c>
      <c r="K3" t="s">
        <v>32</v>
      </c>
      <c r="L3">
        <v>1</v>
      </c>
      <c r="M3" t="s">
        <v>33</v>
      </c>
      <c r="N3">
        <v>113133790</v>
      </c>
      <c r="O3" t="s">
        <v>34</v>
      </c>
      <c r="P3">
        <v>24</v>
      </c>
      <c r="S3">
        <v>1927</v>
      </c>
      <c r="T3" t="s">
        <v>39</v>
      </c>
      <c r="U3">
        <v>410</v>
      </c>
      <c r="V3" t="s">
        <v>40</v>
      </c>
      <c r="W3">
        <v>106</v>
      </c>
      <c r="X3" t="s">
        <v>41</v>
      </c>
      <c r="Y3" t="s">
        <v>38</v>
      </c>
      <c r="AC3" t="s">
        <v>41</v>
      </c>
    </row>
    <row r="4" spans="1:29" hidden="1" x14ac:dyDescent="0.25">
      <c r="A4" t="s">
        <v>27</v>
      </c>
      <c r="B4" t="s">
        <v>28</v>
      </c>
      <c r="C4" t="s">
        <v>28</v>
      </c>
      <c r="D4" t="s">
        <v>29</v>
      </c>
      <c r="E4" s="1">
        <v>33031</v>
      </c>
      <c r="F4">
        <v>948</v>
      </c>
      <c r="H4" t="s">
        <v>30</v>
      </c>
      <c r="I4" s="1">
        <v>33092</v>
      </c>
      <c r="J4" t="s">
        <v>31</v>
      </c>
      <c r="K4" t="s">
        <v>32</v>
      </c>
      <c r="L4">
        <v>1</v>
      </c>
      <c r="M4" t="s">
        <v>33</v>
      </c>
      <c r="N4">
        <v>113133790</v>
      </c>
      <c r="O4" t="s">
        <v>34</v>
      </c>
      <c r="P4">
        <v>24</v>
      </c>
      <c r="S4">
        <v>1005</v>
      </c>
      <c r="T4" t="s">
        <v>42</v>
      </c>
      <c r="U4">
        <v>1002</v>
      </c>
      <c r="V4" t="s">
        <v>43</v>
      </c>
      <c r="W4">
        <v>10</v>
      </c>
      <c r="X4" t="s">
        <v>44</v>
      </c>
      <c r="Y4" t="s">
        <v>45</v>
      </c>
      <c r="AB4">
        <v>0.01</v>
      </c>
      <c r="AC4" t="s">
        <v>41</v>
      </c>
    </row>
    <row r="5" spans="1:29" hidden="1" x14ac:dyDescent="0.25">
      <c r="A5" t="s">
        <v>27</v>
      </c>
      <c r="B5" t="s">
        <v>28</v>
      </c>
      <c r="C5" t="s">
        <v>28</v>
      </c>
      <c r="D5" t="s">
        <v>29</v>
      </c>
      <c r="E5" s="1">
        <v>33031</v>
      </c>
      <c r="F5">
        <v>948</v>
      </c>
      <c r="H5" t="s">
        <v>30</v>
      </c>
      <c r="I5" s="1">
        <v>33092</v>
      </c>
      <c r="J5" t="s">
        <v>31</v>
      </c>
      <c r="K5" t="s">
        <v>32</v>
      </c>
      <c r="L5">
        <v>1</v>
      </c>
      <c r="M5" t="s">
        <v>33</v>
      </c>
      <c r="N5">
        <v>113133790</v>
      </c>
      <c r="O5" t="s">
        <v>34</v>
      </c>
      <c r="P5">
        <v>24</v>
      </c>
      <c r="S5">
        <v>1015</v>
      </c>
      <c r="T5" t="s">
        <v>46</v>
      </c>
      <c r="U5">
        <v>1027</v>
      </c>
      <c r="V5" t="s">
        <v>47</v>
      </c>
      <c r="W5">
        <v>0.5</v>
      </c>
      <c r="X5" t="s">
        <v>44</v>
      </c>
      <c r="Y5" t="s">
        <v>38</v>
      </c>
      <c r="AB5">
        <v>5.0000000000000001E-3</v>
      </c>
      <c r="AC5" t="s">
        <v>41</v>
      </c>
    </row>
    <row r="6" spans="1:29" hidden="1" x14ac:dyDescent="0.25">
      <c r="A6" t="s">
        <v>27</v>
      </c>
      <c r="B6" t="s">
        <v>28</v>
      </c>
      <c r="C6" t="s">
        <v>28</v>
      </c>
      <c r="D6" t="s">
        <v>29</v>
      </c>
      <c r="E6" s="1">
        <v>33031</v>
      </c>
      <c r="F6">
        <v>948</v>
      </c>
      <c r="H6" t="s">
        <v>30</v>
      </c>
      <c r="I6" s="1">
        <v>33092</v>
      </c>
      <c r="J6" t="s">
        <v>31</v>
      </c>
      <c r="K6" t="s">
        <v>32</v>
      </c>
      <c r="L6">
        <v>1</v>
      </c>
      <c r="M6" t="s">
        <v>33</v>
      </c>
      <c r="N6">
        <v>113133790</v>
      </c>
      <c r="O6" t="s">
        <v>34</v>
      </c>
      <c r="P6">
        <v>24</v>
      </c>
      <c r="S6">
        <v>1017</v>
      </c>
      <c r="T6" t="s">
        <v>48</v>
      </c>
      <c r="U6">
        <v>940</v>
      </c>
      <c r="V6" t="s">
        <v>48</v>
      </c>
      <c r="W6">
        <v>10</v>
      </c>
      <c r="X6" t="s">
        <v>41</v>
      </c>
      <c r="Y6" t="s">
        <v>38</v>
      </c>
      <c r="AC6" t="s">
        <v>41</v>
      </c>
    </row>
    <row r="7" spans="1:29" hidden="1" x14ac:dyDescent="0.25">
      <c r="A7" t="s">
        <v>27</v>
      </c>
      <c r="B7" t="s">
        <v>28</v>
      </c>
      <c r="C7" t="s">
        <v>28</v>
      </c>
      <c r="D7" t="s">
        <v>29</v>
      </c>
      <c r="E7" s="1">
        <v>33031</v>
      </c>
      <c r="F7">
        <v>948</v>
      </c>
      <c r="H7" t="s">
        <v>30</v>
      </c>
      <c r="I7" s="1">
        <v>33092</v>
      </c>
      <c r="J7" t="s">
        <v>31</v>
      </c>
      <c r="K7" t="s">
        <v>32</v>
      </c>
      <c r="L7">
        <v>1</v>
      </c>
      <c r="M7" t="s">
        <v>33</v>
      </c>
      <c r="N7">
        <v>113133790</v>
      </c>
      <c r="O7" t="s">
        <v>34</v>
      </c>
      <c r="P7">
        <v>24</v>
      </c>
      <c r="S7">
        <v>1020</v>
      </c>
      <c r="T7" t="s">
        <v>49</v>
      </c>
      <c r="U7">
        <v>1034</v>
      </c>
      <c r="V7" t="s">
        <v>50</v>
      </c>
      <c r="W7">
        <v>3</v>
      </c>
      <c r="X7" t="s">
        <v>44</v>
      </c>
      <c r="Y7" t="s">
        <v>45</v>
      </c>
      <c r="AB7">
        <v>0.1</v>
      </c>
      <c r="AC7" t="s">
        <v>41</v>
      </c>
    </row>
    <row r="8" spans="1:29" hidden="1" x14ac:dyDescent="0.25">
      <c r="A8" t="s">
        <v>27</v>
      </c>
      <c r="B8" t="s">
        <v>28</v>
      </c>
      <c r="C8" t="s">
        <v>28</v>
      </c>
      <c r="D8" t="s">
        <v>29</v>
      </c>
      <c r="E8" s="1">
        <v>33031</v>
      </c>
      <c r="F8">
        <v>948</v>
      </c>
      <c r="H8" t="s">
        <v>30</v>
      </c>
      <c r="I8" s="1">
        <v>33092</v>
      </c>
      <c r="J8" t="s">
        <v>31</v>
      </c>
      <c r="K8" t="s">
        <v>32</v>
      </c>
      <c r="L8">
        <v>1</v>
      </c>
      <c r="M8" t="s">
        <v>33</v>
      </c>
      <c r="N8">
        <v>113133790</v>
      </c>
      <c r="O8" t="s">
        <v>34</v>
      </c>
      <c r="P8">
        <v>24</v>
      </c>
      <c r="S8">
        <v>1905</v>
      </c>
      <c r="T8" t="s">
        <v>51</v>
      </c>
      <c r="U8">
        <v>80</v>
      </c>
      <c r="V8" t="s">
        <v>51</v>
      </c>
      <c r="W8">
        <v>5</v>
      </c>
      <c r="X8" t="s">
        <v>37</v>
      </c>
      <c r="Y8" t="s">
        <v>45</v>
      </c>
    </row>
    <row r="9" spans="1:29" hidden="1" x14ac:dyDescent="0.25">
      <c r="A9" t="s">
        <v>27</v>
      </c>
      <c r="B9" t="s">
        <v>28</v>
      </c>
      <c r="C9" t="s">
        <v>28</v>
      </c>
      <c r="D9" t="s">
        <v>29</v>
      </c>
      <c r="E9" s="1">
        <v>33031</v>
      </c>
      <c r="F9">
        <v>948</v>
      </c>
      <c r="H9" t="s">
        <v>30</v>
      </c>
      <c r="I9" s="1">
        <v>33092</v>
      </c>
      <c r="J9" t="s">
        <v>31</v>
      </c>
      <c r="K9" t="s">
        <v>32</v>
      </c>
      <c r="L9">
        <v>1</v>
      </c>
      <c r="M9" t="s">
        <v>33</v>
      </c>
      <c r="N9">
        <v>113133790</v>
      </c>
      <c r="O9" t="s">
        <v>34</v>
      </c>
      <c r="P9">
        <v>24</v>
      </c>
      <c r="S9">
        <v>1025</v>
      </c>
      <c r="T9" t="s">
        <v>52</v>
      </c>
      <c r="U9">
        <v>951</v>
      </c>
      <c r="V9" t="s">
        <v>53</v>
      </c>
      <c r="W9">
        <v>0.7</v>
      </c>
      <c r="X9" t="s">
        <v>41</v>
      </c>
      <c r="Y9" t="s">
        <v>38</v>
      </c>
      <c r="AB9">
        <v>4</v>
      </c>
      <c r="AC9" t="s">
        <v>41</v>
      </c>
    </row>
    <row r="10" spans="1:29" hidden="1" x14ac:dyDescent="0.25">
      <c r="A10" t="s">
        <v>27</v>
      </c>
      <c r="B10" t="s">
        <v>28</v>
      </c>
      <c r="C10" t="s">
        <v>28</v>
      </c>
      <c r="D10" t="s">
        <v>29</v>
      </c>
      <c r="E10" s="1">
        <v>33031</v>
      </c>
      <c r="F10">
        <v>948</v>
      </c>
      <c r="H10" t="s">
        <v>30</v>
      </c>
      <c r="I10" s="1">
        <v>33092</v>
      </c>
      <c r="J10" t="s">
        <v>31</v>
      </c>
      <c r="K10" t="s">
        <v>32</v>
      </c>
      <c r="L10">
        <v>1</v>
      </c>
      <c r="M10" t="s">
        <v>33</v>
      </c>
      <c r="N10">
        <v>113133790</v>
      </c>
      <c r="O10" t="s">
        <v>34</v>
      </c>
      <c r="P10">
        <v>24</v>
      </c>
      <c r="S10">
        <v>1010</v>
      </c>
      <c r="T10" t="s">
        <v>54</v>
      </c>
      <c r="U10">
        <v>1007</v>
      </c>
      <c r="V10" t="s">
        <v>55</v>
      </c>
      <c r="W10">
        <v>40</v>
      </c>
      <c r="X10" t="s">
        <v>44</v>
      </c>
      <c r="Y10" t="s">
        <v>45</v>
      </c>
      <c r="AB10">
        <v>2</v>
      </c>
      <c r="AC10" t="s">
        <v>41</v>
      </c>
    </row>
    <row r="11" spans="1:29" hidden="1" x14ac:dyDescent="0.25">
      <c r="A11" t="s">
        <v>27</v>
      </c>
      <c r="B11" t="s">
        <v>28</v>
      </c>
      <c r="C11" t="s">
        <v>28</v>
      </c>
      <c r="D11" t="s">
        <v>29</v>
      </c>
      <c r="E11" s="1">
        <v>33031</v>
      </c>
      <c r="F11">
        <v>948</v>
      </c>
      <c r="H11" t="s">
        <v>30</v>
      </c>
      <c r="I11" s="1">
        <v>33092</v>
      </c>
      <c r="J11" t="s">
        <v>31</v>
      </c>
      <c r="K11" t="s">
        <v>32</v>
      </c>
      <c r="L11">
        <v>1</v>
      </c>
      <c r="M11" t="s">
        <v>33</v>
      </c>
      <c r="N11">
        <v>113133790</v>
      </c>
      <c r="O11" t="s">
        <v>34</v>
      </c>
      <c r="P11">
        <v>24</v>
      </c>
      <c r="S11">
        <v>1016</v>
      </c>
      <c r="T11" t="s">
        <v>56</v>
      </c>
      <c r="U11">
        <v>916</v>
      </c>
      <c r="V11" t="s">
        <v>57</v>
      </c>
      <c r="W11">
        <v>34</v>
      </c>
      <c r="X11" t="s">
        <v>41</v>
      </c>
      <c r="Y11" t="s">
        <v>38</v>
      </c>
      <c r="AC11" t="s">
        <v>41</v>
      </c>
    </row>
    <row r="12" spans="1:29" hidden="1" x14ac:dyDescent="0.25">
      <c r="A12" t="s">
        <v>27</v>
      </c>
      <c r="B12" t="s">
        <v>28</v>
      </c>
      <c r="C12" t="s">
        <v>28</v>
      </c>
      <c r="D12" t="s">
        <v>29</v>
      </c>
      <c r="E12" s="1">
        <v>33031</v>
      </c>
      <c r="F12">
        <v>948</v>
      </c>
      <c r="H12" t="s">
        <v>30</v>
      </c>
      <c r="I12" s="1">
        <v>33092</v>
      </c>
      <c r="J12" t="s">
        <v>31</v>
      </c>
      <c r="K12" t="s">
        <v>32</v>
      </c>
      <c r="L12">
        <v>1</v>
      </c>
      <c r="M12" t="s">
        <v>33</v>
      </c>
      <c r="N12">
        <v>113133790</v>
      </c>
      <c r="O12" t="s">
        <v>34</v>
      </c>
      <c r="P12">
        <v>24</v>
      </c>
      <c r="S12">
        <v>1022</v>
      </c>
      <c r="T12" t="s">
        <v>58</v>
      </c>
      <c r="U12">
        <v>1042</v>
      </c>
      <c r="V12" t="s">
        <v>59</v>
      </c>
      <c r="W12">
        <v>20</v>
      </c>
      <c r="X12" t="s">
        <v>44</v>
      </c>
      <c r="Y12" t="s">
        <v>45</v>
      </c>
      <c r="AC12" t="s">
        <v>44</v>
      </c>
    </row>
    <row r="13" spans="1:29" hidden="1" x14ac:dyDescent="0.25">
      <c r="A13" t="s">
        <v>27</v>
      </c>
      <c r="B13" t="s">
        <v>28</v>
      </c>
      <c r="C13" t="s">
        <v>28</v>
      </c>
      <c r="D13" t="s">
        <v>29</v>
      </c>
      <c r="E13" s="1">
        <v>33031</v>
      </c>
      <c r="F13">
        <v>948</v>
      </c>
      <c r="H13" t="s">
        <v>30</v>
      </c>
      <c r="I13" s="1">
        <v>33092</v>
      </c>
      <c r="J13" t="s">
        <v>31</v>
      </c>
      <c r="K13" t="s">
        <v>32</v>
      </c>
      <c r="L13">
        <v>1</v>
      </c>
      <c r="M13" t="s">
        <v>33</v>
      </c>
      <c r="N13">
        <v>113133790</v>
      </c>
      <c r="O13" t="s">
        <v>34</v>
      </c>
      <c r="P13">
        <v>24</v>
      </c>
      <c r="S13">
        <v>1028</v>
      </c>
      <c r="T13" t="s">
        <v>60</v>
      </c>
      <c r="U13">
        <v>74010</v>
      </c>
      <c r="V13" t="s">
        <v>60</v>
      </c>
      <c r="W13">
        <v>0.09</v>
      </c>
      <c r="X13" t="s">
        <v>41</v>
      </c>
      <c r="Y13" t="s">
        <v>38</v>
      </c>
      <c r="AC13" t="s">
        <v>41</v>
      </c>
    </row>
    <row r="14" spans="1:29" hidden="1" x14ac:dyDescent="0.25">
      <c r="A14" t="s">
        <v>27</v>
      </c>
      <c r="B14" t="s">
        <v>28</v>
      </c>
      <c r="C14" t="s">
        <v>28</v>
      </c>
      <c r="D14" t="s">
        <v>29</v>
      </c>
      <c r="E14" s="1">
        <v>33031</v>
      </c>
      <c r="F14">
        <v>948</v>
      </c>
      <c r="H14" t="s">
        <v>30</v>
      </c>
      <c r="I14" s="1">
        <v>33092</v>
      </c>
      <c r="J14" t="s">
        <v>31</v>
      </c>
      <c r="K14" t="s">
        <v>32</v>
      </c>
      <c r="L14">
        <v>1</v>
      </c>
      <c r="M14" t="s">
        <v>33</v>
      </c>
      <c r="N14">
        <v>113133790</v>
      </c>
      <c r="O14" t="s">
        <v>34</v>
      </c>
      <c r="P14">
        <v>24</v>
      </c>
      <c r="S14">
        <v>1031</v>
      </c>
      <c r="T14" t="s">
        <v>61</v>
      </c>
      <c r="U14">
        <v>927</v>
      </c>
      <c r="V14" t="s">
        <v>62</v>
      </c>
      <c r="W14">
        <v>12</v>
      </c>
      <c r="X14" t="s">
        <v>41</v>
      </c>
      <c r="Y14" t="s">
        <v>38</v>
      </c>
      <c r="AC14" t="s">
        <v>41</v>
      </c>
    </row>
    <row r="15" spans="1:29" hidden="1" x14ac:dyDescent="0.25">
      <c r="A15" t="s">
        <v>27</v>
      </c>
      <c r="B15" t="s">
        <v>28</v>
      </c>
      <c r="C15" t="s">
        <v>28</v>
      </c>
      <c r="D15" t="s">
        <v>29</v>
      </c>
      <c r="E15" s="1">
        <v>33031</v>
      </c>
      <c r="F15">
        <v>948</v>
      </c>
      <c r="H15" t="s">
        <v>30</v>
      </c>
      <c r="I15" s="1">
        <v>33092</v>
      </c>
      <c r="J15" t="s">
        <v>31</v>
      </c>
      <c r="K15" t="s">
        <v>32</v>
      </c>
      <c r="L15">
        <v>1</v>
      </c>
      <c r="M15" t="s">
        <v>33</v>
      </c>
      <c r="N15">
        <v>113133790</v>
      </c>
      <c r="O15" t="s">
        <v>34</v>
      </c>
      <c r="P15">
        <v>24</v>
      </c>
      <c r="S15">
        <v>1032</v>
      </c>
      <c r="T15" t="s">
        <v>63</v>
      </c>
      <c r="U15">
        <v>1055</v>
      </c>
      <c r="V15" t="s">
        <v>63</v>
      </c>
      <c r="W15">
        <v>40</v>
      </c>
      <c r="X15" t="s">
        <v>44</v>
      </c>
      <c r="Y15" t="s">
        <v>45</v>
      </c>
      <c r="AC15" t="s">
        <v>41</v>
      </c>
    </row>
    <row r="16" spans="1:29" hidden="1" x14ac:dyDescent="0.25">
      <c r="A16" t="s">
        <v>27</v>
      </c>
      <c r="B16" t="s">
        <v>28</v>
      </c>
      <c r="C16" t="s">
        <v>28</v>
      </c>
      <c r="D16" t="s">
        <v>29</v>
      </c>
      <c r="E16" s="1">
        <v>33031</v>
      </c>
      <c r="F16">
        <v>948</v>
      </c>
      <c r="H16" t="s">
        <v>30</v>
      </c>
      <c r="I16" s="1">
        <v>33092</v>
      </c>
      <c r="J16" t="s">
        <v>31</v>
      </c>
      <c r="K16" t="s">
        <v>32</v>
      </c>
      <c r="L16">
        <v>1</v>
      </c>
      <c r="M16" t="s">
        <v>33</v>
      </c>
      <c r="N16">
        <v>113133790</v>
      </c>
      <c r="O16" t="s">
        <v>34</v>
      </c>
      <c r="P16">
        <v>24</v>
      </c>
      <c r="S16">
        <v>1052</v>
      </c>
      <c r="T16" t="s">
        <v>64</v>
      </c>
      <c r="U16">
        <v>929</v>
      </c>
      <c r="V16" t="s">
        <v>65</v>
      </c>
      <c r="W16">
        <v>6.9</v>
      </c>
      <c r="X16" t="s">
        <v>41</v>
      </c>
      <c r="Y16" t="s">
        <v>38</v>
      </c>
      <c r="AC16" t="s">
        <v>41</v>
      </c>
    </row>
    <row r="17" spans="1:29" hidden="1" x14ac:dyDescent="0.25">
      <c r="A17" t="s">
        <v>27</v>
      </c>
      <c r="B17" t="s">
        <v>28</v>
      </c>
      <c r="C17" t="s">
        <v>28</v>
      </c>
      <c r="D17" t="s">
        <v>29</v>
      </c>
      <c r="E17" s="1">
        <v>33031</v>
      </c>
      <c r="F17">
        <v>948</v>
      </c>
      <c r="H17" t="s">
        <v>30</v>
      </c>
      <c r="I17" s="1">
        <v>33092</v>
      </c>
      <c r="J17" t="s">
        <v>31</v>
      </c>
      <c r="K17" t="s">
        <v>32</v>
      </c>
      <c r="L17">
        <v>1</v>
      </c>
      <c r="M17" t="s">
        <v>33</v>
      </c>
      <c r="N17">
        <v>113133790</v>
      </c>
      <c r="O17" t="s">
        <v>34</v>
      </c>
      <c r="P17">
        <v>24</v>
      </c>
      <c r="S17">
        <v>1095</v>
      </c>
      <c r="T17" t="s">
        <v>66</v>
      </c>
      <c r="U17">
        <v>1092</v>
      </c>
      <c r="V17" t="s">
        <v>67</v>
      </c>
      <c r="W17">
        <v>700</v>
      </c>
      <c r="X17" t="s">
        <v>44</v>
      </c>
      <c r="Y17" t="s">
        <v>38</v>
      </c>
      <c r="AC17" t="s">
        <v>41</v>
      </c>
    </row>
    <row r="18" spans="1:29" hidden="1" x14ac:dyDescent="0.25">
      <c r="A18" t="s">
        <v>27</v>
      </c>
      <c r="B18" t="s">
        <v>28</v>
      </c>
      <c r="C18" t="s">
        <v>28</v>
      </c>
      <c r="D18" t="s">
        <v>29</v>
      </c>
      <c r="E18" s="1">
        <v>33031</v>
      </c>
      <c r="F18">
        <v>948</v>
      </c>
      <c r="H18" t="s">
        <v>30</v>
      </c>
      <c r="I18" s="1">
        <v>33092</v>
      </c>
      <c r="J18" t="s">
        <v>31</v>
      </c>
      <c r="K18" t="s">
        <v>32</v>
      </c>
      <c r="L18">
        <v>1</v>
      </c>
      <c r="M18" t="s">
        <v>33</v>
      </c>
      <c r="N18">
        <v>113133790</v>
      </c>
      <c r="O18" t="s">
        <v>34</v>
      </c>
      <c r="P18">
        <v>24</v>
      </c>
      <c r="S18">
        <v>1915</v>
      </c>
      <c r="T18" t="s">
        <v>68</v>
      </c>
      <c r="U18">
        <v>900</v>
      </c>
      <c r="V18" t="s">
        <v>69</v>
      </c>
      <c r="W18">
        <v>130</v>
      </c>
      <c r="X18" t="s">
        <v>41</v>
      </c>
      <c r="Y18" t="s">
        <v>38</v>
      </c>
      <c r="AC18" t="s">
        <v>41</v>
      </c>
    </row>
    <row r="19" spans="1:29" hidden="1" x14ac:dyDescent="0.25">
      <c r="A19" t="s">
        <v>27</v>
      </c>
      <c r="B19" t="s">
        <v>28</v>
      </c>
      <c r="C19" t="s">
        <v>28</v>
      </c>
      <c r="D19" t="s">
        <v>29</v>
      </c>
      <c r="E19" s="1">
        <v>33031</v>
      </c>
      <c r="F19">
        <v>948</v>
      </c>
      <c r="H19" t="s">
        <v>30</v>
      </c>
      <c r="I19" s="1">
        <v>33092</v>
      </c>
      <c r="J19" t="s">
        <v>31</v>
      </c>
      <c r="K19" t="s">
        <v>32</v>
      </c>
      <c r="L19">
        <v>1</v>
      </c>
      <c r="M19" t="s">
        <v>33</v>
      </c>
      <c r="N19">
        <v>113133790</v>
      </c>
      <c r="O19" t="s">
        <v>34</v>
      </c>
      <c r="P19">
        <v>24</v>
      </c>
      <c r="S19">
        <v>1030</v>
      </c>
      <c r="T19" t="s">
        <v>70</v>
      </c>
      <c r="U19">
        <v>1051</v>
      </c>
      <c r="V19" t="s">
        <v>71</v>
      </c>
      <c r="W19">
        <v>7</v>
      </c>
      <c r="X19" t="s">
        <v>44</v>
      </c>
      <c r="Y19" t="s">
        <v>38</v>
      </c>
      <c r="AC19" t="s">
        <v>44</v>
      </c>
    </row>
    <row r="20" spans="1:29" hidden="1" x14ac:dyDescent="0.25">
      <c r="A20" t="s">
        <v>27</v>
      </c>
      <c r="B20" t="s">
        <v>28</v>
      </c>
      <c r="C20" t="s">
        <v>28</v>
      </c>
      <c r="D20" t="s">
        <v>29</v>
      </c>
      <c r="E20" s="1">
        <v>33031</v>
      </c>
      <c r="F20">
        <v>948</v>
      </c>
      <c r="H20" t="s">
        <v>30</v>
      </c>
      <c r="I20" s="1">
        <v>33092</v>
      </c>
      <c r="J20" t="s">
        <v>31</v>
      </c>
      <c r="K20" t="s">
        <v>32</v>
      </c>
      <c r="L20">
        <v>1</v>
      </c>
      <c r="M20" t="s">
        <v>33</v>
      </c>
      <c r="N20">
        <v>113133790</v>
      </c>
      <c r="O20" t="s">
        <v>34</v>
      </c>
      <c r="P20">
        <v>24</v>
      </c>
      <c r="S20">
        <v>1035</v>
      </c>
      <c r="T20" t="s">
        <v>72</v>
      </c>
      <c r="U20">
        <v>71900</v>
      </c>
      <c r="V20" t="s">
        <v>73</v>
      </c>
      <c r="W20">
        <v>0</v>
      </c>
      <c r="X20" t="s">
        <v>44</v>
      </c>
      <c r="Y20" t="s">
        <v>45</v>
      </c>
      <c r="Z20">
        <v>0.03</v>
      </c>
      <c r="AA20">
        <v>0.08</v>
      </c>
      <c r="AB20">
        <v>2E-3</v>
      </c>
      <c r="AC20" t="s">
        <v>41</v>
      </c>
    </row>
    <row r="21" spans="1:29" hidden="1" x14ac:dyDescent="0.25">
      <c r="A21" t="s">
        <v>27</v>
      </c>
      <c r="B21" t="s">
        <v>28</v>
      </c>
      <c r="C21" t="s">
        <v>28</v>
      </c>
      <c r="D21" t="s">
        <v>29</v>
      </c>
      <c r="E21" s="1">
        <v>33031</v>
      </c>
      <c r="F21">
        <v>948</v>
      </c>
      <c r="H21" t="s">
        <v>30</v>
      </c>
      <c r="I21" s="1">
        <v>33092</v>
      </c>
      <c r="J21" t="s">
        <v>31</v>
      </c>
      <c r="K21" t="s">
        <v>32</v>
      </c>
      <c r="L21">
        <v>1</v>
      </c>
      <c r="M21" t="s">
        <v>33</v>
      </c>
      <c r="N21">
        <v>113133790</v>
      </c>
      <c r="O21" t="s">
        <v>34</v>
      </c>
      <c r="P21">
        <v>24</v>
      </c>
      <c r="S21">
        <v>1045</v>
      </c>
      <c r="T21" t="s">
        <v>74</v>
      </c>
      <c r="U21">
        <v>1147</v>
      </c>
      <c r="V21" t="s">
        <v>75</v>
      </c>
      <c r="W21">
        <v>5</v>
      </c>
      <c r="X21" t="s">
        <v>44</v>
      </c>
      <c r="Y21" t="s">
        <v>45</v>
      </c>
      <c r="Z21">
        <v>0.03</v>
      </c>
      <c r="AA21">
        <v>0.08</v>
      </c>
      <c r="AB21">
        <v>0.05</v>
      </c>
      <c r="AC21" t="s">
        <v>41</v>
      </c>
    </row>
    <row r="22" spans="1:29" hidden="1" x14ac:dyDescent="0.25">
      <c r="A22" t="s">
        <v>27</v>
      </c>
      <c r="B22" t="s">
        <v>28</v>
      </c>
      <c r="C22" t="s">
        <v>28</v>
      </c>
      <c r="D22" t="s">
        <v>29</v>
      </c>
      <c r="E22" s="1">
        <v>33031</v>
      </c>
      <c r="F22">
        <v>948</v>
      </c>
      <c r="H22" t="s">
        <v>30</v>
      </c>
      <c r="I22" s="1">
        <v>33092</v>
      </c>
      <c r="J22" t="s">
        <v>31</v>
      </c>
      <c r="K22" t="s">
        <v>32</v>
      </c>
      <c r="L22">
        <v>1</v>
      </c>
      <c r="M22" t="s">
        <v>33</v>
      </c>
      <c r="N22">
        <v>113133790</v>
      </c>
      <c r="O22" t="s">
        <v>34</v>
      </c>
      <c r="P22">
        <v>24</v>
      </c>
      <c r="S22">
        <v>1050</v>
      </c>
      <c r="T22" t="s">
        <v>76</v>
      </c>
      <c r="U22">
        <v>1077</v>
      </c>
      <c r="V22" t="s">
        <v>77</v>
      </c>
      <c r="W22">
        <v>0.5</v>
      </c>
      <c r="X22" t="s">
        <v>44</v>
      </c>
      <c r="Y22" t="s">
        <v>45</v>
      </c>
      <c r="Z22">
        <v>0.03</v>
      </c>
      <c r="AA22">
        <v>0.08</v>
      </c>
      <c r="AC22" t="s">
        <v>41</v>
      </c>
    </row>
    <row r="23" spans="1:29" hidden="1" x14ac:dyDescent="0.25">
      <c r="A23" t="s">
        <v>27</v>
      </c>
      <c r="B23" t="s">
        <v>28</v>
      </c>
      <c r="C23" t="s">
        <v>28</v>
      </c>
      <c r="D23" t="s">
        <v>29</v>
      </c>
      <c r="E23" s="1">
        <v>33031</v>
      </c>
      <c r="F23">
        <v>948</v>
      </c>
      <c r="H23" t="s">
        <v>30</v>
      </c>
      <c r="I23" s="1">
        <v>33092</v>
      </c>
      <c r="J23" t="s">
        <v>31</v>
      </c>
      <c r="K23" t="s">
        <v>32</v>
      </c>
      <c r="L23">
        <v>1</v>
      </c>
      <c r="M23" t="s">
        <v>33</v>
      </c>
      <c r="N23">
        <v>113133790</v>
      </c>
      <c r="O23" t="s">
        <v>34</v>
      </c>
      <c r="P23">
        <v>24</v>
      </c>
      <c r="S23">
        <v>1055</v>
      </c>
      <c r="T23" t="s">
        <v>78</v>
      </c>
      <c r="U23">
        <v>945</v>
      </c>
      <c r="V23" t="s">
        <v>79</v>
      </c>
      <c r="W23">
        <v>26.5</v>
      </c>
      <c r="X23" t="s">
        <v>41</v>
      </c>
      <c r="Y23" t="s">
        <v>38</v>
      </c>
      <c r="AC23" t="s">
        <v>41</v>
      </c>
    </row>
    <row r="24" spans="1:29" hidden="1" x14ac:dyDescent="0.25">
      <c r="A24" t="s">
        <v>27</v>
      </c>
      <c r="B24" t="s">
        <v>28</v>
      </c>
      <c r="C24" t="s">
        <v>28</v>
      </c>
      <c r="D24" t="s">
        <v>29</v>
      </c>
      <c r="E24" s="1">
        <v>33031</v>
      </c>
      <c r="F24">
        <v>948</v>
      </c>
      <c r="H24" t="s">
        <v>30</v>
      </c>
      <c r="I24" s="1">
        <v>33092</v>
      </c>
      <c r="J24" t="s">
        <v>31</v>
      </c>
      <c r="K24" t="s">
        <v>32</v>
      </c>
      <c r="L24">
        <v>1</v>
      </c>
      <c r="M24" t="s">
        <v>33</v>
      </c>
      <c r="N24">
        <v>113133790</v>
      </c>
      <c r="O24" t="s">
        <v>34</v>
      </c>
      <c r="P24">
        <v>24</v>
      </c>
      <c r="S24">
        <v>1057</v>
      </c>
      <c r="T24" t="s">
        <v>80</v>
      </c>
      <c r="U24">
        <v>500</v>
      </c>
      <c r="V24" t="s">
        <v>81</v>
      </c>
      <c r="W24">
        <v>186</v>
      </c>
      <c r="X24" t="s">
        <v>41</v>
      </c>
      <c r="Y24" t="s">
        <v>38</v>
      </c>
      <c r="AC24" t="s">
        <v>41</v>
      </c>
    </row>
    <row r="25" spans="1:29" hidden="1" x14ac:dyDescent="0.25">
      <c r="A25" t="s">
        <v>27</v>
      </c>
      <c r="B25" t="s">
        <v>28</v>
      </c>
      <c r="C25" t="s">
        <v>28</v>
      </c>
      <c r="D25" t="s">
        <v>29</v>
      </c>
      <c r="E25" s="1">
        <v>33031</v>
      </c>
      <c r="F25">
        <v>948</v>
      </c>
      <c r="H25" t="s">
        <v>30</v>
      </c>
      <c r="I25" s="1">
        <v>33092</v>
      </c>
      <c r="J25" t="s">
        <v>31</v>
      </c>
      <c r="K25" t="s">
        <v>32</v>
      </c>
      <c r="L25">
        <v>1</v>
      </c>
      <c r="M25" t="s">
        <v>33</v>
      </c>
      <c r="N25">
        <v>113133790</v>
      </c>
      <c r="O25" t="s">
        <v>34</v>
      </c>
      <c r="P25">
        <v>24</v>
      </c>
      <c r="S25">
        <v>1038</v>
      </c>
      <c r="T25" t="s">
        <v>82</v>
      </c>
      <c r="U25">
        <v>630</v>
      </c>
      <c r="V25" t="s">
        <v>83</v>
      </c>
      <c r="W25">
        <v>0.1</v>
      </c>
      <c r="X25" t="s">
        <v>41</v>
      </c>
      <c r="Y25" t="s">
        <v>84</v>
      </c>
      <c r="Z25">
        <v>0.1</v>
      </c>
      <c r="AA25">
        <v>0.5</v>
      </c>
      <c r="AB25">
        <v>10</v>
      </c>
      <c r="AC25" t="s">
        <v>41</v>
      </c>
    </row>
    <row r="26" spans="1:29" hidden="1" x14ac:dyDescent="0.25">
      <c r="A26" t="s">
        <v>85</v>
      </c>
      <c r="B26" t="s">
        <v>28</v>
      </c>
      <c r="C26" t="s">
        <v>28</v>
      </c>
      <c r="D26" t="s">
        <v>86</v>
      </c>
      <c r="E26" s="1">
        <v>32588</v>
      </c>
      <c r="F26">
        <v>1400</v>
      </c>
      <c r="H26" t="s">
        <v>30</v>
      </c>
      <c r="I26" s="1">
        <v>32617</v>
      </c>
      <c r="J26" t="s">
        <v>31</v>
      </c>
      <c r="K26" t="s">
        <v>87</v>
      </c>
      <c r="L26">
        <v>1</v>
      </c>
      <c r="M26" t="s">
        <v>88</v>
      </c>
      <c r="N26">
        <v>113138520</v>
      </c>
      <c r="O26" t="s">
        <v>89</v>
      </c>
      <c r="P26">
        <v>45</v>
      </c>
      <c r="S26">
        <v>2990</v>
      </c>
      <c r="T26" t="s">
        <v>90</v>
      </c>
      <c r="U26">
        <v>34030</v>
      </c>
      <c r="V26" t="s">
        <v>90</v>
      </c>
      <c r="W26">
        <v>0</v>
      </c>
      <c r="X26" t="s">
        <v>44</v>
      </c>
      <c r="Y26" t="s">
        <v>45</v>
      </c>
      <c r="Z26">
        <v>0.5</v>
      </c>
      <c r="AA26">
        <v>1</v>
      </c>
      <c r="AB26">
        <v>5</v>
      </c>
      <c r="AC26" t="s">
        <v>44</v>
      </c>
    </row>
    <row r="27" spans="1:29" hidden="1" x14ac:dyDescent="0.25">
      <c r="A27" t="s">
        <v>85</v>
      </c>
      <c r="B27" t="s">
        <v>28</v>
      </c>
      <c r="C27" t="s">
        <v>28</v>
      </c>
      <c r="D27" t="s">
        <v>86</v>
      </c>
      <c r="E27" s="1">
        <v>32588</v>
      </c>
      <c r="F27">
        <v>1400</v>
      </c>
      <c r="H27" t="s">
        <v>30</v>
      </c>
      <c r="I27" s="1">
        <v>32617</v>
      </c>
      <c r="J27" t="s">
        <v>31</v>
      </c>
      <c r="K27" t="s">
        <v>87</v>
      </c>
      <c r="L27">
        <v>1</v>
      </c>
      <c r="M27" t="s">
        <v>88</v>
      </c>
      <c r="N27">
        <v>113138520</v>
      </c>
      <c r="O27" t="s">
        <v>89</v>
      </c>
      <c r="P27">
        <v>45</v>
      </c>
      <c r="S27">
        <v>2993</v>
      </c>
      <c r="T27" t="s">
        <v>91</v>
      </c>
      <c r="U27">
        <v>81555</v>
      </c>
      <c r="V27" t="s">
        <v>91</v>
      </c>
      <c r="W27">
        <v>0</v>
      </c>
      <c r="X27" t="s">
        <v>44</v>
      </c>
      <c r="Y27" t="s">
        <v>45</v>
      </c>
      <c r="Z27">
        <v>0.01</v>
      </c>
      <c r="AA27">
        <v>1</v>
      </c>
      <c r="AC27" t="s">
        <v>44</v>
      </c>
    </row>
    <row r="28" spans="1:29" hidden="1" x14ac:dyDescent="0.25">
      <c r="A28" t="s">
        <v>85</v>
      </c>
      <c r="B28" t="s">
        <v>28</v>
      </c>
      <c r="C28" t="s">
        <v>28</v>
      </c>
      <c r="D28" t="s">
        <v>86</v>
      </c>
      <c r="E28" s="1">
        <v>32588</v>
      </c>
      <c r="F28">
        <v>1400</v>
      </c>
      <c r="H28" t="s">
        <v>30</v>
      </c>
      <c r="I28" s="1">
        <v>32617</v>
      </c>
      <c r="J28" t="s">
        <v>31</v>
      </c>
      <c r="K28" t="s">
        <v>87</v>
      </c>
      <c r="L28">
        <v>1</v>
      </c>
      <c r="M28" t="s">
        <v>88</v>
      </c>
      <c r="N28">
        <v>113138520</v>
      </c>
      <c r="O28" t="s">
        <v>89</v>
      </c>
      <c r="P28">
        <v>45</v>
      </c>
      <c r="S28">
        <v>2943</v>
      </c>
      <c r="T28" t="s">
        <v>92</v>
      </c>
      <c r="U28">
        <v>32101</v>
      </c>
      <c r="V28" t="s">
        <v>92</v>
      </c>
      <c r="W28">
        <v>0</v>
      </c>
      <c r="X28" t="s">
        <v>44</v>
      </c>
      <c r="Y28" t="s">
        <v>84</v>
      </c>
      <c r="Z28">
        <v>2E-3</v>
      </c>
      <c r="AA28">
        <v>1</v>
      </c>
      <c r="AB28">
        <v>80</v>
      </c>
      <c r="AC28" t="s">
        <v>44</v>
      </c>
    </row>
    <row r="29" spans="1:29" hidden="1" x14ac:dyDescent="0.25">
      <c r="A29" t="s">
        <v>85</v>
      </c>
      <c r="B29" t="s">
        <v>28</v>
      </c>
      <c r="C29" t="s">
        <v>28</v>
      </c>
      <c r="D29" t="s">
        <v>86</v>
      </c>
      <c r="E29" s="1">
        <v>32588</v>
      </c>
      <c r="F29">
        <v>1400</v>
      </c>
      <c r="H29" t="s">
        <v>30</v>
      </c>
      <c r="I29" s="1">
        <v>32617</v>
      </c>
      <c r="J29" t="s">
        <v>31</v>
      </c>
      <c r="K29" t="s">
        <v>87</v>
      </c>
      <c r="L29">
        <v>1</v>
      </c>
      <c r="M29" t="s">
        <v>88</v>
      </c>
      <c r="N29">
        <v>113138520</v>
      </c>
      <c r="O29" t="s">
        <v>89</v>
      </c>
      <c r="P29">
        <v>45</v>
      </c>
      <c r="S29">
        <v>2942</v>
      </c>
      <c r="T29" t="s">
        <v>93</v>
      </c>
      <c r="U29">
        <v>32104</v>
      </c>
      <c r="V29" t="s">
        <v>93</v>
      </c>
      <c r="W29">
        <v>0</v>
      </c>
      <c r="X29" t="s">
        <v>44</v>
      </c>
      <c r="Y29" t="s">
        <v>45</v>
      </c>
      <c r="Z29">
        <v>4.0000000000000001E-3</v>
      </c>
      <c r="AA29">
        <v>1</v>
      </c>
      <c r="AB29">
        <v>80</v>
      </c>
      <c r="AC29" t="s">
        <v>44</v>
      </c>
    </row>
    <row r="30" spans="1:29" hidden="1" x14ac:dyDescent="0.25">
      <c r="A30" t="s">
        <v>85</v>
      </c>
      <c r="B30" t="s">
        <v>28</v>
      </c>
      <c r="C30" t="s">
        <v>28</v>
      </c>
      <c r="D30" t="s">
        <v>86</v>
      </c>
      <c r="E30" s="1">
        <v>32588</v>
      </c>
      <c r="F30">
        <v>1400</v>
      </c>
      <c r="H30" t="s">
        <v>30</v>
      </c>
      <c r="I30" s="1">
        <v>32617</v>
      </c>
      <c r="J30" t="s">
        <v>31</v>
      </c>
      <c r="K30" t="s">
        <v>87</v>
      </c>
      <c r="L30">
        <v>1</v>
      </c>
      <c r="M30" t="s">
        <v>88</v>
      </c>
      <c r="N30">
        <v>113138520</v>
      </c>
      <c r="O30" t="s">
        <v>89</v>
      </c>
      <c r="P30">
        <v>45</v>
      </c>
      <c r="S30">
        <v>2214</v>
      </c>
      <c r="T30" t="s">
        <v>94</v>
      </c>
      <c r="U30">
        <v>34413</v>
      </c>
      <c r="V30" t="s">
        <v>94</v>
      </c>
      <c r="W30">
        <v>0</v>
      </c>
      <c r="X30" t="s">
        <v>44</v>
      </c>
      <c r="Y30" t="s">
        <v>45</v>
      </c>
      <c r="Z30">
        <v>5.0000000000000001E-3</v>
      </c>
      <c r="AA30">
        <v>1</v>
      </c>
      <c r="AC30" t="s">
        <v>44</v>
      </c>
    </row>
    <row r="31" spans="1:29" hidden="1" x14ac:dyDescent="0.25">
      <c r="A31" t="s">
        <v>85</v>
      </c>
      <c r="B31" t="s">
        <v>28</v>
      </c>
      <c r="C31" t="s">
        <v>28</v>
      </c>
      <c r="D31" t="s">
        <v>86</v>
      </c>
      <c r="E31" s="1">
        <v>32588</v>
      </c>
      <c r="F31">
        <v>1400</v>
      </c>
      <c r="H31" t="s">
        <v>30</v>
      </c>
      <c r="I31" s="1">
        <v>32617</v>
      </c>
      <c r="J31" t="s">
        <v>31</v>
      </c>
      <c r="K31" t="s">
        <v>87</v>
      </c>
      <c r="L31">
        <v>1</v>
      </c>
      <c r="M31" t="s">
        <v>88</v>
      </c>
      <c r="N31">
        <v>113138520</v>
      </c>
      <c r="O31" t="s">
        <v>89</v>
      </c>
      <c r="P31">
        <v>45</v>
      </c>
      <c r="S31">
        <v>2982</v>
      </c>
      <c r="T31" t="s">
        <v>95</v>
      </c>
      <c r="U31">
        <v>32102</v>
      </c>
      <c r="V31" t="s">
        <v>95</v>
      </c>
      <c r="W31">
        <v>0</v>
      </c>
      <c r="X31" t="s">
        <v>44</v>
      </c>
      <c r="Y31" t="s">
        <v>45</v>
      </c>
      <c r="Z31">
        <v>5.0000000000000001E-3</v>
      </c>
      <c r="AA31">
        <v>1</v>
      </c>
      <c r="AB31">
        <v>5</v>
      </c>
      <c r="AC31" t="s">
        <v>44</v>
      </c>
    </row>
    <row r="32" spans="1:29" hidden="1" x14ac:dyDescent="0.25">
      <c r="A32" t="s">
        <v>85</v>
      </c>
      <c r="B32" t="s">
        <v>28</v>
      </c>
      <c r="C32" t="s">
        <v>28</v>
      </c>
      <c r="D32" t="s">
        <v>86</v>
      </c>
      <c r="E32" s="1">
        <v>32588</v>
      </c>
      <c r="F32">
        <v>1400</v>
      </c>
      <c r="H32" t="s">
        <v>30</v>
      </c>
      <c r="I32" s="1">
        <v>32617</v>
      </c>
      <c r="J32" t="s">
        <v>31</v>
      </c>
      <c r="K32" t="s">
        <v>87</v>
      </c>
      <c r="L32">
        <v>1</v>
      </c>
      <c r="M32" t="s">
        <v>88</v>
      </c>
      <c r="N32">
        <v>113138520</v>
      </c>
      <c r="O32" t="s">
        <v>89</v>
      </c>
      <c r="P32">
        <v>45</v>
      </c>
      <c r="S32">
        <v>2989</v>
      </c>
      <c r="T32" t="s">
        <v>96</v>
      </c>
      <c r="U32">
        <v>34301</v>
      </c>
      <c r="V32" t="s">
        <v>97</v>
      </c>
      <c r="W32">
        <v>0</v>
      </c>
      <c r="X32" t="s">
        <v>44</v>
      </c>
      <c r="Y32" t="s">
        <v>45</v>
      </c>
      <c r="Z32">
        <v>0.5</v>
      </c>
      <c r="AA32">
        <v>1</v>
      </c>
      <c r="AB32">
        <v>100</v>
      </c>
      <c r="AC32" t="s">
        <v>44</v>
      </c>
    </row>
    <row r="33" spans="1:29" hidden="1" x14ac:dyDescent="0.25">
      <c r="A33" t="s">
        <v>85</v>
      </c>
      <c r="B33" t="s">
        <v>28</v>
      </c>
      <c r="C33" t="s">
        <v>28</v>
      </c>
      <c r="D33" t="s">
        <v>86</v>
      </c>
      <c r="E33" s="1">
        <v>32588</v>
      </c>
      <c r="F33">
        <v>1400</v>
      </c>
      <c r="H33" t="s">
        <v>30</v>
      </c>
      <c r="I33" s="1">
        <v>32617</v>
      </c>
      <c r="J33" t="s">
        <v>31</v>
      </c>
      <c r="K33" t="s">
        <v>87</v>
      </c>
      <c r="L33">
        <v>1</v>
      </c>
      <c r="M33" t="s">
        <v>88</v>
      </c>
      <c r="N33">
        <v>113138520</v>
      </c>
      <c r="O33" t="s">
        <v>89</v>
      </c>
      <c r="P33">
        <v>45</v>
      </c>
      <c r="S33">
        <v>2216</v>
      </c>
      <c r="T33" t="s">
        <v>98</v>
      </c>
      <c r="U33">
        <v>34311</v>
      </c>
      <c r="V33" t="s">
        <v>98</v>
      </c>
      <c r="W33">
        <v>0</v>
      </c>
      <c r="X33" t="s">
        <v>44</v>
      </c>
      <c r="Y33" t="s">
        <v>45</v>
      </c>
      <c r="Z33">
        <v>2E-3</v>
      </c>
      <c r="AA33">
        <v>1</v>
      </c>
      <c r="AC33" t="s">
        <v>44</v>
      </c>
    </row>
    <row r="34" spans="1:29" hidden="1" x14ac:dyDescent="0.25">
      <c r="A34" t="s">
        <v>85</v>
      </c>
      <c r="B34" t="s">
        <v>28</v>
      </c>
      <c r="C34" t="s">
        <v>28</v>
      </c>
      <c r="D34" t="s">
        <v>86</v>
      </c>
      <c r="E34" s="1">
        <v>32588</v>
      </c>
      <c r="F34">
        <v>1400</v>
      </c>
      <c r="H34" t="s">
        <v>30</v>
      </c>
      <c r="I34" s="1">
        <v>32617</v>
      </c>
      <c r="J34" t="s">
        <v>31</v>
      </c>
      <c r="K34" t="s">
        <v>87</v>
      </c>
      <c r="L34">
        <v>1</v>
      </c>
      <c r="M34" t="s">
        <v>88</v>
      </c>
      <c r="N34">
        <v>113138520</v>
      </c>
      <c r="O34" t="s">
        <v>89</v>
      </c>
      <c r="P34">
        <v>45</v>
      </c>
      <c r="S34">
        <v>2941</v>
      </c>
      <c r="T34" t="s">
        <v>99</v>
      </c>
      <c r="U34">
        <v>32106</v>
      </c>
      <c r="V34" t="s">
        <v>99</v>
      </c>
      <c r="W34">
        <v>0</v>
      </c>
      <c r="X34" t="s">
        <v>44</v>
      </c>
      <c r="Y34" t="s">
        <v>84</v>
      </c>
      <c r="Z34">
        <v>2E-3</v>
      </c>
      <c r="AA34">
        <v>1</v>
      </c>
      <c r="AB34">
        <v>80</v>
      </c>
      <c r="AC34" t="s">
        <v>44</v>
      </c>
    </row>
    <row r="35" spans="1:29" hidden="1" x14ac:dyDescent="0.25">
      <c r="A35" t="s">
        <v>85</v>
      </c>
      <c r="B35" t="s">
        <v>28</v>
      </c>
      <c r="C35" t="s">
        <v>28</v>
      </c>
      <c r="D35" t="s">
        <v>86</v>
      </c>
      <c r="E35" s="1">
        <v>32588</v>
      </c>
      <c r="F35">
        <v>1400</v>
      </c>
      <c r="H35" t="s">
        <v>30</v>
      </c>
      <c r="I35" s="1">
        <v>32617</v>
      </c>
      <c r="J35" t="s">
        <v>31</v>
      </c>
      <c r="K35" t="s">
        <v>87</v>
      </c>
      <c r="L35">
        <v>1</v>
      </c>
      <c r="M35" t="s">
        <v>88</v>
      </c>
      <c r="N35">
        <v>113138520</v>
      </c>
      <c r="O35" t="s">
        <v>89</v>
      </c>
      <c r="P35">
        <v>45</v>
      </c>
      <c r="S35">
        <v>2210</v>
      </c>
      <c r="T35" t="s">
        <v>100</v>
      </c>
      <c r="U35">
        <v>34418</v>
      </c>
      <c r="V35" t="s">
        <v>101</v>
      </c>
      <c r="W35">
        <v>0</v>
      </c>
      <c r="X35" t="s">
        <v>44</v>
      </c>
      <c r="Y35" t="s">
        <v>45</v>
      </c>
      <c r="Z35">
        <v>5.0000000000000001E-3</v>
      </c>
      <c r="AA35">
        <v>1</v>
      </c>
      <c r="AC35" t="s">
        <v>44</v>
      </c>
    </row>
    <row r="36" spans="1:29" hidden="1" x14ac:dyDescent="0.25">
      <c r="A36" t="s">
        <v>85</v>
      </c>
      <c r="B36" t="s">
        <v>28</v>
      </c>
      <c r="C36" t="s">
        <v>28</v>
      </c>
      <c r="D36" t="s">
        <v>86</v>
      </c>
      <c r="E36" s="1">
        <v>32588</v>
      </c>
      <c r="F36">
        <v>1400</v>
      </c>
      <c r="H36" t="s">
        <v>30</v>
      </c>
      <c r="I36" s="1">
        <v>32617</v>
      </c>
      <c r="J36" t="s">
        <v>31</v>
      </c>
      <c r="K36" t="s">
        <v>87</v>
      </c>
      <c r="L36">
        <v>1</v>
      </c>
      <c r="M36" t="s">
        <v>88</v>
      </c>
      <c r="N36">
        <v>113138520</v>
      </c>
      <c r="O36" t="s">
        <v>89</v>
      </c>
      <c r="P36">
        <v>45</v>
      </c>
      <c r="S36">
        <v>2965</v>
      </c>
      <c r="T36" t="s">
        <v>102</v>
      </c>
      <c r="U36">
        <v>77275</v>
      </c>
      <c r="V36" t="s">
        <v>102</v>
      </c>
      <c r="W36">
        <v>0</v>
      </c>
      <c r="X36" t="s">
        <v>44</v>
      </c>
      <c r="Y36" t="s">
        <v>45</v>
      </c>
      <c r="Z36">
        <v>1E-3</v>
      </c>
      <c r="AA36">
        <v>1</v>
      </c>
      <c r="AC36" t="s">
        <v>44</v>
      </c>
    </row>
    <row r="37" spans="1:29" hidden="1" x14ac:dyDescent="0.25">
      <c r="A37" t="s">
        <v>85</v>
      </c>
      <c r="B37" t="s">
        <v>28</v>
      </c>
      <c r="C37" t="s">
        <v>28</v>
      </c>
      <c r="D37" t="s">
        <v>86</v>
      </c>
      <c r="E37" s="1">
        <v>32588</v>
      </c>
      <c r="F37">
        <v>1400</v>
      </c>
      <c r="H37" t="s">
        <v>30</v>
      </c>
      <c r="I37" s="1">
        <v>32617</v>
      </c>
      <c r="J37" t="s">
        <v>31</v>
      </c>
      <c r="K37" t="s">
        <v>87</v>
      </c>
      <c r="L37">
        <v>1</v>
      </c>
      <c r="M37" t="s">
        <v>88</v>
      </c>
      <c r="N37">
        <v>113138520</v>
      </c>
      <c r="O37" t="s">
        <v>89</v>
      </c>
      <c r="P37">
        <v>45</v>
      </c>
      <c r="S37">
        <v>2966</v>
      </c>
      <c r="T37" t="s">
        <v>103</v>
      </c>
      <c r="U37">
        <v>77277</v>
      </c>
      <c r="V37" t="s">
        <v>103</v>
      </c>
      <c r="W37">
        <v>0</v>
      </c>
      <c r="X37" t="s">
        <v>44</v>
      </c>
      <c r="Y37" t="s">
        <v>45</v>
      </c>
      <c r="Z37">
        <v>1E-3</v>
      </c>
      <c r="AA37">
        <v>1</v>
      </c>
      <c r="AC37" t="s">
        <v>44</v>
      </c>
    </row>
    <row r="38" spans="1:29" hidden="1" x14ac:dyDescent="0.25">
      <c r="A38" t="s">
        <v>85</v>
      </c>
      <c r="B38" t="s">
        <v>28</v>
      </c>
      <c r="C38" t="s">
        <v>28</v>
      </c>
      <c r="D38" t="s">
        <v>86</v>
      </c>
      <c r="E38" s="1">
        <v>32588</v>
      </c>
      <c r="F38">
        <v>1400</v>
      </c>
      <c r="H38" t="s">
        <v>30</v>
      </c>
      <c r="I38" s="1">
        <v>32617</v>
      </c>
      <c r="J38" t="s">
        <v>31</v>
      </c>
      <c r="K38" t="s">
        <v>87</v>
      </c>
      <c r="L38">
        <v>1</v>
      </c>
      <c r="M38" t="s">
        <v>88</v>
      </c>
      <c r="N38">
        <v>113138520</v>
      </c>
      <c r="O38" t="s">
        <v>89</v>
      </c>
      <c r="P38">
        <v>45</v>
      </c>
      <c r="S38">
        <v>2408</v>
      </c>
      <c r="T38" t="s">
        <v>104</v>
      </c>
      <c r="U38">
        <v>77596</v>
      </c>
      <c r="V38" t="s">
        <v>104</v>
      </c>
      <c r="W38">
        <v>0</v>
      </c>
      <c r="X38" t="s">
        <v>44</v>
      </c>
      <c r="Y38" t="s">
        <v>45</v>
      </c>
      <c r="Z38">
        <v>2E-3</v>
      </c>
      <c r="AA38">
        <v>1</v>
      </c>
      <c r="AC38" t="s">
        <v>44</v>
      </c>
    </row>
    <row r="39" spans="1:29" hidden="1" x14ac:dyDescent="0.25">
      <c r="A39" t="s">
        <v>85</v>
      </c>
      <c r="B39" t="s">
        <v>28</v>
      </c>
      <c r="C39" t="s">
        <v>28</v>
      </c>
      <c r="D39" t="s">
        <v>86</v>
      </c>
      <c r="E39" s="1">
        <v>32588</v>
      </c>
      <c r="F39">
        <v>1400</v>
      </c>
      <c r="H39" t="s">
        <v>30</v>
      </c>
      <c r="I39" s="1">
        <v>32617</v>
      </c>
      <c r="J39" t="s">
        <v>31</v>
      </c>
      <c r="K39" t="s">
        <v>87</v>
      </c>
      <c r="L39">
        <v>1</v>
      </c>
      <c r="M39" t="s">
        <v>88</v>
      </c>
      <c r="N39">
        <v>113138520</v>
      </c>
      <c r="O39" t="s">
        <v>89</v>
      </c>
      <c r="P39">
        <v>45</v>
      </c>
      <c r="S39">
        <v>2944</v>
      </c>
      <c r="T39" t="s">
        <v>105</v>
      </c>
      <c r="U39">
        <v>32105</v>
      </c>
      <c r="V39" t="s">
        <v>105</v>
      </c>
      <c r="W39">
        <v>0</v>
      </c>
      <c r="X39" t="s">
        <v>44</v>
      </c>
      <c r="Y39" t="s">
        <v>45</v>
      </c>
      <c r="Z39">
        <v>4.0000000000000001E-3</v>
      </c>
      <c r="AA39">
        <v>1</v>
      </c>
      <c r="AB39">
        <v>80</v>
      </c>
      <c r="AC39" t="s">
        <v>44</v>
      </c>
    </row>
    <row r="40" spans="1:29" hidden="1" x14ac:dyDescent="0.25">
      <c r="A40" t="s">
        <v>85</v>
      </c>
      <c r="B40" t="s">
        <v>28</v>
      </c>
      <c r="C40" t="s">
        <v>28</v>
      </c>
      <c r="D40" t="s">
        <v>86</v>
      </c>
      <c r="E40" s="1">
        <v>32588</v>
      </c>
      <c r="F40">
        <v>1400</v>
      </c>
      <c r="H40" t="s">
        <v>30</v>
      </c>
      <c r="I40" s="1">
        <v>32617</v>
      </c>
      <c r="J40" t="s">
        <v>31</v>
      </c>
      <c r="K40" t="s">
        <v>87</v>
      </c>
      <c r="L40">
        <v>1</v>
      </c>
      <c r="M40" t="s">
        <v>88</v>
      </c>
      <c r="N40">
        <v>113138520</v>
      </c>
      <c r="O40" t="s">
        <v>89</v>
      </c>
      <c r="P40">
        <v>45</v>
      </c>
      <c r="S40">
        <v>2931</v>
      </c>
      <c r="T40" t="s">
        <v>106</v>
      </c>
      <c r="U40">
        <v>38760</v>
      </c>
      <c r="V40" t="s">
        <v>107</v>
      </c>
      <c r="W40">
        <v>0</v>
      </c>
      <c r="X40" t="s">
        <v>44</v>
      </c>
      <c r="Y40" t="s">
        <v>108</v>
      </c>
      <c r="Z40">
        <v>0.5</v>
      </c>
      <c r="AA40">
        <v>1</v>
      </c>
      <c r="AB40">
        <v>0.2</v>
      </c>
      <c r="AC40" t="s">
        <v>44</v>
      </c>
    </row>
    <row r="41" spans="1:29" hidden="1" x14ac:dyDescent="0.25">
      <c r="A41" t="s">
        <v>85</v>
      </c>
      <c r="B41" t="s">
        <v>28</v>
      </c>
      <c r="C41" t="s">
        <v>28</v>
      </c>
      <c r="D41" t="s">
        <v>86</v>
      </c>
      <c r="E41" s="1">
        <v>32588</v>
      </c>
      <c r="F41">
        <v>1400</v>
      </c>
      <c r="H41" t="s">
        <v>30</v>
      </c>
      <c r="I41" s="1">
        <v>32617</v>
      </c>
      <c r="J41" t="s">
        <v>31</v>
      </c>
      <c r="K41" t="s">
        <v>87</v>
      </c>
      <c r="L41">
        <v>1</v>
      </c>
      <c r="M41" t="s">
        <v>88</v>
      </c>
      <c r="N41">
        <v>113138520</v>
      </c>
      <c r="O41" t="s">
        <v>89</v>
      </c>
      <c r="P41">
        <v>45</v>
      </c>
      <c r="S41">
        <v>2968</v>
      </c>
      <c r="T41" t="s">
        <v>109</v>
      </c>
      <c r="U41">
        <v>34536</v>
      </c>
      <c r="V41" t="s">
        <v>110</v>
      </c>
      <c r="W41">
        <v>0</v>
      </c>
      <c r="X41" t="s">
        <v>44</v>
      </c>
      <c r="Y41" t="s">
        <v>45</v>
      </c>
      <c r="Z41">
        <v>0.5</v>
      </c>
      <c r="AA41">
        <v>1</v>
      </c>
      <c r="AB41">
        <v>600</v>
      </c>
      <c r="AC41" t="s">
        <v>44</v>
      </c>
    </row>
    <row r="42" spans="1:29" hidden="1" x14ac:dyDescent="0.25">
      <c r="A42" t="s">
        <v>85</v>
      </c>
      <c r="B42" t="s">
        <v>28</v>
      </c>
      <c r="C42" t="s">
        <v>28</v>
      </c>
      <c r="D42" t="s">
        <v>86</v>
      </c>
      <c r="E42" s="1">
        <v>32588</v>
      </c>
      <c r="F42">
        <v>1400</v>
      </c>
      <c r="H42" t="s">
        <v>30</v>
      </c>
      <c r="I42" s="1">
        <v>32617</v>
      </c>
      <c r="J42" t="s">
        <v>31</v>
      </c>
      <c r="K42" t="s">
        <v>87</v>
      </c>
      <c r="L42">
        <v>1</v>
      </c>
      <c r="M42" t="s">
        <v>88</v>
      </c>
      <c r="N42">
        <v>113138520</v>
      </c>
      <c r="O42" t="s">
        <v>89</v>
      </c>
      <c r="P42">
        <v>45</v>
      </c>
      <c r="S42">
        <v>2967</v>
      </c>
      <c r="T42" t="s">
        <v>111</v>
      </c>
      <c r="U42">
        <v>34566</v>
      </c>
      <c r="V42" t="s">
        <v>112</v>
      </c>
      <c r="W42">
        <v>0</v>
      </c>
      <c r="X42" t="s">
        <v>44</v>
      </c>
      <c r="Y42" t="s">
        <v>45</v>
      </c>
      <c r="Z42">
        <v>0.5</v>
      </c>
      <c r="AA42">
        <v>1</v>
      </c>
      <c r="AC42" t="s">
        <v>44</v>
      </c>
    </row>
    <row r="43" spans="1:29" hidden="1" x14ac:dyDescent="0.25">
      <c r="A43" t="s">
        <v>85</v>
      </c>
      <c r="B43" t="s">
        <v>28</v>
      </c>
      <c r="C43" t="s">
        <v>28</v>
      </c>
      <c r="D43" t="s">
        <v>86</v>
      </c>
      <c r="E43" s="1">
        <v>32588</v>
      </c>
      <c r="F43">
        <v>1400</v>
      </c>
      <c r="H43" t="s">
        <v>30</v>
      </c>
      <c r="I43" s="1">
        <v>32617</v>
      </c>
      <c r="J43" t="s">
        <v>31</v>
      </c>
      <c r="K43" t="s">
        <v>87</v>
      </c>
      <c r="L43">
        <v>1</v>
      </c>
      <c r="M43" t="s">
        <v>88</v>
      </c>
      <c r="N43">
        <v>113138520</v>
      </c>
      <c r="O43" t="s">
        <v>89</v>
      </c>
      <c r="P43">
        <v>45</v>
      </c>
      <c r="S43">
        <v>2969</v>
      </c>
      <c r="T43" t="s">
        <v>113</v>
      </c>
      <c r="U43">
        <v>34571</v>
      </c>
      <c r="V43" t="s">
        <v>114</v>
      </c>
      <c r="W43">
        <v>0</v>
      </c>
      <c r="X43" t="s">
        <v>44</v>
      </c>
      <c r="Y43" t="s">
        <v>45</v>
      </c>
      <c r="Z43">
        <v>0.5</v>
      </c>
      <c r="AA43">
        <v>1</v>
      </c>
      <c r="AB43">
        <v>75</v>
      </c>
      <c r="AC43" t="s">
        <v>44</v>
      </c>
    </row>
    <row r="44" spans="1:29" hidden="1" x14ac:dyDescent="0.25">
      <c r="A44" t="s">
        <v>85</v>
      </c>
      <c r="B44" t="s">
        <v>28</v>
      </c>
      <c r="C44" t="s">
        <v>28</v>
      </c>
      <c r="D44" t="s">
        <v>86</v>
      </c>
      <c r="E44" s="1">
        <v>32588</v>
      </c>
      <c r="F44">
        <v>1400</v>
      </c>
      <c r="H44" t="s">
        <v>30</v>
      </c>
      <c r="I44" s="1">
        <v>32617</v>
      </c>
      <c r="J44" t="s">
        <v>31</v>
      </c>
      <c r="K44" t="s">
        <v>87</v>
      </c>
      <c r="L44">
        <v>1</v>
      </c>
      <c r="M44" t="s">
        <v>88</v>
      </c>
      <c r="N44">
        <v>113138520</v>
      </c>
      <c r="O44" t="s">
        <v>89</v>
      </c>
      <c r="P44">
        <v>45</v>
      </c>
      <c r="S44">
        <v>2978</v>
      </c>
      <c r="T44" t="s">
        <v>115</v>
      </c>
      <c r="U44">
        <v>34496</v>
      </c>
      <c r="V44" t="s">
        <v>115</v>
      </c>
      <c r="W44">
        <v>0</v>
      </c>
      <c r="X44" t="s">
        <v>44</v>
      </c>
      <c r="Y44" t="s">
        <v>45</v>
      </c>
      <c r="Z44">
        <v>2E-3</v>
      </c>
      <c r="AA44">
        <v>1</v>
      </c>
      <c r="AC44" t="s">
        <v>44</v>
      </c>
    </row>
    <row r="45" spans="1:29" hidden="1" x14ac:dyDescent="0.25">
      <c r="A45" t="s">
        <v>85</v>
      </c>
      <c r="B45" t="s">
        <v>28</v>
      </c>
      <c r="C45" t="s">
        <v>28</v>
      </c>
      <c r="D45" t="s">
        <v>86</v>
      </c>
      <c r="E45" s="1">
        <v>32588</v>
      </c>
      <c r="F45">
        <v>1400</v>
      </c>
      <c r="H45" t="s">
        <v>30</v>
      </c>
      <c r="I45" s="1">
        <v>32617</v>
      </c>
      <c r="J45" t="s">
        <v>31</v>
      </c>
      <c r="K45" t="s">
        <v>87</v>
      </c>
      <c r="L45">
        <v>1</v>
      </c>
      <c r="M45" t="s">
        <v>88</v>
      </c>
      <c r="N45">
        <v>113138520</v>
      </c>
      <c r="O45" t="s">
        <v>89</v>
      </c>
      <c r="P45">
        <v>45</v>
      </c>
      <c r="S45">
        <v>2980</v>
      </c>
      <c r="T45" t="s">
        <v>116</v>
      </c>
      <c r="U45">
        <v>34531</v>
      </c>
      <c r="V45" t="s">
        <v>116</v>
      </c>
      <c r="W45">
        <v>0</v>
      </c>
      <c r="X45" t="s">
        <v>44</v>
      </c>
      <c r="Y45" t="s">
        <v>45</v>
      </c>
      <c r="Z45">
        <v>2E-3</v>
      </c>
      <c r="AA45">
        <v>1</v>
      </c>
      <c r="AB45">
        <v>5</v>
      </c>
      <c r="AC45" t="s">
        <v>44</v>
      </c>
    </row>
    <row r="46" spans="1:29" hidden="1" x14ac:dyDescent="0.25">
      <c r="A46" t="s">
        <v>85</v>
      </c>
      <c r="B46" t="s">
        <v>28</v>
      </c>
      <c r="C46" t="s">
        <v>28</v>
      </c>
      <c r="D46" t="s">
        <v>86</v>
      </c>
      <c r="E46" s="1">
        <v>32588</v>
      </c>
      <c r="F46">
        <v>1400</v>
      </c>
      <c r="H46" t="s">
        <v>30</v>
      </c>
      <c r="I46" s="1">
        <v>32617</v>
      </c>
      <c r="J46" t="s">
        <v>31</v>
      </c>
      <c r="K46" t="s">
        <v>87</v>
      </c>
      <c r="L46">
        <v>1</v>
      </c>
      <c r="M46" t="s">
        <v>88</v>
      </c>
      <c r="N46">
        <v>113138520</v>
      </c>
      <c r="O46" t="s">
        <v>89</v>
      </c>
      <c r="P46">
        <v>45</v>
      </c>
      <c r="S46">
        <v>2977</v>
      </c>
      <c r="T46" t="s">
        <v>117</v>
      </c>
      <c r="U46">
        <v>34501</v>
      </c>
      <c r="V46" t="s">
        <v>117</v>
      </c>
      <c r="W46">
        <v>0</v>
      </c>
      <c r="X46" t="s">
        <v>44</v>
      </c>
      <c r="Y46" t="s">
        <v>45</v>
      </c>
      <c r="Z46">
        <v>2E-3</v>
      </c>
      <c r="AA46">
        <v>1</v>
      </c>
      <c r="AB46">
        <v>7</v>
      </c>
      <c r="AC46" t="s">
        <v>44</v>
      </c>
    </row>
    <row r="47" spans="1:29" hidden="1" x14ac:dyDescent="0.25">
      <c r="A47" t="s">
        <v>85</v>
      </c>
      <c r="B47" t="s">
        <v>28</v>
      </c>
      <c r="C47" t="s">
        <v>28</v>
      </c>
      <c r="D47" t="s">
        <v>86</v>
      </c>
      <c r="E47" s="1">
        <v>32588</v>
      </c>
      <c r="F47">
        <v>1400</v>
      </c>
      <c r="H47" t="s">
        <v>30</v>
      </c>
      <c r="I47" s="1">
        <v>32617</v>
      </c>
      <c r="J47" t="s">
        <v>31</v>
      </c>
      <c r="K47" t="s">
        <v>87</v>
      </c>
      <c r="L47">
        <v>1</v>
      </c>
      <c r="M47" t="s">
        <v>88</v>
      </c>
      <c r="N47">
        <v>113138520</v>
      </c>
      <c r="O47" t="s">
        <v>89</v>
      </c>
      <c r="P47">
        <v>45</v>
      </c>
      <c r="S47">
        <v>2380</v>
      </c>
      <c r="T47" t="s">
        <v>118</v>
      </c>
      <c r="U47">
        <v>77093</v>
      </c>
      <c r="V47" t="s">
        <v>119</v>
      </c>
      <c r="W47">
        <v>0</v>
      </c>
      <c r="X47" t="s">
        <v>44</v>
      </c>
      <c r="Y47" t="s">
        <v>45</v>
      </c>
      <c r="Z47">
        <v>2E-3</v>
      </c>
      <c r="AA47">
        <v>1</v>
      </c>
      <c r="AB47">
        <v>70</v>
      </c>
      <c r="AC47" t="s">
        <v>44</v>
      </c>
    </row>
    <row r="48" spans="1:29" hidden="1" x14ac:dyDescent="0.25">
      <c r="A48" t="s">
        <v>85</v>
      </c>
      <c r="B48" t="s">
        <v>28</v>
      </c>
      <c r="C48" t="s">
        <v>28</v>
      </c>
      <c r="D48" t="s">
        <v>86</v>
      </c>
      <c r="E48" s="1">
        <v>32588</v>
      </c>
      <c r="F48">
        <v>1400</v>
      </c>
      <c r="H48" t="s">
        <v>30</v>
      </c>
      <c r="I48" s="1">
        <v>32617</v>
      </c>
      <c r="J48" t="s">
        <v>31</v>
      </c>
      <c r="K48" t="s">
        <v>87</v>
      </c>
      <c r="L48">
        <v>1</v>
      </c>
      <c r="M48" t="s">
        <v>88</v>
      </c>
      <c r="N48">
        <v>113138520</v>
      </c>
      <c r="O48" t="s">
        <v>89</v>
      </c>
      <c r="P48">
        <v>45</v>
      </c>
      <c r="S48">
        <v>2979</v>
      </c>
      <c r="T48" t="s">
        <v>120</v>
      </c>
      <c r="U48">
        <v>34546</v>
      </c>
      <c r="V48" t="s">
        <v>121</v>
      </c>
      <c r="W48">
        <v>0</v>
      </c>
      <c r="X48" t="s">
        <v>44</v>
      </c>
      <c r="Y48" t="s">
        <v>45</v>
      </c>
      <c r="Z48">
        <v>2E-3</v>
      </c>
      <c r="AA48">
        <v>1</v>
      </c>
      <c r="AB48">
        <v>100</v>
      </c>
      <c r="AC48" t="s">
        <v>44</v>
      </c>
    </row>
    <row r="49" spans="1:29" hidden="1" x14ac:dyDescent="0.25">
      <c r="A49" t="s">
        <v>85</v>
      </c>
      <c r="B49" t="s">
        <v>28</v>
      </c>
      <c r="C49" t="s">
        <v>28</v>
      </c>
      <c r="D49" t="s">
        <v>86</v>
      </c>
      <c r="E49" s="1">
        <v>32588</v>
      </c>
      <c r="F49">
        <v>1400</v>
      </c>
      <c r="H49" t="s">
        <v>30</v>
      </c>
      <c r="I49" s="1">
        <v>32617</v>
      </c>
      <c r="J49" t="s">
        <v>31</v>
      </c>
      <c r="K49" t="s">
        <v>87</v>
      </c>
      <c r="L49">
        <v>1</v>
      </c>
      <c r="M49" t="s">
        <v>88</v>
      </c>
      <c r="N49">
        <v>113138520</v>
      </c>
      <c r="O49" t="s">
        <v>89</v>
      </c>
      <c r="P49">
        <v>45</v>
      </c>
      <c r="S49">
        <v>2964</v>
      </c>
      <c r="T49" t="s">
        <v>122</v>
      </c>
      <c r="U49">
        <v>34423</v>
      </c>
      <c r="V49" t="s">
        <v>122</v>
      </c>
      <c r="W49">
        <v>0</v>
      </c>
      <c r="X49" t="s">
        <v>44</v>
      </c>
      <c r="Y49" t="s">
        <v>45</v>
      </c>
      <c r="Z49">
        <v>5.0000000000000001E-3</v>
      </c>
      <c r="AA49">
        <v>1</v>
      </c>
      <c r="AB49">
        <v>5</v>
      </c>
      <c r="AC49" t="s">
        <v>44</v>
      </c>
    </row>
    <row r="50" spans="1:29" hidden="1" x14ac:dyDescent="0.25">
      <c r="A50" t="s">
        <v>85</v>
      </c>
      <c r="B50" t="s">
        <v>28</v>
      </c>
      <c r="C50" t="s">
        <v>28</v>
      </c>
      <c r="D50" t="s">
        <v>86</v>
      </c>
      <c r="E50" s="1">
        <v>32588</v>
      </c>
      <c r="F50">
        <v>1400</v>
      </c>
      <c r="H50" t="s">
        <v>30</v>
      </c>
      <c r="I50" s="1">
        <v>32617</v>
      </c>
      <c r="J50" t="s">
        <v>31</v>
      </c>
      <c r="K50" t="s">
        <v>87</v>
      </c>
      <c r="L50">
        <v>1</v>
      </c>
      <c r="M50" t="s">
        <v>88</v>
      </c>
      <c r="N50">
        <v>113138520</v>
      </c>
      <c r="O50" t="s">
        <v>89</v>
      </c>
      <c r="P50">
        <v>45</v>
      </c>
      <c r="S50">
        <v>2412</v>
      </c>
      <c r="T50" t="s">
        <v>123</v>
      </c>
      <c r="U50">
        <v>77173</v>
      </c>
      <c r="V50" t="s">
        <v>123</v>
      </c>
      <c r="W50">
        <v>0</v>
      </c>
      <c r="X50" t="s">
        <v>44</v>
      </c>
      <c r="Y50" t="s">
        <v>45</v>
      </c>
      <c r="Z50">
        <v>5.0000000000000001E-3</v>
      </c>
      <c r="AA50">
        <v>1</v>
      </c>
      <c r="AC50" t="s">
        <v>44</v>
      </c>
    </row>
    <row r="51" spans="1:29" hidden="1" x14ac:dyDescent="0.25">
      <c r="A51" t="s">
        <v>85</v>
      </c>
      <c r="B51" t="s">
        <v>28</v>
      </c>
      <c r="C51" t="s">
        <v>28</v>
      </c>
      <c r="D51" t="s">
        <v>86</v>
      </c>
      <c r="E51" s="1">
        <v>32588</v>
      </c>
      <c r="F51">
        <v>1400</v>
      </c>
      <c r="H51" t="s">
        <v>30</v>
      </c>
      <c r="I51" s="1">
        <v>32617</v>
      </c>
      <c r="J51" t="s">
        <v>31</v>
      </c>
      <c r="K51" t="s">
        <v>87</v>
      </c>
      <c r="L51">
        <v>1</v>
      </c>
      <c r="M51" t="s">
        <v>88</v>
      </c>
      <c r="N51">
        <v>113138520</v>
      </c>
      <c r="O51" t="s">
        <v>89</v>
      </c>
      <c r="P51">
        <v>45</v>
      </c>
      <c r="S51">
        <v>2410</v>
      </c>
      <c r="T51" t="s">
        <v>124</v>
      </c>
      <c r="U51">
        <v>77168</v>
      </c>
      <c r="V51" t="s">
        <v>124</v>
      </c>
      <c r="W51">
        <v>0</v>
      </c>
      <c r="X51" t="s">
        <v>44</v>
      </c>
      <c r="Y51" t="s">
        <v>45</v>
      </c>
      <c r="Z51">
        <v>2E-3</v>
      </c>
      <c r="AA51">
        <v>1</v>
      </c>
      <c r="AC51" t="s">
        <v>44</v>
      </c>
    </row>
    <row r="52" spans="1:29" hidden="1" x14ac:dyDescent="0.25">
      <c r="A52" t="s">
        <v>85</v>
      </c>
      <c r="B52" t="s">
        <v>28</v>
      </c>
      <c r="C52" t="s">
        <v>28</v>
      </c>
      <c r="D52" t="s">
        <v>86</v>
      </c>
      <c r="E52" s="1">
        <v>32588</v>
      </c>
      <c r="F52">
        <v>1400</v>
      </c>
      <c r="H52" t="s">
        <v>30</v>
      </c>
      <c r="I52" s="1">
        <v>32617</v>
      </c>
      <c r="J52" t="s">
        <v>31</v>
      </c>
      <c r="K52" t="s">
        <v>87</v>
      </c>
      <c r="L52">
        <v>1</v>
      </c>
      <c r="M52" t="s">
        <v>88</v>
      </c>
      <c r="N52">
        <v>113138520</v>
      </c>
      <c r="O52" t="s">
        <v>89</v>
      </c>
      <c r="P52">
        <v>45</v>
      </c>
      <c r="S52">
        <v>2416</v>
      </c>
      <c r="T52" t="s">
        <v>125</v>
      </c>
      <c r="U52">
        <v>77170</v>
      </c>
      <c r="V52" t="s">
        <v>125</v>
      </c>
      <c r="W52">
        <v>0</v>
      </c>
      <c r="X52" t="s">
        <v>44</v>
      </c>
      <c r="Y52" t="s">
        <v>45</v>
      </c>
      <c r="Z52">
        <v>5.0000000000000001E-3</v>
      </c>
      <c r="AA52">
        <v>1</v>
      </c>
      <c r="AC52" t="s">
        <v>44</v>
      </c>
    </row>
    <row r="53" spans="1:29" hidden="1" x14ac:dyDescent="0.25">
      <c r="A53" t="s">
        <v>85</v>
      </c>
      <c r="B53" t="s">
        <v>28</v>
      </c>
      <c r="C53" t="s">
        <v>28</v>
      </c>
      <c r="D53" t="s">
        <v>86</v>
      </c>
      <c r="E53" s="1">
        <v>32588</v>
      </c>
      <c r="F53">
        <v>1400</v>
      </c>
      <c r="H53" t="s">
        <v>30</v>
      </c>
      <c r="I53" s="1">
        <v>32617</v>
      </c>
      <c r="J53" t="s">
        <v>31</v>
      </c>
      <c r="K53" t="s">
        <v>87</v>
      </c>
      <c r="L53">
        <v>1</v>
      </c>
      <c r="M53" t="s">
        <v>88</v>
      </c>
      <c r="N53">
        <v>113138520</v>
      </c>
      <c r="O53" t="s">
        <v>89</v>
      </c>
      <c r="P53">
        <v>45</v>
      </c>
      <c r="S53">
        <v>2413</v>
      </c>
      <c r="T53" t="s">
        <v>126</v>
      </c>
      <c r="U53">
        <v>34561</v>
      </c>
      <c r="V53" t="s">
        <v>126</v>
      </c>
      <c r="W53">
        <v>0</v>
      </c>
      <c r="X53" t="s">
        <v>44</v>
      </c>
      <c r="Y53" t="s">
        <v>45</v>
      </c>
      <c r="Z53">
        <v>5.0000000000000001E-3</v>
      </c>
      <c r="AA53">
        <v>1</v>
      </c>
      <c r="AC53" t="s">
        <v>44</v>
      </c>
    </row>
    <row r="54" spans="1:29" hidden="1" x14ac:dyDescent="0.25">
      <c r="A54" t="s">
        <v>85</v>
      </c>
      <c r="B54" t="s">
        <v>28</v>
      </c>
      <c r="C54" t="s">
        <v>28</v>
      </c>
      <c r="D54" t="s">
        <v>86</v>
      </c>
      <c r="E54" s="1">
        <v>32588</v>
      </c>
      <c r="F54">
        <v>1400</v>
      </c>
      <c r="H54" t="s">
        <v>30</v>
      </c>
      <c r="I54" s="1">
        <v>32617</v>
      </c>
      <c r="J54" t="s">
        <v>31</v>
      </c>
      <c r="K54" t="s">
        <v>87</v>
      </c>
      <c r="L54">
        <v>1</v>
      </c>
      <c r="M54" t="s">
        <v>88</v>
      </c>
      <c r="N54">
        <v>113138520</v>
      </c>
      <c r="O54" t="s">
        <v>89</v>
      </c>
      <c r="P54">
        <v>45</v>
      </c>
      <c r="S54">
        <v>2992</v>
      </c>
      <c r="T54" t="s">
        <v>127</v>
      </c>
      <c r="U54">
        <v>34371</v>
      </c>
      <c r="V54" t="s">
        <v>128</v>
      </c>
      <c r="W54">
        <v>0</v>
      </c>
      <c r="X54" t="s">
        <v>44</v>
      </c>
      <c r="Y54" t="s">
        <v>45</v>
      </c>
      <c r="Z54">
        <v>0.5</v>
      </c>
      <c r="AA54">
        <v>1</v>
      </c>
      <c r="AB54">
        <v>700</v>
      </c>
      <c r="AC54" t="s">
        <v>44</v>
      </c>
    </row>
    <row r="55" spans="1:29" hidden="1" x14ac:dyDescent="0.25">
      <c r="A55" t="s">
        <v>85</v>
      </c>
      <c r="B55" t="s">
        <v>28</v>
      </c>
      <c r="C55" t="s">
        <v>28</v>
      </c>
      <c r="D55" t="s">
        <v>86</v>
      </c>
      <c r="E55" s="1">
        <v>32588</v>
      </c>
      <c r="F55">
        <v>1400</v>
      </c>
      <c r="H55" t="s">
        <v>30</v>
      </c>
      <c r="I55" s="1">
        <v>32617</v>
      </c>
      <c r="J55" t="s">
        <v>31</v>
      </c>
      <c r="K55" t="s">
        <v>87</v>
      </c>
      <c r="L55">
        <v>1</v>
      </c>
      <c r="M55" t="s">
        <v>88</v>
      </c>
      <c r="N55">
        <v>113138520</v>
      </c>
      <c r="O55" t="s">
        <v>89</v>
      </c>
      <c r="P55">
        <v>45</v>
      </c>
      <c r="S55">
        <v>2946</v>
      </c>
      <c r="T55" t="s">
        <v>129</v>
      </c>
      <c r="U55">
        <v>77651</v>
      </c>
      <c r="V55" t="s">
        <v>129</v>
      </c>
      <c r="W55">
        <v>0</v>
      </c>
      <c r="X55" t="s">
        <v>44</v>
      </c>
      <c r="Y55" t="s">
        <v>108</v>
      </c>
      <c r="Z55">
        <v>0.5</v>
      </c>
      <c r="AA55">
        <v>1</v>
      </c>
      <c r="AB55">
        <v>0.05</v>
      </c>
      <c r="AC55" t="s">
        <v>44</v>
      </c>
    </row>
    <row r="56" spans="1:29" hidden="1" x14ac:dyDescent="0.25">
      <c r="A56" t="s">
        <v>85</v>
      </c>
      <c r="B56" t="s">
        <v>28</v>
      </c>
      <c r="C56" t="s">
        <v>28</v>
      </c>
      <c r="D56" t="s">
        <v>86</v>
      </c>
      <c r="E56" s="1">
        <v>32588</v>
      </c>
      <c r="F56">
        <v>1400</v>
      </c>
      <c r="H56" t="s">
        <v>30</v>
      </c>
      <c r="I56" s="1">
        <v>32617</v>
      </c>
      <c r="J56" t="s">
        <v>31</v>
      </c>
      <c r="K56" t="s">
        <v>87</v>
      </c>
      <c r="L56">
        <v>1</v>
      </c>
      <c r="M56" t="s">
        <v>88</v>
      </c>
      <c r="N56">
        <v>113138520</v>
      </c>
      <c r="O56" t="s">
        <v>89</v>
      </c>
      <c r="P56">
        <v>45</v>
      </c>
      <c r="S56">
        <v>2996</v>
      </c>
      <c r="T56" t="s">
        <v>130</v>
      </c>
      <c r="U56">
        <v>77128</v>
      </c>
      <c r="V56" t="s">
        <v>130</v>
      </c>
      <c r="W56">
        <v>0</v>
      </c>
      <c r="X56" t="s">
        <v>44</v>
      </c>
      <c r="Y56" t="s">
        <v>45</v>
      </c>
      <c r="Z56">
        <v>0.5</v>
      </c>
      <c r="AA56">
        <v>1</v>
      </c>
      <c r="AB56">
        <v>100</v>
      </c>
      <c r="AC56" t="s">
        <v>44</v>
      </c>
    </row>
    <row r="57" spans="1:29" hidden="1" x14ac:dyDescent="0.25">
      <c r="A57" t="s">
        <v>85</v>
      </c>
      <c r="B57" t="s">
        <v>28</v>
      </c>
      <c r="C57" t="s">
        <v>28</v>
      </c>
      <c r="D57" t="s">
        <v>86</v>
      </c>
      <c r="E57" s="1">
        <v>32588</v>
      </c>
      <c r="F57">
        <v>1400</v>
      </c>
      <c r="H57" t="s">
        <v>30</v>
      </c>
      <c r="I57" s="1">
        <v>32617</v>
      </c>
      <c r="J57" t="s">
        <v>31</v>
      </c>
      <c r="K57" t="s">
        <v>87</v>
      </c>
      <c r="L57">
        <v>1</v>
      </c>
      <c r="M57" t="s">
        <v>88</v>
      </c>
      <c r="N57">
        <v>113138520</v>
      </c>
      <c r="O57" t="s">
        <v>89</v>
      </c>
      <c r="P57">
        <v>45</v>
      </c>
      <c r="S57">
        <v>2986</v>
      </c>
      <c r="T57" t="s">
        <v>131</v>
      </c>
      <c r="U57">
        <v>77562</v>
      </c>
      <c r="V57" t="s">
        <v>132</v>
      </c>
      <c r="W57">
        <v>0</v>
      </c>
      <c r="X57" t="s">
        <v>44</v>
      </c>
      <c r="Y57" t="s">
        <v>45</v>
      </c>
      <c r="Z57">
        <v>2E-3</v>
      </c>
      <c r="AA57">
        <v>1</v>
      </c>
      <c r="AC57" t="s">
        <v>44</v>
      </c>
    </row>
    <row r="58" spans="1:29" hidden="1" x14ac:dyDescent="0.25">
      <c r="A58" t="s">
        <v>85</v>
      </c>
      <c r="B58" t="s">
        <v>28</v>
      </c>
      <c r="C58" t="s">
        <v>28</v>
      </c>
      <c r="D58" t="s">
        <v>86</v>
      </c>
      <c r="E58" s="1">
        <v>32588</v>
      </c>
      <c r="F58">
        <v>1400</v>
      </c>
      <c r="H58" t="s">
        <v>30</v>
      </c>
      <c r="I58" s="1">
        <v>32617</v>
      </c>
      <c r="J58" t="s">
        <v>31</v>
      </c>
      <c r="K58" t="s">
        <v>87</v>
      </c>
      <c r="L58">
        <v>1</v>
      </c>
      <c r="M58" t="s">
        <v>88</v>
      </c>
      <c r="N58">
        <v>113138520</v>
      </c>
      <c r="O58" t="s">
        <v>89</v>
      </c>
      <c r="P58">
        <v>45</v>
      </c>
      <c r="S58">
        <v>2988</v>
      </c>
      <c r="T58" t="s">
        <v>133</v>
      </c>
      <c r="U58">
        <v>34516</v>
      </c>
      <c r="V58" t="s">
        <v>134</v>
      </c>
      <c r="W58">
        <v>0</v>
      </c>
      <c r="X58" t="s">
        <v>44</v>
      </c>
      <c r="Y58" t="s">
        <v>45</v>
      </c>
      <c r="Z58">
        <v>2E-3</v>
      </c>
      <c r="AA58">
        <v>1</v>
      </c>
      <c r="AC58" t="s">
        <v>44</v>
      </c>
    </row>
    <row r="59" spans="1:29" hidden="1" x14ac:dyDescent="0.25">
      <c r="A59" t="s">
        <v>85</v>
      </c>
      <c r="B59" t="s">
        <v>28</v>
      </c>
      <c r="C59" t="s">
        <v>28</v>
      </c>
      <c r="D59" t="s">
        <v>86</v>
      </c>
      <c r="E59" s="1">
        <v>32588</v>
      </c>
      <c r="F59">
        <v>1400</v>
      </c>
      <c r="H59" t="s">
        <v>30</v>
      </c>
      <c r="I59" s="1">
        <v>32617</v>
      </c>
      <c r="J59" t="s">
        <v>31</v>
      </c>
      <c r="K59" t="s">
        <v>87</v>
      </c>
      <c r="L59">
        <v>1</v>
      </c>
      <c r="M59" t="s">
        <v>88</v>
      </c>
      <c r="N59">
        <v>113138520</v>
      </c>
      <c r="O59" t="s">
        <v>89</v>
      </c>
      <c r="P59">
        <v>45</v>
      </c>
      <c r="S59">
        <v>2987</v>
      </c>
      <c r="T59" t="s">
        <v>135</v>
      </c>
      <c r="U59">
        <v>34475</v>
      </c>
      <c r="V59" t="s">
        <v>135</v>
      </c>
      <c r="W59">
        <v>0</v>
      </c>
      <c r="X59" t="s">
        <v>44</v>
      </c>
      <c r="Y59" t="s">
        <v>45</v>
      </c>
      <c r="Z59">
        <v>4.0000000000000001E-3</v>
      </c>
      <c r="AA59">
        <v>1</v>
      </c>
      <c r="AB59">
        <v>5</v>
      </c>
      <c r="AC59" t="s">
        <v>44</v>
      </c>
    </row>
    <row r="60" spans="1:29" hidden="1" x14ac:dyDescent="0.25">
      <c r="A60" t="s">
        <v>85</v>
      </c>
      <c r="B60" t="s">
        <v>28</v>
      </c>
      <c r="C60" t="s">
        <v>28</v>
      </c>
      <c r="D60" t="s">
        <v>86</v>
      </c>
      <c r="E60" s="1">
        <v>32588</v>
      </c>
      <c r="F60">
        <v>1400</v>
      </c>
      <c r="H60" t="s">
        <v>30</v>
      </c>
      <c r="I60" s="1">
        <v>32617</v>
      </c>
      <c r="J60" t="s">
        <v>31</v>
      </c>
      <c r="K60" t="s">
        <v>87</v>
      </c>
      <c r="L60">
        <v>1</v>
      </c>
      <c r="M60" t="s">
        <v>88</v>
      </c>
      <c r="N60">
        <v>113138520</v>
      </c>
      <c r="O60" t="s">
        <v>89</v>
      </c>
      <c r="P60">
        <v>45</v>
      </c>
      <c r="S60">
        <v>2991</v>
      </c>
      <c r="T60" t="s">
        <v>136</v>
      </c>
      <c r="U60">
        <v>34010</v>
      </c>
      <c r="V60" t="s">
        <v>136</v>
      </c>
      <c r="W60">
        <v>0</v>
      </c>
      <c r="X60" t="s">
        <v>44</v>
      </c>
      <c r="Y60" t="s">
        <v>45</v>
      </c>
      <c r="Z60">
        <v>0.5</v>
      </c>
      <c r="AA60">
        <v>1</v>
      </c>
      <c r="AB60">
        <v>1000</v>
      </c>
      <c r="AC60" t="s">
        <v>44</v>
      </c>
    </row>
    <row r="61" spans="1:29" hidden="1" x14ac:dyDescent="0.25">
      <c r="A61" t="s">
        <v>85</v>
      </c>
      <c r="B61" t="s">
        <v>28</v>
      </c>
      <c r="C61" t="s">
        <v>28</v>
      </c>
      <c r="D61" t="s">
        <v>86</v>
      </c>
      <c r="E61" s="1">
        <v>32588</v>
      </c>
      <c r="F61">
        <v>1400</v>
      </c>
      <c r="H61" t="s">
        <v>30</v>
      </c>
      <c r="I61" s="1">
        <v>32617</v>
      </c>
      <c r="J61" t="s">
        <v>31</v>
      </c>
      <c r="K61" t="s">
        <v>87</v>
      </c>
      <c r="L61">
        <v>1</v>
      </c>
      <c r="M61" t="s">
        <v>88</v>
      </c>
      <c r="N61">
        <v>113138520</v>
      </c>
      <c r="O61" t="s">
        <v>89</v>
      </c>
      <c r="P61">
        <v>45</v>
      </c>
      <c r="S61">
        <v>2981</v>
      </c>
      <c r="T61" t="s">
        <v>137</v>
      </c>
      <c r="U61">
        <v>34506</v>
      </c>
      <c r="V61" t="s">
        <v>137</v>
      </c>
      <c r="W61">
        <v>0</v>
      </c>
      <c r="X61" t="s">
        <v>44</v>
      </c>
      <c r="Y61" t="s">
        <v>45</v>
      </c>
      <c r="Z61">
        <v>5.0000000000000001E-3</v>
      </c>
      <c r="AA61">
        <v>1</v>
      </c>
      <c r="AB61">
        <v>200</v>
      </c>
      <c r="AC61" t="s">
        <v>44</v>
      </c>
    </row>
    <row r="62" spans="1:29" hidden="1" x14ac:dyDescent="0.25">
      <c r="A62" t="s">
        <v>85</v>
      </c>
      <c r="B62" t="s">
        <v>28</v>
      </c>
      <c r="C62" t="s">
        <v>28</v>
      </c>
      <c r="D62" t="s">
        <v>86</v>
      </c>
      <c r="E62" s="1">
        <v>32588</v>
      </c>
      <c r="F62">
        <v>1400</v>
      </c>
      <c r="H62" t="s">
        <v>30</v>
      </c>
      <c r="I62" s="1">
        <v>32617</v>
      </c>
      <c r="J62" t="s">
        <v>31</v>
      </c>
      <c r="K62" t="s">
        <v>87</v>
      </c>
      <c r="L62">
        <v>1</v>
      </c>
      <c r="M62" t="s">
        <v>88</v>
      </c>
      <c r="N62">
        <v>113138520</v>
      </c>
      <c r="O62" t="s">
        <v>89</v>
      </c>
      <c r="P62">
        <v>45</v>
      </c>
      <c r="S62">
        <v>2985</v>
      </c>
      <c r="T62" t="s">
        <v>138</v>
      </c>
      <c r="U62">
        <v>34511</v>
      </c>
      <c r="V62" t="s">
        <v>138</v>
      </c>
      <c r="W62">
        <v>0</v>
      </c>
      <c r="X62" t="s">
        <v>44</v>
      </c>
      <c r="Y62" t="s">
        <v>45</v>
      </c>
      <c r="Z62">
        <v>2E-3</v>
      </c>
      <c r="AA62">
        <v>1</v>
      </c>
      <c r="AB62">
        <v>5</v>
      </c>
      <c r="AC62" t="s">
        <v>44</v>
      </c>
    </row>
    <row r="63" spans="1:29" hidden="1" x14ac:dyDescent="0.25">
      <c r="A63" t="s">
        <v>85</v>
      </c>
      <c r="B63" t="s">
        <v>28</v>
      </c>
      <c r="C63" t="s">
        <v>28</v>
      </c>
      <c r="D63" t="s">
        <v>86</v>
      </c>
      <c r="E63" s="1">
        <v>32588</v>
      </c>
      <c r="F63">
        <v>1400</v>
      </c>
      <c r="H63" t="s">
        <v>30</v>
      </c>
      <c r="I63" s="1">
        <v>32617</v>
      </c>
      <c r="J63" t="s">
        <v>31</v>
      </c>
      <c r="K63" t="s">
        <v>87</v>
      </c>
      <c r="L63">
        <v>1</v>
      </c>
      <c r="M63" t="s">
        <v>88</v>
      </c>
      <c r="N63">
        <v>113138520</v>
      </c>
      <c r="O63" t="s">
        <v>89</v>
      </c>
      <c r="P63">
        <v>45</v>
      </c>
      <c r="S63">
        <v>2984</v>
      </c>
      <c r="T63" t="s">
        <v>139</v>
      </c>
      <c r="U63">
        <v>39180</v>
      </c>
      <c r="V63" t="s">
        <v>139</v>
      </c>
      <c r="W63">
        <v>0</v>
      </c>
      <c r="X63" t="s">
        <v>44</v>
      </c>
      <c r="Y63" t="s">
        <v>45</v>
      </c>
      <c r="Z63">
        <v>2E-3</v>
      </c>
      <c r="AA63">
        <v>1</v>
      </c>
      <c r="AB63">
        <v>5</v>
      </c>
      <c r="AC63" t="s">
        <v>44</v>
      </c>
    </row>
    <row r="64" spans="1:29" hidden="1" x14ac:dyDescent="0.25">
      <c r="A64" t="s">
        <v>85</v>
      </c>
      <c r="B64" t="s">
        <v>28</v>
      </c>
      <c r="C64" t="s">
        <v>28</v>
      </c>
      <c r="D64" t="s">
        <v>86</v>
      </c>
      <c r="E64" s="1">
        <v>32588</v>
      </c>
      <c r="F64">
        <v>1400</v>
      </c>
      <c r="H64" t="s">
        <v>30</v>
      </c>
      <c r="I64" s="1">
        <v>32617</v>
      </c>
      <c r="J64" t="s">
        <v>31</v>
      </c>
      <c r="K64" t="s">
        <v>87</v>
      </c>
      <c r="L64">
        <v>1</v>
      </c>
      <c r="M64" t="s">
        <v>88</v>
      </c>
      <c r="N64">
        <v>113138520</v>
      </c>
      <c r="O64" t="s">
        <v>89</v>
      </c>
      <c r="P64">
        <v>45</v>
      </c>
      <c r="S64">
        <v>2414</v>
      </c>
      <c r="T64" t="s">
        <v>140</v>
      </c>
      <c r="U64">
        <v>77443</v>
      </c>
      <c r="V64" t="s">
        <v>140</v>
      </c>
      <c r="W64">
        <v>0</v>
      </c>
      <c r="X64" t="s">
        <v>44</v>
      </c>
      <c r="Y64" t="s">
        <v>45</v>
      </c>
      <c r="Z64">
        <v>5.0000000000000001E-3</v>
      </c>
      <c r="AA64">
        <v>1</v>
      </c>
      <c r="AC64" t="s">
        <v>44</v>
      </c>
    </row>
    <row r="65" spans="1:29" hidden="1" x14ac:dyDescent="0.25">
      <c r="A65" t="s">
        <v>85</v>
      </c>
      <c r="B65" t="s">
        <v>28</v>
      </c>
      <c r="C65" t="s">
        <v>28</v>
      </c>
      <c r="D65" t="s">
        <v>86</v>
      </c>
      <c r="E65" s="1">
        <v>32588</v>
      </c>
      <c r="F65">
        <v>1400</v>
      </c>
      <c r="H65" t="s">
        <v>30</v>
      </c>
      <c r="I65" s="1">
        <v>32617</v>
      </c>
      <c r="J65" t="s">
        <v>31</v>
      </c>
      <c r="K65" t="s">
        <v>87</v>
      </c>
      <c r="L65">
        <v>1</v>
      </c>
      <c r="M65" t="s">
        <v>88</v>
      </c>
      <c r="N65">
        <v>113138520</v>
      </c>
      <c r="O65" t="s">
        <v>89</v>
      </c>
      <c r="P65">
        <v>45</v>
      </c>
      <c r="S65">
        <v>2976</v>
      </c>
      <c r="T65" t="s">
        <v>141</v>
      </c>
      <c r="U65">
        <v>39175</v>
      </c>
      <c r="V65" t="s">
        <v>141</v>
      </c>
      <c r="W65">
        <v>0</v>
      </c>
      <c r="X65" t="s">
        <v>44</v>
      </c>
      <c r="Y65" t="s">
        <v>45</v>
      </c>
      <c r="Z65">
        <v>1E-3</v>
      </c>
      <c r="AA65">
        <v>1</v>
      </c>
      <c r="AB65">
        <v>0.2</v>
      </c>
      <c r="AC65" t="s">
        <v>44</v>
      </c>
    </row>
    <row r="66" spans="1:29" hidden="1" x14ac:dyDescent="0.25">
      <c r="A66" t="s">
        <v>85</v>
      </c>
      <c r="B66" t="s">
        <v>28</v>
      </c>
      <c r="C66" t="s">
        <v>28</v>
      </c>
      <c r="D66" t="s">
        <v>86</v>
      </c>
      <c r="E66" s="1">
        <v>32588</v>
      </c>
      <c r="F66">
        <v>1400</v>
      </c>
      <c r="H66" t="s">
        <v>30</v>
      </c>
      <c r="I66" s="1">
        <v>32617</v>
      </c>
      <c r="J66" t="s">
        <v>31</v>
      </c>
      <c r="K66" t="s">
        <v>87</v>
      </c>
      <c r="L66">
        <v>1</v>
      </c>
      <c r="M66" t="s">
        <v>88</v>
      </c>
      <c r="N66">
        <v>113138520</v>
      </c>
      <c r="O66" t="s">
        <v>89</v>
      </c>
      <c r="P66">
        <v>45</v>
      </c>
      <c r="S66">
        <v>2997</v>
      </c>
      <c r="T66" t="s">
        <v>142</v>
      </c>
      <c r="U66">
        <v>77135</v>
      </c>
      <c r="V66" t="s">
        <v>143</v>
      </c>
      <c r="W66">
        <v>0</v>
      </c>
      <c r="X66" t="s">
        <v>44</v>
      </c>
      <c r="Y66" t="s">
        <v>45</v>
      </c>
      <c r="Z66">
        <v>0.5</v>
      </c>
      <c r="AA66">
        <v>1</v>
      </c>
      <c r="AC66" t="s">
        <v>44</v>
      </c>
    </row>
    <row r="67" spans="1:29" hidden="1" x14ac:dyDescent="0.25">
      <c r="A67" t="s">
        <v>85</v>
      </c>
      <c r="B67" t="s">
        <v>28</v>
      </c>
      <c r="C67" t="s">
        <v>28</v>
      </c>
      <c r="D67" t="s">
        <v>86</v>
      </c>
      <c r="E67" s="1">
        <v>32588</v>
      </c>
      <c r="F67">
        <v>1400</v>
      </c>
      <c r="H67" t="s">
        <v>30</v>
      </c>
      <c r="I67" s="1">
        <v>32617</v>
      </c>
      <c r="J67" t="s">
        <v>31</v>
      </c>
      <c r="K67" t="s">
        <v>87</v>
      </c>
      <c r="L67">
        <v>1</v>
      </c>
      <c r="M67" t="s">
        <v>88</v>
      </c>
      <c r="N67">
        <v>113138520</v>
      </c>
      <c r="O67" t="s">
        <v>89</v>
      </c>
      <c r="P67">
        <v>45</v>
      </c>
      <c r="S67">
        <v>2962</v>
      </c>
      <c r="T67" t="s">
        <v>144</v>
      </c>
      <c r="U67">
        <v>85795</v>
      </c>
      <c r="V67" t="s">
        <v>145</v>
      </c>
      <c r="W67">
        <v>0</v>
      </c>
      <c r="X67" t="s">
        <v>44</v>
      </c>
      <c r="Y67" t="s">
        <v>45</v>
      </c>
      <c r="Z67">
        <v>0.5</v>
      </c>
      <c r="AA67">
        <v>1</v>
      </c>
      <c r="AC67" t="s">
        <v>44</v>
      </c>
    </row>
    <row r="68" spans="1:29" hidden="1" x14ac:dyDescent="0.25">
      <c r="A68" t="s">
        <v>85</v>
      </c>
      <c r="B68" t="s">
        <v>28</v>
      </c>
      <c r="C68" t="s">
        <v>28</v>
      </c>
      <c r="D68" t="s">
        <v>86</v>
      </c>
      <c r="E68" s="1">
        <v>32588</v>
      </c>
      <c r="F68">
        <v>1400</v>
      </c>
      <c r="H68" t="s">
        <v>30</v>
      </c>
      <c r="I68" s="1">
        <v>32617</v>
      </c>
      <c r="J68" t="s">
        <v>31</v>
      </c>
      <c r="K68" t="s">
        <v>87</v>
      </c>
      <c r="L68">
        <v>1</v>
      </c>
      <c r="M68" t="s">
        <v>88</v>
      </c>
      <c r="N68">
        <v>113138520</v>
      </c>
      <c r="O68" t="s">
        <v>89</v>
      </c>
      <c r="P68">
        <v>45</v>
      </c>
      <c r="S68">
        <v>2983</v>
      </c>
      <c r="T68" t="s">
        <v>146</v>
      </c>
      <c r="U68">
        <v>34541</v>
      </c>
      <c r="V68" t="s">
        <v>146</v>
      </c>
      <c r="W68">
        <v>0</v>
      </c>
      <c r="X68" t="s">
        <v>44</v>
      </c>
      <c r="Y68" t="s">
        <v>45</v>
      </c>
      <c r="Z68">
        <v>2E-3</v>
      </c>
      <c r="AA68">
        <v>1</v>
      </c>
      <c r="AB68">
        <v>5</v>
      </c>
      <c r="AC68" t="s">
        <v>44</v>
      </c>
    </row>
    <row r="69" spans="1:29" hidden="1" x14ac:dyDescent="0.25">
      <c r="A69" t="s">
        <v>85</v>
      </c>
      <c r="B69" t="s">
        <v>28</v>
      </c>
      <c r="C69" t="s">
        <v>28</v>
      </c>
      <c r="D69" t="s">
        <v>86</v>
      </c>
      <c r="E69" s="1">
        <v>32588</v>
      </c>
      <c r="F69">
        <v>1400</v>
      </c>
      <c r="H69" t="s">
        <v>30</v>
      </c>
      <c r="I69" s="1">
        <v>32617</v>
      </c>
      <c r="J69" t="s">
        <v>31</v>
      </c>
      <c r="K69" t="s">
        <v>87</v>
      </c>
      <c r="L69">
        <v>1</v>
      </c>
      <c r="M69" t="s">
        <v>88</v>
      </c>
      <c r="N69">
        <v>113138520</v>
      </c>
      <c r="O69" t="s">
        <v>89</v>
      </c>
      <c r="P69">
        <v>45</v>
      </c>
      <c r="S69">
        <v>2950</v>
      </c>
      <c r="T69" t="s">
        <v>147</v>
      </c>
      <c r="U69">
        <v>82080</v>
      </c>
      <c r="V69" t="s">
        <v>148</v>
      </c>
      <c r="W69">
        <v>0</v>
      </c>
      <c r="X69" t="s">
        <v>44</v>
      </c>
      <c r="Y69" t="s">
        <v>45</v>
      </c>
      <c r="AB69">
        <v>80</v>
      </c>
      <c r="AC69" t="s">
        <v>44</v>
      </c>
    </row>
    <row r="70" spans="1:29" hidden="1" x14ac:dyDescent="0.25">
      <c r="A70" t="s">
        <v>85</v>
      </c>
      <c r="B70" t="s">
        <v>28</v>
      </c>
      <c r="C70" t="s">
        <v>28</v>
      </c>
      <c r="D70" t="s">
        <v>86</v>
      </c>
      <c r="E70" s="1">
        <v>32588</v>
      </c>
      <c r="F70">
        <v>1400</v>
      </c>
      <c r="H70" t="s">
        <v>30</v>
      </c>
      <c r="I70" s="1">
        <v>32617</v>
      </c>
      <c r="J70" t="s">
        <v>31</v>
      </c>
      <c r="K70" t="s">
        <v>87</v>
      </c>
      <c r="L70">
        <v>1</v>
      </c>
      <c r="M70" t="s">
        <v>88</v>
      </c>
      <c r="N70">
        <v>113138520</v>
      </c>
      <c r="O70" t="s">
        <v>89</v>
      </c>
      <c r="P70">
        <v>45</v>
      </c>
      <c r="S70">
        <v>2955</v>
      </c>
      <c r="T70" t="s">
        <v>149</v>
      </c>
      <c r="U70">
        <v>79724</v>
      </c>
      <c r="V70" t="s">
        <v>150</v>
      </c>
      <c r="W70">
        <v>0</v>
      </c>
      <c r="X70" t="s">
        <v>44</v>
      </c>
      <c r="Y70" t="s">
        <v>45</v>
      </c>
      <c r="AB70">
        <v>10000</v>
      </c>
      <c r="AC70" t="s">
        <v>44</v>
      </c>
    </row>
    <row r="71" spans="1:29" hidden="1" x14ac:dyDescent="0.25">
      <c r="A71" t="s">
        <v>85</v>
      </c>
      <c r="B71" t="s">
        <v>28</v>
      </c>
      <c r="C71" t="s">
        <v>28</v>
      </c>
      <c r="D71" t="s">
        <v>151</v>
      </c>
      <c r="E71" s="1">
        <v>32861</v>
      </c>
      <c r="F71">
        <v>915</v>
      </c>
      <c r="H71" t="s">
        <v>30</v>
      </c>
      <c r="I71" s="1">
        <v>32890</v>
      </c>
      <c r="J71" t="s">
        <v>31</v>
      </c>
      <c r="K71" t="s">
        <v>87</v>
      </c>
      <c r="L71">
        <v>1</v>
      </c>
      <c r="M71" t="s">
        <v>88</v>
      </c>
      <c r="N71">
        <v>113138520</v>
      </c>
      <c r="O71" t="s">
        <v>89</v>
      </c>
      <c r="P71">
        <v>45</v>
      </c>
      <c r="S71">
        <v>2990</v>
      </c>
      <c r="T71" t="s">
        <v>90</v>
      </c>
      <c r="U71">
        <v>34030</v>
      </c>
      <c r="V71" t="s">
        <v>90</v>
      </c>
      <c r="W71">
        <v>0</v>
      </c>
      <c r="X71" t="s">
        <v>44</v>
      </c>
      <c r="Y71" t="s">
        <v>45</v>
      </c>
      <c r="Z71">
        <v>0.2</v>
      </c>
      <c r="AA71">
        <v>1</v>
      </c>
      <c r="AB71">
        <v>5</v>
      </c>
      <c r="AC71" t="s">
        <v>44</v>
      </c>
    </row>
    <row r="72" spans="1:29" hidden="1" x14ac:dyDescent="0.25">
      <c r="A72" t="s">
        <v>85</v>
      </c>
      <c r="B72" t="s">
        <v>28</v>
      </c>
      <c r="C72" t="s">
        <v>28</v>
      </c>
      <c r="D72" t="s">
        <v>151</v>
      </c>
      <c r="E72" s="1">
        <v>32861</v>
      </c>
      <c r="F72">
        <v>915</v>
      </c>
      <c r="H72" t="s">
        <v>30</v>
      </c>
      <c r="I72" s="1">
        <v>32890</v>
      </c>
      <c r="J72" t="s">
        <v>31</v>
      </c>
      <c r="K72" t="s">
        <v>87</v>
      </c>
      <c r="L72">
        <v>1</v>
      </c>
      <c r="M72" t="s">
        <v>88</v>
      </c>
      <c r="N72">
        <v>113138520</v>
      </c>
      <c r="O72" t="s">
        <v>89</v>
      </c>
      <c r="P72">
        <v>45</v>
      </c>
      <c r="S72">
        <v>2993</v>
      </c>
      <c r="T72" t="s">
        <v>91</v>
      </c>
      <c r="U72">
        <v>81555</v>
      </c>
      <c r="V72" t="s">
        <v>91</v>
      </c>
      <c r="W72">
        <v>0</v>
      </c>
      <c r="X72" t="s">
        <v>44</v>
      </c>
      <c r="Y72" t="s">
        <v>45</v>
      </c>
      <c r="Z72">
        <v>0.5</v>
      </c>
      <c r="AA72">
        <v>1</v>
      </c>
      <c r="AC72" t="s">
        <v>44</v>
      </c>
    </row>
    <row r="73" spans="1:29" hidden="1" x14ac:dyDescent="0.25">
      <c r="A73" t="s">
        <v>85</v>
      </c>
      <c r="B73" t="s">
        <v>28</v>
      </c>
      <c r="C73" t="s">
        <v>28</v>
      </c>
      <c r="D73" t="s">
        <v>151</v>
      </c>
      <c r="E73" s="1">
        <v>32861</v>
      </c>
      <c r="F73">
        <v>915</v>
      </c>
      <c r="H73" t="s">
        <v>30</v>
      </c>
      <c r="I73" s="1">
        <v>32890</v>
      </c>
      <c r="J73" t="s">
        <v>31</v>
      </c>
      <c r="K73" t="s">
        <v>87</v>
      </c>
      <c r="L73">
        <v>1</v>
      </c>
      <c r="M73" t="s">
        <v>88</v>
      </c>
      <c r="N73">
        <v>113138520</v>
      </c>
      <c r="O73" t="s">
        <v>89</v>
      </c>
      <c r="P73">
        <v>45</v>
      </c>
      <c r="S73">
        <v>2943</v>
      </c>
      <c r="T73" t="s">
        <v>92</v>
      </c>
      <c r="U73">
        <v>32101</v>
      </c>
      <c r="V73" t="s">
        <v>92</v>
      </c>
      <c r="W73">
        <v>1.6</v>
      </c>
      <c r="X73" t="s">
        <v>44</v>
      </c>
      <c r="Y73" t="s">
        <v>38</v>
      </c>
      <c r="Z73">
        <v>0.5</v>
      </c>
      <c r="AA73">
        <v>1.6</v>
      </c>
      <c r="AB73">
        <v>80</v>
      </c>
      <c r="AC73" t="s">
        <v>44</v>
      </c>
    </row>
    <row r="74" spans="1:29" hidden="1" x14ac:dyDescent="0.25">
      <c r="A74" t="s">
        <v>85</v>
      </c>
      <c r="B74" t="s">
        <v>28</v>
      </c>
      <c r="C74" t="s">
        <v>28</v>
      </c>
      <c r="D74" t="s">
        <v>151</v>
      </c>
      <c r="E74" s="1">
        <v>32861</v>
      </c>
      <c r="F74">
        <v>915</v>
      </c>
      <c r="H74" t="s">
        <v>30</v>
      </c>
      <c r="I74" s="1">
        <v>32890</v>
      </c>
      <c r="J74" t="s">
        <v>31</v>
      </c>
      <c r="K74" t="s">
        <v>87</v>
      </c>
      <c r="L74">
        <v>1</v>
      </c>
      <c r="M74" t="s">
        <v>88</v>
      </c>
      <c r="N74">
        <v>113138520</v>
      </c>
      <c r="O74" t="s">
        <v>89</v>
      </c>
      <c r="P74">
        <v>45</v>
      </c>
      <c r="S74">
        <v>2942</v>
      </c>
      <c r="T74" t="s">
        <v>93</v>
      </c>
      <c r="U74">
        <v>32104</v>
      </c>
      <c r="V74" t="s">
        <v>93</v>
      </c>
      <c r="W74">
        <v>0</v>
      </c>
      <c r="X74" t="s">
        <v>44</v>
      </c>
      <c r="Y74" t="s">
        <v>45</v>
      </c>
      <c r="Z74">
        <v>0.5</v>
      </c>
      <c r="AA74">
        <v>1</v>
      </c>
      <c r="AB74">
        <v>80</v>
      </c>
      <c r="AC74" t="s">
        <v>44</v>
      </c>
    </row>
    <row r="75" spans="1:29" hidden="1" x14ac:dyDescent="0.25">
      <c r="A75" t="s">
        <v>85</v>
      </c>
      <c r="B75" t="s">
        <v>28</v>
      </c>
      <c r="C75" t="s">
        <v>28</v>
      </c>
      <c r="D75" t="s">
        <v>151</v>
      </c>
      <c r="E75" s="1">
        <v>32861</v>
      </c>
      <c r="F75">
        <v>915</v>
      </c>
      <c r="H75" t="s">
        <v>30</v>
      </c>
      <c r="I75" s="1">
        <v>32890</v>
      </c>
      <c r="J75" t="s">
        <v>31</v>
      </c>
      <c r="K75" t="s">
        <v>87</v>
      </c>
      <c r="L75">
        <v>1</v>
      </c>
      <c r="M75" t="s">
        <v>88</v>
      </c>
      <c r="N75">
        <v>113138520</v>
      </c>
      <c r="O75" t="s">
        <v>89</v>
      </c>
      <c r="P75">
        <v>45</v>
      </c>
      <c r="S75">
        <v>2214</v>
      </c>
      <c r="T75" t="s">
        <v>94</v>
      </c>
      <c r="U75">
        <v>34413</v>
      </c>
      <c r="V75" t="s">
        <v>94</v>
      </c>
      <c r="W75">
        <v>0</v>
      </c>
      <c r="X75" t="s">
        <v>44</v>
      </c>
      <c r="Y75" t="s">
        <v>45</v>
      </c>
      <c r="Z75">
        <v>2</v>
      </c>
      <c r="AA75">
        <v>1</v>
      </c>
      <c r="AC75" t="s">
        <v>44</v>
      </c>
    </row>
    <row r="76" spans="1:29" hidden="1" x14ac:dyDescent="0.25">
      <c r="A76" t="s">
        <v>85</v>
      </c>
      <c r="B76" t="s">
        <v>28</v>
      </c>
      <c r="C76" t="s">
        <v>28</v>
      </c>
      <c r="D76" t="s">
        <v>151</v>
      </c>
      <c r="E76" s="1">
        <v>32861</v>
      </c>
      <c r="F76">
        <v>915</v>
      </c>
      <c r="H76" t="s">
        <v>30</v>
      </c>
      <c r="I76" s="1">
        <v>32890</v>
      </c>
      <c r="J76" t="s">
        <v>31</v>
      </c>
      <c r="K76" t="s">
        <v>87</v>
      </c>
      <c r="L76">
        <v>1</v>
      </c>
      <c r="M76" t="s">
        <v>88</v>
      </c>
      <c r="N76">
        <v>113138520</v>
      </c>
      <c r="O76" t="s">
        <v>89</v>
      </c>
      <c r="P76">
        <v>45</v>
      </c>
      <c r="S76">
        <v>2982</v>
      </c>
      <c r="T76" t="s">
        <v>95</v>
      </c>
      <c r="U76">
        <v>32102</v>
      </c>
      <c r="V76" t="s">
        <v>95</v>
      </c>
      <c r="W76">
        <v>0</v>
      </c>
      <c r="X76" t="s">
        <v>44</v>
      </c>
      <c r="Y76" t="s">
        <v>45</v>
      </c>
      <c r="Z76">
        <v>0.5</v>
      </c>
      <c r="AA76">
        <v>1</v>
      </c>
      <c r="AB76">
        <v>5</v>
      </c>
      <c r="AC76" t="s">
        <v>44</v>
      </c>
    </row>
    <row r="77" spans="1:29" hidden="1" x14ac:dyDescent="0.25">
      <c r="A77" t="s">
        <v>85</v>
      </c>
      <c r="B77" t="s">
        <v>28</v>
      </c>
      <c r="C77" t="s">
        <v>28</v>
      </c>
      <c r="D77" t="s">
        <v>151</v>
      </c>
      <c r="E77" s="1">
        <v>32861</v>
      </c>
      <c r="F77">
        <v>915</v>
      </c>
      <c r="H77" t="s">
        <v>30</v>
      </c>
      <c r="I77" s="1">
        <v>32890</v>
      </c>
      <c r="J77" t="s">
        <v>31</v>
      </c>
      <c r="K77" t="s">
        <v>87</v>
      </c>
      <c r="L77">
        <v>1</v>
      </c>
      <c r="M77" t="s">
        <v>88</v>
      </c>
      <c r="N77">
        <v>113138520</v>
      </c>
      <c r="O77" t="s">
        <v>89</v>
      </c>
      <c r="P77">
        <v>45</v>
      </c>
      <c r="S77">
        <v>2989</v>
      </c>
      <c r="T77" t="s">
        <v>96</v>
      </c>
      <c r="U77">
        <v>34301</v>
      </c>
      <c r="V77" t="s">
        <v>97</v>
      </c>
      <c r="W77">
        <v>0</v>
      </c>
      <c r="X77" t="s">
        <v>44</v>
      </c>
      <c r="Y77" t="s">
        <v>45</v>
      </c>
      <c r="Z77">
        <v>0.5</v>
      </c>
      <c r="AA77">
        <v>1</v>
      </c>
      <c r="AB77">
        <v>100</v>
      </c>
      <c r="AC77" t="s">
        <v>44</v>
      </c>
    </row>
    <row r="78" spans="1:29" hidden="1" x14ac:dyDescent="0.25">
      <c r="A78" t="s">
        <v>85</v>
      </c>
      <c r="B78" t="s">
        <v>28</v>
      </c>
      <c r="C78" t="s">
        <v>28</v>
      </c>
      <c r="D78" t="s">
        <v>151</v>
      </c>
      <c r="E78" s="1">
        <v>32861</v>
      </c>
      <c r="F78">
        <v>915</v>
      </c>
      <c r="H78" t="s">
        <v>30</v>
      </c>
      <c r="I78" s="1">
        <v>32890</v>
      </c>
      <c r="J78" t="s">
        <v>31</v>
      </c>
      <c r="K78" t="s">
        <v>87</v>
      </c>
      <c r="L78">
        <v>1</v>
      </c>
      <c r="M78" t="s">
        <v>88</v>
      </c>
      <c r="N78">
        <v>113138520</v>
      </c>
      <c r="O78" t="s">
        <v>89</v>
      </c>
      <c r="P78">
        <v>45</v>
      </c>
      <c r="S78">
        <v>2216</v>
      </c>
      <c r="T78" t="s">
        <v>98</v>
      </c>
      <c r="U78">
        <v>34311</v>
      </c>
      <c r="V78" t="s">
        <v>98</v>
      </c>
      <c r="W78">
        <v>0</v>
      </c>
      <c r="X78" t="s">
        <v>44</v>
      </c>
      <c r="Y78" t="s">
        <v>45</v>
      </c>
      <c r="Z78">
        <v>0.5</v>
      </c>
      <c r="AA78">
        <v>1</v>
      </c>
      <c r="AC78" t="s">
        <v>44</v>
      </c>
    </row>
    <row r="79" spans="1:29" hidden="1" x14ac:dyDescent="0.25">
      <c r="A79" t="s">
        <v>85</v>
      </c>
      <c r="B79" t="s">
        <v>28</v>
      </c>
      <c r="C79" t="s">
        <v>28</v>
      </c>
      <c r="D79" t="s">
        <v>151</v>
      </c>
      <c r="E79" s="1">
        <v>32861</v>
      </c>
      <c r="F79">
        <v>915</v>
      </c>
      <c r="H79" t="s">
        <v>30</v>
      </c>
      <c r="I79" s="1">
        <v>32890</v>
      </c>
      <c r="J79" t="s">
        <v>31</v>
      </c>
      <c r="K79" t="s">
        <v>87</v>
      </c>
      <c r="L79">
        <v>1</v>
      </c>
      <c r="M79" t="s">
        <v>88</v>
      </c>
      <c r="N79">
        <v>113138520</v>
      </c>
      <c r="O79" t="s">
        <v>89</v>
      </c>
      <c r="P79">
        <v>45</v>
      </c>
      <c r="S79">
        <v>2941</v>
      </c>
      <c r="T79" t="s">
        <v>99</v>
      </c>
      <c r="U79">
        <v>32106</v>
      </c>
      <c r="V79" t="s">
        <v>99</v>
      </c>
      <c r="W79">
        <v>2.2400000000000002</v>
      </c>
      <c r="X79" t="s">
        <v>44</v>
      </c>
      <c r="Y79" t="s">
        <v>38</v>
      </c>
      <c r="Z79">
        <v>0.5</v>
      </c>
      <c r="AA79">
        <v>1.6</v>
      </c>
      <c r="AB79">
        <v>80</v>
      </c>
      <c r="AC79" t="s">
        <v>44</v>
      </c>
    </row>
    <row r="80" spans="1:29" hidden="1" x14ac:dyDescent="0.25">
      <c r="A80" t="s">
        <v>85</v>
      </c>
      <c r="B80" t="s">
        <v>28</v>
      </c>
      <c r="C80" t="s">
        <v>28</v>
      </c>
      <c r="D80" t="s">
        <v>151</v>
      </c>
      <c r="E80" s="1">
        <v>32861</v>
      </c>
      <c r="F80">
        <v>915</v>
      </c>
      <c r="H80" t="s">
        <v>30</v>
      </c>
      <c r="I80" s="1">
        <v>32890</v>
      </c>
      <c r="J80" t="s">
        <v>31</v>
      </c>
      <c r="K80" t="s">
        <v>87</v>
      </c>
      <c r="L80">
        <v>1</v>
      </c>
      <c r="M80" t="s">
        <v>88</v>
      </c>
      <c r="N80">
        <v>113138520</v>
      </c>
      <c r="O80" t="s">
        <v>89</v>
      </c>
      <c r="P80">
        <v>45</v>
      </c>
      <c r="S80">
        <v>2210</v>
      </c>
      <c r="T80" t="s">
        <v>100</v>
      </c>
      <c r="U80">
        <v>34418</v>
      </c>
      <c r="V80" t="s">
        <v>101</v>
      </c>
      <c r="W80">
        <v>0</v>
      </c>
      <c r="X80" t="s">
        <v>44</v>
      </c>
      <c r="Y80" t="s">
        <v>45</v>
      </c>
      <c r="Z80">
        <v>2</v>
      </c>
      <c r="AA80">
        <v>1</v>
      </c>
      <c r="AC80" t="s">
        <v>44</v>
      </c>
    </row>
    <row r="81" spans="1:29" hidden="1" x14ac:dyDescent="0.25">
      <c r="A81" t="s">
        <v>85</v>
      </c>
      <c r="B81" t="s">
        <v>28</v>
      </c>
      <c r="C81" t="s">
        <v>28</v>
      </c>
      <c r="D81" t="s">
        <v>151</v>
      </c>
      <c r="E81" s="1">
        <v>32861</v>
      </c>
      <c r="F81">
        <v>915</v>
      </c>
      <c r="H81" t="s">
        <v>30</v>
      </c>
      <c r="I81" s="1">
        <v>32890</v>
      </c>
      <c r="J81" t="s">
        <v>31</v>
      </c>
      <c r="K81" t="s">
        <v>87</v>
      </c>
      <c r="L81">
        <v>1</v>
      </c>
      <c r="M81" t="s">
        <v>88</v>
      </c>
      <c r="N81">
        <v>113138520</v>
      </c>
      <c r="O81" t="s">
        <v>89</v>
      </c>
      <c r="P81">
        <v>45</v>
      </c>
      <c r="S81">
        <v>2965</v>
      </c>
      <c r="T81" t="s">
        <v>102</v>
      </c>
      <c r="U81">
        <v>77275</v>
      </c>
      <c r="V81" t="s">
        <v>102</v>
      </c>
      <c r="W81">
        <v>0</v>
      </c>
      <c r="X81" t="s">
        <v>44</v>
      </c>
      <c r="Y81" t="s">
        <v>45</v>
      </c>
      <c r="Z81">
        <v>1</v>
      </c>
      <c r="AA81">
        <v>1</v>
      </c>
      <c r="AC81" t="s">
        <v>44</v>
      </c>
    </row>
    <row r="82" spans="1:29" hidden="1" x14ac:dyDescent="0.25">
      <c r="A82" t="s">
        <v>85</v>
      </c>
      <c r="B82" t="s">
        <v>28</v>
      </c>
      <c r="C82" t="s">
        <v>28</v>
      </c>
      <c r="D82" t="s">
        <v>151</v>
      </c>
      <c r="E82" s="1">
        <v>32861</v>
      </c>
      <c r="F82">
        <v>915</v>
      </c>
      <c r="H82" t="s">
        <v>30</v>
      </c>
      <c r="I82" s="1">
        <v>32890</v>
      </c>
      <c r="J82" t="s">
        <v>31</v>
      </c>
      <c r="K82" t="s">
        <v>87</v>
      </c>
      <c r="L82">
        <v>1</v>
      </c>
      <c r="M82" t="s">
        <v>88</v>
      </c>
      <c r="N82">
        <v>113138520</v>
      </c>
      <c r="O82" t="s">
        <v>89</v>
      </c>
      <c r="P82">
        <v>45</v>
      </c>
      <c r="S82">
        <v>2966</v>
      </c>
      <c r="T82" t="s">
        <v>103</v>
      </c>
      <c r="U82">
        <v>77277</v>
      </c>
      <c r="V82" t="s">
        <v>103</v>
      </c>
      <c r="W82">
        <v>0</v>
      </c>
      <c r="X82" t="s">
        <v>44</v>
      </c>
      <c r="Y82" t="s">
        <v>45</v>
      </c>
      <c r="Z82">
        <v>1</v>
      </c>
      <c r="AA82">
        <v>1</v>
      </c>
      <c r="AC82" t="s">
        <v>44</v>
      </c>
    </row>
    <row r="83" spans="1:29" hidden="1" x14ac:dyDescent="0.25">
      <c r="A83" t="s">
        <v>85</v>
      </c>
      <c r="B83" t="s">
        <v>28</v>
      </c>
      <c r="C83" t="s">
        <v>28</v>
      </c>
      <c r="D83" t="s">
        <v>151</v>
      </c>
      <c r="E83" s="1">
        <v>32861</v>
      </c>
      <c r="F83">
        <v>915</v>
      </c>
      <c r="H83" t="s">
        <v>30</v>
      </c>
      <c r="I83" s="1">
        <v>32890</v>
      </c>
      <c r="J83" t="s">
        <v>31</v>
      </c>
      <c r="K83" t="s">
        <v>87</v>
      </c>
      <c r="L83">
        <v>1</v>
      </c>
      <c r="M83" t="s">
        <v>88</v>
      </c>
      <c r="N83">
        <v>113138520</v>
      </c>
      <c r="O83" t="s">
        <v>89</v>
      </c>
      <c r="P83">
        <v>45</v>
      </c>
      <c r="S83">
        <v>2408</v>
      </c>
      <c r="T83" t="s">
        <v>104</v>
      </c>
      <c r="U83">
        <v>77596</v>
      </c>
      <c r="V83" t="s">
        <v>104</v>
      </c>
      <c r="W83">
        <v>0</v>
      </c>
      <c r="X83" t="s">
        <v>44</v>
      </c>
      <c r="Y83" t="s">
        <v>45</v>
      </c>
      <c r="Z83">
        <v>0.5</v>
      </c>
      <c r="AA83">
        <v>1</v>
      </c>
      <c r="AC83" t="s">
        <v>44</v>
      </c>
    </row>
    <row r="84" spans="1:29" hidden="1" x14ac:dyDescent="0.25">
      <c r="A84" t="s">
        <v>85</v>
      </c>
      <c r="B84" t="s">
        <v>28</v>
      </c>
      <c r="C84" t="s">
        <v>28</v>
      </c>
      <c r="D84" t="s">
        <v>151</v>
      </c>
      <c r="E84" s="1">
        <v>32861</v>
      </c>
      <c r="F84">
        <v>915</v>
      </c>
      <c r="H84" t="s">
        <v>30</v>
      </c>
      <c r="I84" s="1">
        <v>32890</v>
      </c>
      <c r="J84" t="s">
        <v>31</v>
      </c>
      <c r="K84" t="s">
        <v>87</v>
      </c>
      <c r="L84">
        <v>1</v>
      </c>
      <c r="M84" t="s">
        <v>88</v>
      </c>
      <c r="N84">
        <v>113138520</v>
      </c>
      <c r="O84" t="s">
        <v>89</v>
      </c>
      <c r="P84">
        <v>45</v>
      </c>
      <c r="S84">
        <v>2944</v>
      </c>
      <c r="T84" t="s">
        <v>105</v>
      </c>
      <c r="U84">
        <v>32105</v>
      </c>
      <c r="V84" t="s">
        <v>105</v>
      </c>
      <c r="W84">
        <v>0</v>
      </c>
      <c r="X84" t="s">
        <v>44</v>
      </c>
      <c r="Y84" t="s">
        <v>45</v>
      </c>
      <c r="Z84">
        <v>0.5</v>
      </c>
      <c r="AA84">
        <v>1</v>
      </c>
      <c r="AB84">
        <v>80</v>
      </c>
      <c r="AC84" t="s">
        <v>44</v>
      </c>
    </row>
    <row r="85" spans="1:29" hidden="1" x14ac:dyDescent="0.25">
      <c r="A85" t="s">
        <v>85</v>
      </c>
      <c r="B85" t="s">
        <v>28</v>
      </c>
      <c r="C85" t="s">
        <v>28</v>
      </c>
      <c r="D85" t="s">
        <v>151</v>
      </c>
      <c r="E85" s="1">
        <v>32861</v>
      </c>
      <c r="F85">
        <v>915</v>
      </c>
      <c r="H85" t="s">
        <v>30</v>
      </c>
      <c r="I85" s="1">
        <v>32890</v>
      </c>
      <c r="J85" t="s">
        <v>31</v>
      </c>
      <c r="K85" t="s">
        <v>87</v>
      </c>
      <c r="L85">
        <v>1</v>
      </c>
      <c r="M85" t="s">
        <v>88</v>
      </c>
      <c r="N85">
        <v>113138520</v>
      </c>
      <c r="O85" t="s">
        <v>89</v>
      </c>
      <c r="P85">
        <v>45</v>
      </c>
      <c r="S85">
        <v>2931</v>
      </c>
      <c r="T85" t="s">
        <v>106</v>
      </c>
      <c r="U85">
        <v>38760</v>
      </c>
      <c r="V85" t="s">
        <v>107</v>
      </c>
      <c r="W85">
        <v>0</v>
      </c>
      <c r="X85" t="s">
        <v>44</v>
      </c>
      <c r="Y85" t="s">
        <v>45</v>
      </c>
      <c r="Z85">
        <v>13.3</v>
      </c>
      <c r="AA85">
        <v>1</v>
      </c>
      <c r="AB85">
        <v>0.2</v>
      </c>
      <c r="AC85" t="s">
        <v>44</v>
      </c>
    </row>
    <row r="86" spans="1:29" hidden="1" x14ac:dyDescent="0.25">
      <c r="A86" t="s">
        <v>85</v>
      </c>
      <c r="B86" t="s">
        <v>28</v>
      </c>
      <c r="C86" t="s">
        <v>28</v>
      </c>
      <c r="D86" t="s">
        <v>151</v>
      </c>
      <c r="E86" s="1">
        <v>32861</v>
      </c>
      <c r="F86">
        <v>915</v>
      </c>
      <c r="H86" t="s">
        <v>30</v>
      </c>
      <c r="I86" s="1">
        <v>32890</v>
      </c>
      <c r="J86" t="s">
        <v>31</v>
      </c>
      <c r="K86" t="s">
        <v>87</v>
      </c>
      <c r="L86">
        <v>1</v>
      </c>
      <c r="M86" t="s">
        <v>88</v>
      </c>
      <c r="N86">
        <v>113138520</v>
      </c>
      <c r="O86" t="s">
        <v>89</v>
      </c>
      <c r="P86">
        <v>45</v>
      </c>
      <c r="S86">
        <v>2968</v>
      </c>
      <c r="T86" t="s">
        <v>109</v>
      </c>
      <c r="U86">
        <v>34536</v>
      </c>
      <c r="V86" t="s">
        <v>110</v>
      </c>
      <c r="W86">
        <v>0</v>
      </c>
      <c r="X86" t="s">
        <v>44</v>
      </c>
      <c r="Y86" t="s">
        <v>45</v>
      </c>
      <c r="Z86">
        <v>0.5</v>
      </c>
      <c r="AA86">
        <v>1</v>
      </c>
      <c r="AB86">
        <v>600</v>
      </c>
      <c r="AC86" t="s">
        <v>44</v>
      </c>
    </row>
    <row r="87" spans="1:29" hidden="1" x14ac:dyDescent="0.25">
      <c r="A87" t="s">
        <v>85</v>
      </c>
      <c r="B87" t="s">
        <v>28</v>
      </c>
      <c r="C87" t="s">
        <v>28</v>
      </c>
      <c r="D87" t="s">
        <v>151</v>
      </c>
      <c r="E87" s="1">
        <v>32861</v>
      </c>
      <c r="F87">
        <v>915</v>
      </c>
      <c r="H87" t="s">
        <v>30</v>
      </c>
      <c r="I87" s="1">
        <v>32890</v>
      </c>
      <c r="J87" t="s">
        <v>31</v>
      </c>
      <c r="K87" t="s">
        <v>87</v>
      </c>
      <c r="L87">
        <v>1</v>
      </c>
      <c r="M87" t="s">
        <v>88</v>
      </c>
      <c r="N87">
        <v>113138520</v>
      </c>
      <c r="O87" t="s">
        <v>89</v>
      </c>
      <c r="P87">
        <v>45</v>
      </c>
      <c r="S87">
        <v>2967</v>
      </c>
      <c r="T87" t="s">
        <v>111</v>
      </c>
      <c r="U87">
        <v>34566</v>
      </c>
      <c r="V87" t="s">
        <v>112</v>
      </c>
      <c r="W87">
        <v>0</v>
      </c>
      <c r="X87" t="s">
        <v>44</v>
      </c>
      <c r="Y87" t="s">
        <v>45</v>
      </c>
      <c r="Z87">
        <v>0.5</v>
      </c>
      <c r="AA87">
        <v>1</v>
      </c>
      <c r="AC87" t="s">
        <v>44</v>
      </c>
    </row>
    <row r="88" spans="1:29" hidden="1" x14ac:dyDescent="0.25">
      <c r="A88" t="s">
        <v>85</v>
      </c>
      <c r="B88" t="s">
        <v>28</v>
      </c>
      <c r="C88" t="s">
        <v>28</v>
      </c>
      <c r="D88" t="s">
        <v>151</v>
      </c>
      <c r="E88" s="1">
        <v>32861</v>
      </c>
      <c r="F88">
        <v>915</v>
      </c>
      <c r="H88" t="s">
        <v>30</v>
      </c>
      <c r="I88" s="1">
        <v>32890</v>
      </c>
      <c r="J88" t="s">
        <v>31</v>
      </c>
      <c r="K88" t="s">
        <v>87</v>
      </c>
      <c r="L88">
        <v>1</v>
      </c>
      <c r="M88" t="s">
        <v>88</v>
      </c>
      <c r="N88">
        <v>113138520</v>
      </c>
      <c r="O88" t="s">
        <v>89</v>
      </c>
      <c r="P88">
        <v>45</v>
      </c>
      <c r="S88">
        <v>2969</v>
      </c>
      <c r="T88" t="s">
        <v>113</v>
      </c>
      <c r="U88">
        <v>34571</v>
      </c>
      <c r="V88" t="s">
        <v>114</v>
      </c>
      <c r="W88">
        <v>0</v>
      </c>
      <c r="X88" t="s">
        <v>44</v>
      </c>
      <c r="Y88" t="s">
        <v>45</v>
      </c>
      <c r="Z88">
        <v>0.5</v>
      </c>
      <c r="AA88">
        <v>1</v>
      </c>
      <c r="AB88">
        <v>75</v>
      </c>
      <c r="AC88" t="s">
        <v>44</v>
      </c>
    </row>
    <row r="89" spans="1:29" hidden="1" x14ac:dyDescent="0.25">
      <c r="A89" t="s">
        <v>85</v>
      </c>
      <c r="B89" t="s">
        <v>28</v>
      </c>
      <c r="C89" t="s">
        <v>28</v>
      </c>
      <c r="D89" t="s">
        <v>151</v>
      </c>
      <c r="E89" s="1">
        <v>32861</v>
      </c>
      <c r="F89">
        <v>915</v>
      </c>
      <c r="H89" t="s">
        <v>30</v>
      </c>
      <c r="I89" s="1">
        <v>32890</v>
      </c>
      <c r="J89" t="s">
        <v>31</v>
      </c>
      <c r="K89" t="s">
        <v>87</v>
      </c>
      <c r="L89">
        <v>1</v>
      </c>
      <c r="M89" t="s">
        <v>88</v>
      </c>
      <c r="N89">
        <v>113138520</v>
      </c>
      <c r="O89" t="s">
        <v>89</v>
      </c>
      <c r="P89">
        <v>45</v>
      </c>
      <c r="S89">
        <v>2978</v>
      </c>
      <c r="T89" t="s">
        <v>115</v>
      </c>
      <c r="U89">
        <v>34496</v>
      </c>
      <c r="V89" t="s">
        <v>115</v>
      </c>
      <c r="W89">
        <v>0</v>
      </c>
      <c r="X89" t="s">
        <v>44</v>
      </c>
      <c r="Y89" t="s">
        <v>45</v>
      </c>
      <c r="Z89">
        <v>0.5</v>
      </c>
      <c r="AA89">
        <v>1</v>
      </c>
      <c r="AC89" t="s">
        <v>44</v>
      </c>
    </row>
    <row r="90" spans="1:29" hidden="1" x14ac:dyDescent="0.25">
      <c r="A90" t="s">
        <v>85</v>
      </c>
      <c r="B90" t="s">
        <v>28</v>
      </c>
      <c r="C90" t="s">
        <v>28</v>
      </c>
      <c r="D90" t="s">
        <v>151</v>
      </c>
      <c r="E90" s="1">
        <v>32861</v>
      </c>
      <c r="F90">
        <v>915</v>
      </c>
      <c r="H90" t="s">
        <v>30</v>
      </c>
      <c r="I90" s="1">
        <v>32890</v>
      </c>
      <c r="J90" t="s">
        <v>31</v>
      </c>
      <c r="K90" t="s">
        <v>87</v>
      </c>
      <c r="L90">
        <v>1</v>
      </c>
      <c r="M90" t="s">
        <v>88</v>
      </c>
      <c r="N90">
        <v>113138520</v>
      </c>
      <c r="O90" t="s">
        <v>89</v>
      </c>
      <c r="P90">
        <v>45</v>
      </c>
      <c r="S90">
        <v>2980</v>
      </c>
      <c r="T90" t="s">
        <v>116</v>
      </c>
      <c r="U90">
        <v>34531</v>
      </c>
      <c r="V90" t="s">
        <v>116</v>
      </c>
      <c r="W90">
        <v>0</v>
      </c>
      <c r="X90" t="s">
        <v>44</v>
      </c>
      <c r="Y90" t="s">
        <v>45</v>
      </c>
      <c r="Z90">
        <v>0.5</v>
      </c>
      <c r="AA90">
        <v>1</v>
      </c>
      <c r="AB90">
        <v>5</v>
      </c>
      <c r="AC90" t="s">
        <v>44</v>
      </c>
    </row>
    <row r="91" spans="1:29" hidden="1" x14ac:dyDescent="0.25">
      <c r="A91" t="s">
        <v>85</v>
      </c>
      <c r="B91" t="s">
        <v>28</v>
      </c>
      <c r="C91" t="s">
        <v>28</v>
      </c>
      <c r="D91" t="s">
        <v>151</v>
      </c>
      <c r="E91" s="1">
        <v>32861</v>
      </c>
      <c r="F91">
        <v>915</v>
      </c>
      <c r="H91" t="s">
        <v>30</v>
      </c>
      <c r="I91" s="1">
        <v>32890</v>
      </c>
      <c r="J91" t="s">
        <v>31</v>
      </c>
      <c r="K91" t="s">
        <v>87</v>
      </c>
      <c r="L91">
        <v>1</v>
      </c>
      <c r="M91" t="s">
        <v>88</v>
      </c>
      <c r="N91">
        <v>113138520</v>
      </c>
      <c r="O91" t="s">
        <v>89</v>
      </c>
      <c r="P91">
        <v>45</v>
      </c>
      <c r="S91">
        <v>2977</v>
      </c>
      <c r="T91" t="s">
        <v>117</v>
      </c>
      <c r="U91">
        <v>34501</v>
      </c>
      <c r="V91" t="s">
        <v>117</v>
      </c>
      <c r="W91">
        <v>0</v>
      </c>
      <c r="X91" t="s">
        <v>44</v>
      </c>
      <c r="Y91" t="s">
        <v>45</v>
      </c>
      <c r="Z91">
        <v>0.4</v>
      </c>
      <c r="AA91">
        <v>1</v>
      </c>
      <c r="AB91">
        <v>7</v>
      </c>
      <c r="AC91" t="s">
        <v>44</v>
      </c>
    </row>
    <row r="92" spans="1:29" hidden="1" x14ac:dyDescent="0.25">
      <c r="A92" t="s">
        <v>85</v>
      </c>
      <c r="B92" t="s">
        <v>28</v>
      </c>
      <c r="C92" t="s">
        <v>28</v>
      </c>
      <c r="D92" t="s">
        <v>151</v>
      </c>
      <c r="E92" s="1">
        <v>32861</v>
      </c>
      <c r="F92">
        <v>915</v>
      </c>
      <c r="H92" t="s">
        <v>30</v>
      </c>
      <c r="I92" s="1">
        <v>32890</v>
      </c>
      <c r="J92" t="s">
        <v>31</v>
      </c>
      <c r="K92" t="s">
        <v>87</v>
      </c>
      <c r="L92">
        <v>1</v>
      </c>
      <c r="M92" t="s">
        <v>88</v>
      </c>
      <c r="N92">
        <v>113138520</v>
      </c>
      <c r="O92" t="s">
        <v>89</v>
      </c>
      <c r="P92">
        <v>45</v>
      </c>
      <c r="S92">
        <v>2380</v>
      </c>
      <c r="T92" t="s">
        <v>118</v>
      </c>
      <c r="U92">
        <v>77093</v>
      </c>
      <c r="V92" t="s">
        <v>119</v>
      </c>
      <c r="W92">
        <v>0</v>
      </c>
      <c r="X92" t="s">
        <v>44</v>
      </c>
      <c r="Y92" t="s">
        <v>45</v>
      </c>
      <c r="Z92">
        <v>0.5</v>
      </c>
      <c r="AA92">
        <v>1</v>
      </c>
      <c r="AB92">
        <v>70</v>
      </c>
      <c r="AC92" t="s">
        <v>44</v>
      </c>
    </row>
    <row r="93" spans="1:29" hidden="1" x14ac:dyDescent="0.25">
      <c r="A93" t="s">
        <v>85</v>
      </c>
      <c r="B93" t="s">
        <v>28</v>
      </c>
      <c r="C93" t="s">
        <v>28</v>
      </c>
      <c r="D93" t="s">
        <v>151</v>
      </c>
      <c r="E93" s="1">
        <v>32861</v>
      </c>
      <c r="F93">
        <v>915</v>
      </c>
      <c r="H93" t="s">
        <v>30</v>
      </c>
      <c r="I93" s="1">
        <v>32890</v>
      </c>
      <c r="J93" t="s">
        <v>31</v>
      </c>
      <c r="K93" t="s">
        <v>87</v>
      </c>
      <c r="L93">
        <v>1</v>
      </c>
      <c r="M93" t="s">
        <v>88</v>
      </c>
      <c r="N93">
        <v>113138520</v>
      </c>
      <c r="O93" t="s">
        <v>89</v>
      </c>
      <c r="P93">
        <v>45</v>
      </c>
      <c r="S93">
        <v>2979</v>
      </c>
      <c r="T93" t="s">
        <v>120</v>
      </c>
      <c r="U93">
        <v>34546</v>
      </c>
      <c r="V93" t="s">
        <v>121</v>
      </c>
      <c r="W93">
        <v>0</v>
      </c>
      <c r="X93" t="s">
        <v>44</v>
      </c>
      <c r="Y93" t="s">
        <v>45</v>
      </c>
      <c r="Z93">
        <v>0.5</v>
      </c>
      <c r="AA93">
        <v>1</v>
      </c>
      <c r="AB93">
        <v>100</v>
      </c>
      <c r="AC93" t="s">
        <v>44</v>
      </c>
    </row>
    <row r="94" spans="1:29" hidden="1" x14ac:dyDescent="0.25">
      <c r="A94" t="s">
        <v>85</v>
      </c>
      <c r="B94" t="s">
        <v>28</v>
      </c>
      <c r="C94" t="s">
        <v>28</v>
      </c>
      <c r="D94" t="s">
        <v>151</v>
      </c>
      <c r="E94" s="1">
        <v>32861</v>
      </c>
      <c r="F94">
        <v>915</v>
      </c>
      <c r="H94" t="s">
        <v>30</v>
      </c>
      <c r="I94" s="1">
        <v>32890</v>
      </c>
      <c r="J94" t="s">
        <v>31</v>
      </c>
      <c r="K94" t="s">
        <v>87</v>
      </c>
      <c r="L94">
        <v>1</v>
      </c>
      <c r="M94" t="s">
        <v>88</v>
      </c>
      <c r="N94">
        <v>113138520</v>
      </c>
      <c r="O94" t="s">
        <v>89</v>
      </c>
      <c r="P94">
        <v>45</v>
      </c>
      <c r="S94">
        <v>2964</v>
      </c>
      <c r="T94" t="s">
        <v>122</v>
      </c>
      <c r="U94">
        <v>34423</v>
      </c>
      <c r="V94" t="s">
        <v>122</v>
      </c>
      <c r="W94">
        <v>0</v>
      </c>
      <c r="X94" t="s">
        <v>44</v>
      </c>
      <c r="Y94" t="s">
        <v>45</v>
      </c>
      <c r="Z94">
        <v>0.5</v>
      </c>
      <c r="AA94">
        <v>1</v>
      </c>
      <c r="AB94">
        <v>5</v>
      </c>
      <c r="AC94" t="s">
        <v>44</v>
      </c>
    </row>
    <row r="95" spans="1:29" hidden="1" x14ac:dyDescent="0.25">
      <c r="A95" t="s">
        <v>85</v>
      </c>
      <c r="B95" t="s">
        <v>28</v>
      </c>
      <c r="C95" t="s">
        <v>28</v>
      </c>
      <c r="D95" t="s">
        <v>151</v>
      </c>
      <c r="E95" s="1">
        <v>32861</v>
      </c>
      <c r="F95">
        <v>915</v>
      </c>
      <c r="H95" t="s">
        <v>30</v>
      </c>
      <c r="I95" s="1">
        <v>32890</v>
      </c>
      <c r="J95" t="s">
        <v>31</v>
      </c>
      <c r="K95" t="s">
        <v>87</v>
      </c>
      <c r="L95">
        <v>1</v>
      </c>
      <c r="M95" t="s">
        <v>88</v>
      </c>
      <c r="N95">
        <v>113138520</v>
      </c>
      <c r="O95" t="s">
        <v>89</v>
      </c>
      <c r="P95">
        <v>45</v>
      </c>
      <c r="S95">
        <v>2983</v>
      </c>
      <c r="T95" t="s">
        <v>146</v>
      </c>
      <c r="U95">
        <v>34541</v>
      </c>
      <c r="V95" t="s">
        <v>146</v>
      </c>
      <c r="W95">
        <v>0</v>
      </c>
      <c r="X95" t="s">
        <v>44</v>
      </c>
      <c r="Y95" t="s">
        <v>45</v>
      </c>
      <c r="Z95">
        <v>0.5</v>
      </c>
      <c r="AA95">
        <v>1</v>
      </c>
      <c r="AB95">
        <v>5</v>
      </c>
      <c r="AC95" t="s">
        <v>44</v>
      </c>
    </row>
    <row r="96" spans="1:29" hidden="1" x14ac:dyDescent="0.25">
      <c r="A96" t="s">
        <v>85</v>
      </c>
      <c r="B96" t="s">
        <v>28</v>
      </c>
      <c r="C96" t="s">
        <v>28</v>
      </c>
      <c r="D96" t="s">
        <v>151</v>
      </c>
      <c r="E96" s="1">
        <v>32861</v>
      </c>
      <c r="F96">
        <v>915</v>
      </c>
      <c r="H96" t="s">
        <v>30</v>
      </c>
      <c r="I96" s="1">
        <v>32890</v>
      </c>
      <c r="J96" t="s">
        <v>31</v>
      </c>
      <c r="K96" t="s">
        <v>87</v>
      </c>
      <c r="L96">
        <v>1</v>
      </c>
      <c r="M96" t="s">
        <v>88</v>
      </c>
      <c r="N96">
        <v>113138520</v>
      </c>
      <c r="O96" t="s">
        <v>89</v>
      </c>
      <c r="P96">
        <v>45</v>
      </c>
      <c r="S96">
        <v>2412</v>
      </c>
      <c r="T96" t="s">
        <v>123</v>
      </c>
      <c r="U96">
        <v>77173</v>
      </c>
      <c r="V96" t="s">
        <v>123</v>
      </c>
      <c r="W96">
        <v>0</v>
      </c>
      <c r="X96" t="s">
        <v>44</v>
      </c>
      <c r="Y96" t="s">
        <v>45</v>
      </c>
      <c r="Z96">
        <v>0.5</v>
      </c>
      <c r="AA96">
        <v>1</v>
      </c>
      <c r="AC96" t="s">
        <v>44</v>
      </c>
    </row>
    <row r="97" spans="1:29" hidden="1" x14ac:dyDescent="0.25">
      <c r="A97" t="s">
        <v>85</v>
      </c>
      <c r="B97" t="s">
        <v>28</v>
      </c>
      <c r="C97" t="s">
        <v>28</v>
      </c>
      <c r="D97" t="s">
        <v>151</v>
      </c>
      <c r="E97" s="1">
        <v>32861</v>
      </c>
      <c r="F97">
        <v>915</v>
      </c>
      <c r="H97" t="s">
        <v>30</v>
      </c>
      <c r="I97" s="1">
        <v>32890</v>
      </c>
      <c r="J97" t="s">
        <v>31</v>
      </c>
      <c r="K97" t="s">
        <v>87</v>
      </c>
      <c r="L97">
        <v>1</v>
      </c>
      <c r="M97" t="s">
        <v>88</v>
      </c>
      <c r="N97">
        <v>113138520</v>
      </c>
      <c r="O97" t="s">
        <v>89</v>
      </c>
      <c r="P97">
        <v>45</v>
      </c>
      <c r="S97">
        <v>2410</v>
      </c>
      <c r="T97" t="s">
        <v>124</v>
      </c>
      <c r="U97">
        <v>77168</v>
      </c>
      <c r="V97" t="s">
        <v>124</v>
      </c>
      <c r="W97">
        <v>0</v>
      </c>
      <c r="X97" t="s">
        <v>44</v>
      </c>
      <c r="Y97" t="s">
        <v>45</v>
      </c>
      <c r="Z97">
        <v>1</v>
      </c>
      <c r="AA97">
        <v>1</v>
      </c>
      <c r="AC97" t="s">
        <v>44</v>
      </c>
    </row>
    <row r="98" spans="1:29" hidden="1" x14ac:dyDescent="0.25">
      <c r="A98" t="s">
        <v>85</v>
      </c>
      <c r="B98" t="s">
        <v>28</v>
      </c>
      <c r="C98" t="s">
        <v>28</v>
      </c>
      <c r="D98" t="s">
        <v>151</v>
      </c>
      <c r="E98" s="1">
        <v>32861</v>
      </c>
      <c r="F98">
        <v>915</v>
      </c>
      <c r="H98" t="s">
        <v>30</v>
      </c>
      <c r="I98" s="1">
        <v>32890</v>
      </c>
      <c r="J98" t="s">
        <v>31</v>
      </c>
      <c r="K98" t="s">
        <v>87</v>
      </c>
      <c r="L98">
        <v>1</v>
      </c>
      <c r="M98" t="s">
        <v>88</v>
      </c>
      <c r="N98">
        <v>113138520</v>
      </c>
      <c r="O98" t="s">
        <v>89</v>
      </c>
      <c r="P98">
        <v>45</v>
      </c>
      <c r="S98">
        <v>2416</v>
      </c>
      <c r="T98" t="s">
        <v>125</v>
      </c>
      <c r="U98">
        <v>77170</v>
      </c>
      <c r="V98" t="s">
        <v>125</v>
      </c>
      <c r="W98">
        <v>0</v>
      </c>
      <c r="X98" t="s">
        <v>44</v>
      </c>
      <c r="Y98" t="s">
        <v>45</v>
      </c>
      <c r="Z98">
        <v>2</v>
      </c>
      <c r="AA98">
        <v>1</v>
      </c>
      <c r="AC98" t="s">
        <v>44</v>
      </c>
    </row>
    <row r="99" spans="1:29" hidden="1" x14ac:dyDescent="0.25">
      <c r="A99" t="s">
        <v>85</v>
      </c>
      <c r="B99" t="s">
        <v>28</v>
      </c>
      <c r="C99" t="s">
        <v>28</v>
      </c>
      <c r="D99" t="s">
        <v>151</v>
      </c>
      <c r="E99" s="1">
        <v>32861</v>
      </c>
      <c r="F99">
        <v>915</v>
      </c>
      <c r="H99" t="s">
        <v>30</v>
      </c>
      <c r="I99" s="1">
        <v>32890</v>
      </c>
      <c r="J99" t="s">
        <v>31</v>
      </c>
      <c r="K99" t="s">
        <v>87</v>
      </c>
      <c r="L99">
        <v>1</v>
      </c>
      <c r="M99" t="s">
        <v>88</v>
      </c>
      <c r="N99">
        <v>113138520</v>
      </c>
      <c r="O99" t="s">
        <v>89</v>
      </c>
      <c r="P99">
        <v>45</v>
      </c>
      <c r="S99">
        <v>2413</v>
      </c>
      <c r="T99" t="s">
        <v>126</v>
      </c>
      <c r="U99">
        <v>34561</v>
      </c>
      <c r="V99" t="s">
        <v>126</v>
      </c>
      <c r="W99">
        <v>0</v>
      </c>
      <c r="X99" t="s">
        <v>44</v>
      </c>
      <c r="Y99" t="s">
        <v>45</v>
      </c>
      <c r="Z99">
        <v>0.5</v>
      </c>
      <c r="AA99">
        <v>1</v>
      </c>
      <c r="AC99" t="s">
        <v>44</v>
      </c>
    </row>
    <row r="100" spans="1:29" hidden="1" x14ac:dyDescent="0.25">
      <c r="A100" t="s">
        <v>85</v>
      </c>
      <c r="B100" t="s">
        <v>28</v>
      </c>
      <c r="C100" t="s">
        <v>28</v>
      </c>
      <c r="D100" t="s">
        <v>151</v>
      </c>
      <c r="E100" s="1">
        <v>32861</v>
      </c>
      <c r="F100">
        <v>915</v>
      </c>
      <c r="H100" t="s">
        <v>30</v>
      </c>
      <c r="I100" s="1">
        <v>32890</v>
      </c>
      <c r="J100" t="s">
        <v>31</v>
      </c>
      <c r="K100" t="s">
        <v>87</v>
      </c>
      <c r="L100">
        <v>1</v>
      </c>
      <c r="M100" t="s">
        <v>88</v>
      </c>
      <c r="N100">
        <v>113138520</v>
      </c>
      <c r="O100" t="s">
        <v>89</v>
      </c>
      <c r="P100">
        <v>45</v>
      </c>
      <c r="S100">
        <v>2992</v>
      </c>
      <c r="T100" t="s">
        <v>127</v>
      </c>
      <c r="U100">
        <v>34371</v>
      </c>
      <c r="V100" t="s">
        <v>128</v>
      </c>
      <c r="W100">
        <v>0</v>
      </c>
      <c r="X100" t="s">
        <v>44</v>
      </c>
      <c r="Y100" t="s">
        <v>45</v>
      </c>
      <c r="Z100">
        <v>0.5</v>
      </c>
      <c r="AA100">
        <v>1</v>
      </c>
      <c r="AB100">
        <v>700</v>
      </c>
      <c r="AC100" t="s">
        <v>44</v>
      </c>
    </row>
    <row r="101" spans="1:29" hidden="1" x14ac:dyDescent="0.25">
      <c r="A101" t="s">
        <v>85</v>
      </c>
      <c r="B101" t="s">
        <v>28</v>
      </c>
      <c r="C101" t="s">
        <v>28</v>
      </c>
      <c r="D101" t="s">
        <v>151</v>
      </c>
      <c r="E101" s="1">
        <v>32861</v>
      </c>
      <c r="F101">
        <v>915</v>
      </c>
      <c r="H101" t="s">
        <v>30</v>
      </c>
      <c r="I101" s="1">
        <v>32890</v>
      </c>
      <c r="J101" t="s">
        <v>31</v>
      </c>
      <c r="K101" t="s">
        <v>87</v>
      </c>
      <c r="L101">
        <v>1</v>
      </c>
      <c r="M101" t="s">
        <v>88</v>
      </c>
      <c r="N101">
        <v>113138520</v>
      </c>
      <c r="O101" t="s">
        <v>89</v>
      </c>
      <c r="P101">
        <v>45</v>
      </c>
      <c r="S101">
        <v>2946</v>
      </c>
      <c r="T101" t="s">
        <v>129</v>
      </c>
      <c r="U101">
        <v>77651</v>
      </c>
      <c r="V101" t="s">
        <v>129</v>
      </c>
      <c r="W101">
        <v>0</v>
      </c>
      <c r="X101" t="s">
        <v>44</v>
      </c>
      <c r="Y101" t="s">
        <v>45</v>
      </c>
      <c r="Z101">
        <v>1</v>
      </c>
      <c r="AA101">
        <v>1</v>
      </c>
      <c r="AB101">
        <v>0.05</v>
      </c>
      <c r="AC101" t="s">
        <v>44</v>
      </c>
    </row>
    <row r="102" spans="1:29" hidden="1" x14ac:dyDescent="0.25">
      <c r="A102" t="s">
        <v>85</v>
      </c>
      <c r="B102" t="s">
        <v>28</v>
      </c>
      <c r="C102" t="s">
        <v>28</v>
      </c>
      <c r="D102" t="s">
        <v>151</v>
      </c>
      <c r="E102" s="1">
        <v>32861</v>
      </c>
      <c r="F102">
        <v>915</v>
      </c>
      <c r="H102" t="s">
        <v>30</v>
      </c>
      <c r="I102" s="1">
        <v>32890</v>
      </c>
      <c r="J102" t="s">
        <v>31</v>
      </c>
      <c r="K102" t="s">
        <v>87</v>
      </c>
      <c r="L102">
        <v>1</v>
      </c>
      <c r="M102" t="s">
        <v>88</v>
      </c>
      <c r="N102">
        <v>113138520</v>
      </c>
      <c r="O102" t="s">
        <v>89</v>
      </c>
      <c r="P102">
        <v>45</v>
      </c>
      <c r="S102">
        <v>2996</v>
      </c>
      <c r="T102" t="s">
        <v>130</v>
      </c>
      <c r="U102">
        <v>77128</v>
      </c>
      <c r="V102" t="s">
        <v>130</v>
      </c>
      <c r="W102">
        <v>0</v>
      </c>
      <c r="X102" t="s">
        <v>44</v>
      </c>
      <c r="Y102" t="s">
        <v>45</v>
      </c>
      <c r="Z102">
        <v>0.5</v>
      </c>
      <c r="AA102">
        <v>1</v>
      </c>
      <c r="AB102">
        <v>100</v>
      </c>
      <c r="AC102" t="s">
        <v>44</v>
      </c>
    </row>
    <row r="103" spans="1:29" hidden="1" x14ac:dyDescent="0.25">
      <c r="A103" t="s">
        <v>85</v>
      </c>
      <c r="B103" t="s">
        <v>28</v>
      </c>
      <c r="C103" t="s">
        <v>28</v>
      </c>
      <c r="D103" t="s">
        <v>151</v>
      </c>
      <c r="E103" s="1">
        <v>32861</v>
      </c>
      <c r="F103">
        <v>915</v>
      </c>
      <c r="H103" t="s">
        <v>30</v>
      </c>
      <c r="I103" s="1">
        <v>32890</v>
      </c>
      <c r="J103" t="s">
        <v>31</v>
      </c>
      <c r="K103" t="s">
        <v>87</v>
      </c>
      <c r="L103">
        <v>1</v>
      </c>
      <c r="M103" t="s">
        <v>88</v>
      </c>
      <c r="N103">
        <v>113138520</v>
      </c>
      <c r="O103" t="s">
        <v>89</v>
      </c>
      <c r="P103">
        <v>45</v>
      </c>
      <c r="S103">
        <v>2986</v>
      </c>
      <c r="T103" t="s">
        <v>131</v>
      </c>
      <c r="U103">
        <v>77562</v>
      </c>
      <c r="V103" t="s">
        <v>132</v>
      </c>
      <c r="W103">
        <v>0</v>
      </c>
      <c r="X103" t="s">
        <v>44</v>
      </c>
      <c r="Y103" t="s">
        <v>45</v>
      </c>
      <c r="Z103">
        <v>0.5</v>
      </c>
      <c r="AA103">
        <v>1</v>
      </c>
      <c r="AC103" t="s">
        <v>44</v>
      </c>
    </row>
    <row r="104" spans="1:29" hidden="1" x14ac:dyDescent="0.25">
      <c r="A104" t="s">
        <v>85</v>
      </c>
      <c r="B104" t="s">
        <v>28</v>
      </c>
      <c r="C104" t="s">
        <v>28</v>
      </c>
      <c r="D104" t="s">
        <v>151</v>
      </c>
      <c r="E104" s="1">
        <v>32861</v>
      </c>
      <c r="F104">
        <v>915</v>
      </c>
      <c r="H104" t="s">
        <v>30</v>
      </c>
      <c r="I104" s="1">
        <v>32890</v>
      </c>
      <c r="J104" t="s">
        <v>31</v>
      </c>
      <c r="K104" t="s">
        <v>87</v>
      </c>
      <c r="L104">
        <v>1</v>
      </c>
      <c r="M104" t="s">
        <v>88</v>
      </c>
      <c r="N104">
        <v>113138520</v>
      </c>
      <c r="O104" t="s">
        <v>89</v>
      </c>
      <c r="P104">
        <v>45</v>
      </c>
      <c r="S104">
        <v>2988</v>
      </c>
      <c r="T104" t="s">
        <v>133</v>
      </c>
      <c r="U104">
        <v>34516</v>
      </c>
      <c r="V104" t="s">
        <v>134</v>
      </c>
      <c r="W104">
        <v>0</v>
      </c>
      <c r="X104" t="s">
        <v>44</v>
      </c>
      <c r="Y104" t="s">
        <v>45</v>
      </c>
      <c r="Z104">
        <v>0.5</v>
      </c>
      <c r="AA104">
        <v>1</v>
      </c>
      <c r="AC104" t="s">
        <v>44</v>
      </c>
    </row>
    <row r="105" spans="1:29" hidden="1" x14ac:dyDescent="0.25">
      <c r="A105" t="s">
        <v>85</v>
      </c>
      <c r="B105" t="s">
        <v>28</v>
      </c>
      <c r="C105" t="s">
        <v>28</v>
      </c>
      <c r="D105" t="s">
        <v>151</v>
      </c>
      <c r="E105" s="1">
        <v>32861</v>
      </c>
      <c r="F105">
        <v>915</v>
      </c>
      <c r="H105" t="s">
        <v>30</v>
      </c>
      <c r="I105" s="1">
        <v>32890</v>
      </c>
      <c r="J105" t="s">
        <v>31</v>
      </c>
      <c r="K105" t="s">
        <v>87</v>
      </c>
      <c r="L105">
        <v>1</v>
      </c>
      <c r="M105" t="s">
        <v>88</v>
      </c>
      <c r="N105">
        <v>113138520</v>
      </c>
      <c r="O105" t="s">
        <v>89</v>
      </c>
      <c r="P105">
        <v>45</v>
      </c>
      <c r="S105">
        <v>2987</v>
      </c>
      <c r="T105" t="s">
        <v>135</v>
      </c>
      <c r="U105">
        <v>34475</v>
      </c>
      <c r="V105" t="s">
        <v>135</v>
      </c>
      <c r="W105">
        <v>0</v>
      </c>
      <c r="X105" t="s">
        <v>44</v>
      </c>
      <c r="Y105" t="s">
        <v>45</v>
      </c>
      <c r="Z105">
        <v>0.2</v>
      </c>
      <c r="AA105">
        <v>1</v>
      </c>
      <c r="AB105">
        <v>5</v>
      </c>
      <c r="AC105" t="s">
        <v>44</v>
      </c>
    </row>
    <row r="106" spans="1:29" hidden="1" x14ac:dyDescent="0.25">
      <c r="A106" t="s">
        <v>85</v>
      </c>
      <c r="B106" t="s">
        <v>28</v>
      </c>
      <c r="C106" t="s">
        <v>28</v>
      </c>
      <c r="D106" t="s">
        <v>151</v>
      </c>
      <c r="E106" s="1">
        <v>32861</v>
      </c>
      <c r="F106">
        <v>915</v>
      </c>
      <c r="H106" t="s">
        <v>30</v>
      </c>
      <c r="I106" s="1">
        <v>32890</v>
      </c>
      <c r="J106" t="s">
        <v>31</v>
      </c>
      <c r="K106" t="s">
        <v>87</v>
      </c>
      <c r="L106">
        <v>1</v>
      </c>
      <c r="M106" t="s">
        <v>88</v>
      </c>
      <c r="N106">
        <v>113138520</v>
      </c>
      <c r="O106" t="s">
        <v>89</v>
      </c>
      <c r="P106">
        <v>45</v>
      </c>
      <c r="S106">
        <v>2991</v>
      </c>
      <c r="T106" t="s">
        <v>136</v>
      </c>
      <c r="U106">
        <v>34010</v>
      </c>
      <c r="V106" t="s">
        <v>136</v>
      </c>
      <c r="W106">
        <v>0</v>
      </c>
      <c r="X106" t="s">
        <v>44</v>
      </c>
      <c r="Y106" t="s">
        <v>45</v>
      </c>
      <c r="Z106">
        <v>0.5</v>
      </c>
      <c r="AA106">
        <v>1</v>
      </c>
      <c r="AB106">
        <v>1000</v>
      </c>
      <c r="AC106" t="s">
        <v>44</v>
      </c>
    </row>
    <row r="107" spans="1:29" hidden="1" x14ac:dyDescent="0.25">
      <c r="A107" t="s">
        <v>85</v>
      </c>
      <c r="B107" t="s">
        <v>28</v>
      </c>
      <c r="C107" t="s">
        <v>28</v>
      </c>
      <c r="D107" t="s">
        <v>151</v>
      </c>
      <c r="E107" s="1">
        <v>32861</v>
      </c>
      <c r="F107">
        <v>915</v>
      </c>
      <c r="H107" t="s">
        <v>30</v>
      </c>
      <c r="I107" s="1">
        <v>32890</v>
      </c>
      <c r="J107" t="s">
        <v>31</v>
      </c>
      <c r="K107" t="s">
        <v>87</v>
      </c>
      <c r="L107">
        <v>1</v>
      </c>
      <c r="M107" t="s">
        <v>88</v>
      </c>
      <c r="N107">
        <v>113138520</v>
      </c>
      <c r="O107" t="s">
        <v>89</v>
      </c>
      <c r="P107">
        <v>45</v>
      </c>
      <c r="S107">
        <v>2981</v>
      </c>
      <c r="T107" t="s">
        <v>137</v>
      </c>
      <c r="U107">
        <v>34506</v>
      </c>
      <c r="V107" t="s">
        <v>137</v>
      </c>
      <c r="W107">
        <v>0</v>
      </c>
      <c r="X107" t="s">
        <v>44</v>
      </c>
      <c r="Y107" t="s">
        <v>45</v>
      </c>
      <c r="Z107">
        <v>0.5</v>
      </c>
      <c r="AA107">
        <v>1</v>
      </c>
      <c r="AB107">
        <v>200</v>
      </c>
      <c r="AC107" t="s">
        <v>44</v>
      </c>
    </row>
    <row r="108" spans="1:29" hidden="1" x14ac:dyDescent="0.25">
      <c r="A108" t="s">
        <v>85</v>
      </c>
      <c r="B108" t="s">
        <v>28</v>
      </c>
      <c r="C108" t="s">
        <v>28</v>
      </c>
      <c r="D108" t="s">
        <v>151</v>
      </c>
      <c r="E108" s="1">
        <v>32861</v>
      </c>
      <c r="F108">
        <v>915</v>
      </c>
      <c r="H108" t="s">
        <v>30</v>
      </c>
      <c r="I108" s="1">
        <v>32890</v>
      </c>
      <c r="J108" t="s">
        <v>31</v>
      </c>
      <c r="K108" t="s">
        <v>87</v>
      </c>
      <c r="L108">
        <v>1</v>
      </c>
      <c r="M108" t="s">
        <v>88</v>
      </c>
      <c r="N108">
        <v>113138520</v>
      </c>
      <c r="O108" t="s">
        <v>89</v>
      </c>
      <c r="P108">
        <v>45</v>
      </c>
      <c r="S108">
        <v>2985</v>
      </c>
      <c r="T108" t="s">
        <v>138</v>
      </c>
      <c r="U108">
        <v>34511</v>
      </c>
      <c r="V108" t="s">
        <v>138</v>
      </c>
      <c r="W108">
        <v>0</v>
      </c>
      <c r="X108" t="s">
        <v>44</v>
      </c>
      <c r="Y108" t="s">
        <v>45</v>
      </c>
      <c r="Z108">
        <v>0.4</v>
      </c>
      <c r="AA108">
        <v>1</v>
      </c>
      <c r="AB108">
        <v>5</v>
      </c>
      <c r="AC108" t="s">
        <v>44</v>
      </c>
    </row>
    <row r="109" spans="1:29" hidden="1" x14ac:dyDescent="0.25">
      <c r="A109" t="s">
        <v>85</v>
      </c>
      <c r="B109" t="s">
        <v>28</v>
      </c>
      <c r="C109" t="s">
        <v>28</v>
      </c>
      <c r="D109" t="s">
        <v>151</v>
      </c>
      <c r="E109" s="1">
        <v>32861</v>
      </c>
      <c r="F109">
        <v>915</v>
      </c>
      <c r="H109" t="s">
        <v>30</v>
      </c>
      <c r="I109" s="1">
        <v>32890</v>
      </c>
      <c r="J109" t="s">
        <v>31</v>
      </c>
      <c r="K109" t="s">
        <v>87</v>
      </c>
      <c r="L109">
        <v>1</v>
      </c>
      <c r="M109" t="s">
        <v>88</v>
      </c>
      <c r="N109">
        <v>113138520</v>
      </c>
      <c r="O109" t="s">
        <v>89</v>
      </c>
      <c r="P109">
        <v>45</v>
      </c>
      <c r="S109">
        <v>2984</v>
      </c>
      <c r="T109" t="s">
        <v>139</v>
      </c>
      <c r="U109">
        <v>39180</v>
      </c>
      <c r="V109" t="s">
        <v>139</v>
      </c>
      <c r="W109">
        <v>0</v>
      </c>
      <c r="X109" t="s">
        <v>44</v>
      </c>
      <c r="Y109" t="s">
        <v>45</v>
      </c>
      <c r="Z109">
        <v>0.2</v>
      </c>
      <c r="AA109">
        <v>1</v>
      </c>
      <c r="AB109">
        <v>5</v>
      </c>
      <c r="AC109" t="s">
        <v>44</v>
      </c>
    </row>
    <row r="110" spans="1:29" hidden="1" x14ac:dyDescent="0.25">
      <c r="A110" t="s">
        <v>85</v>
      </c>
      <c r="B110" t="s">
        <v>28</v>
      </c>
      <c r="C110" t="s">
        <v>28</v>
      </c>
      <c r="D110" t="s">
        <v>151</v>
      </c>
      <c r="E110" s="1">
        <v>32861</v>
      </c>
      <c r="F110">
        <v>915</v>
      </c>
      <c r="H110" t="s">
        <v>30</v>
      </c>
      <c r="I110" s="1">
        <v>32890</v>
      </c>
      <c r="J110" t="s">
        <v>31</v>
      </c>
      <c r="K110" t="s">
        <v>87</v>
      </c>
      <c r="L110">
        <v>1</v>
      </c>
      <c r="M110" t="s">
        <v>88</v>
      </c>
      <c r="N110">
        <v>113138520</v>
      </c>
      <c r="O110" t="s">
        <v>89</v>
      </c>
      <c r="P110">
        <v>45</v>
      </c>
      <c r="S110">
        <v>2414</v>
      </c>
      <c r="T110" t="s">
        <v>140</v>
      </c>
      <c r="U110">
        <v>77443</v>
      </c>
      <c r="V110" t="s">
        <v>140</v>
      </c>
      <c r="W110">
        <v>0</v>
      </c>
      <c r="X110" t="s">
        <v>44</v>
      </c>
      <c r="Y110" t="s">
        <v>45</v>
      </c>
      <c r="Z110">
        <v>0.5</v>
      </c>
      <c r="AA110">
        <v>1</v>
      </c>
      <c r="AC110" t="s">
        <v>44</v>
      </c>
    </row>
    <row r="111" spans="1:29" hidden="1" x14ac:dyDescent="0.25">
      <c r="A111" t="s">
        <v>85</v>
      </c>
      <c r="B111" t="s">
        <v>28</v>
      </c>
      <c r="C111" t="s">
        <v>28</v>
      </c>
      <c r="D111" t="s">
        <v>151</v>
      </c>
      <c r="E111" s="1">
        <v>32861</v>
      </c>
      <c r="F111">
        <v>915</v>
      </c>
      <c r="H111" t="s">
        <v>30</v>
      </c>
      <c r="I111" s="1">
        <v>32890</v>
      </c>
      <c r="J111" t="s">
        <v>31</v>
      </c>
      <c r="K111" t="s">
        <v>87</v>
      </c>
      <c r="L111">
        <v>1</v>
      </c>
      <c r="M111" t="s">
        <v>88</v>
      </c>
      <c r="N111">
        <v>113138520</v>
      </c>
      <c r="O111" t="s">
        <v>89</v>
      </c>
      <c r="P111">
        <v>45</v>
      </c>
      <c r="S111">
        <v>2976</v>
      </c>
      <c r="T111" t="s">
        <v>141</v>
      </c>
      <c r="U111">
        <v>39175</v>
      </c>
      <c r="V111" t="s">
        <v>141</v>
      </c>
      <c r="W111">
        <v>0</v>
      </c>
      <c r="X111" t="s">
        <v>44</v>
      </c>
      <c r="Y111" t="s">
        <v>45</v>
      </c>
      <c r="Z111">
        <v>0.2</v>
      </c>
      <c r="AA111">
        <v>1</v>
      </c>
      <c r="AB111">
        <v>0.2</v>
      </c>
      <c r="AC111" t="s">
        <v>44</v>
      </c>
    </row>
    <row r="112" spans="1:29" hidden="1" x14ac:dyDescent="0.25">
      <c r="A112" t="s">
        <v>85</v>
      </c>
      <c r="B112" t="s">
        <v>28</v>
      </c>
      <c r="C112" t="s">
        <v>28</v>
      </c>
      <c r="D112" t="s">
        <v>151</v>
      </c>
      <c r="E112" s="1">
        <v>32861</v>
      </c>
      <c r="F112">
        <v>915</v>
      </c>
      <c r="H112" t="s">
        <v>30</v>
      </c>
      <c r="I112" s="1">
        <v>32890</v>
      </c>
      <c r="J112" t="s">
        <v>31</v>
      </c>
      <c r="K112" t="s">
        <v>87</v>
      </c>
      <c r="L112">
        <v>1</v>
      </c>
      <c r="M112" t="s">
        <v>88</v>
      </c>
      <c r="N112">
        <v>113138520</v>
      </c>
      <c r="O112" t="s">
        <v>89</v>
      </c>
      <c r="P112">
        <v>45</v>
      </c>
      <c r="S112">
        <v>2997</v>
      </c>
      <c r="T112" t="s">
        <v>142</v>
      </c>
      <c r="U112">
        <v>77135</v>
      </c>
      <c r="V112" t="s">
        <v>143</v>
      </c>
      <c r="W112">
        <v>0</v>
      </c>
      <c r="X112" t="s">
        <v>44</v>
      </c>
      <c r="Y112" t="s">
        <v>45</v>
      </c>
      <c r="Z112">
        <v>0.5</v>
      </c>
      <c r="AA112">
        <v>1</v>
      </c>
      <c r="AC112" t="s">
        <v>44</v>
      </c>
    </row>
    <row r="113" spans="1:29" hidden="1" x14ac:dyDescent="0.25">
      <c r="A113" t="s">
        <v>85</v>
      </c>
      <c r="B113" t="s">
        <v>28</v>
      </c>
      <c r="C113" t="s">
        <v>28</v>
      </c>
      <c r="D113" t="s">
        <v>151</v>
      </c>
      <c r="E113" s="1">
        <v>32861</v>
      </c>
      <c r="F113">
        <v>915</v>
      </c>
      <c r="H113" t="s">
        <v>30</v>
      </c>
      <c r="I113" s="1">
        <v>32890</v>
      </c>
      <c r="J113" t="s">
        <v>31</v>
      </c>
      <c r="K113" t="s">
        <v>87</v>
      </c>
      <c r="L113">
        <v>1</v>
      </c>
      <c r="M113" t="s">
        <v>88</v>
      </c>
      <c r="N113">
        <v>113138520</v>
      </c>
      <c r="O113" t="s">
        <v>89</v>
      </c>
      <c r="P113">
        <v>45</v>
      </c>
      <c r="S113">
        <v>2962</v>
      </c>
      <c r="T113" t="s">
        <v>144</v>
      </c>
      <c r="U113">
        <v>85795</v>
      </c>
      <c r="V113" t="s">
        <v>145</v>
      </c>
      <c r="W113">
        <v>0</v>
      </c>
      <c r="X113" t="s">
        <v>44</v>
      </c>
      <c r="Y113" t="s">
        <v>45</v>
      </c>
      <c r="Z113">
        <v>0.5</v>
      </c>
      <c r="AA113">
        <v>1</v>
      </c>
      <c r="AC113" t="s">
        <v>44</v>
      </c>
    </row>
    <row r="114" spans="1:29" hidden="1" x14ac:dyDescent="0.25">
      <c r="A114" t="s">
        <v>85</v>
      </c>
      <c r="B114" t="s">
        <v>28</v>
      </c>
      <c r="C114" t="s">
        <v>28</v>
      </c>
      <c r="D114" t="s">
        <v>151</v>
      </c>
      <c r="E114" s="1">
        <v>32861</v>
      </c>
      <c r="F114">
        <v>915</v>
      </c>
      <c r="H114" t="s">
        <v>30</v>
      </c>
      <c r="I114" s="1">
        <v>32890</v>
      </c>
      <c r="J114" t="s">
        <v>31</v>
      </c>
      <c r="K114" t="s">
        <v>87</v>
      </c>
      <c r="L114">
        <v>1</v>
      </c>
      <c r="M114" t="s">
        <v>88</v>
      </c>
      <c r="N114">
        <v>113138520</v>
      </c>
      <c r="O114" t="s">
        <v>89</v>
      </c>
      <c r="P114">
        <v>45</v>
      </c>
      <c r="S114">
        <v>2950</v>
      </c>
      <c r="T114" t="s">
        <v>147</v>
      </c>
      <c r="U114">
        <v>82080</v>
      </c>
      <c r="V114" t="s">
        <v>148</v>
      </c>
      <c r="W114">
        <v>3.84</v>
      </c>
      <c r="X114" t="s">
        <v>44</v>
      </c>
      <c r="Y114" t="s">
        <v>38</v>
      </c>
      <c r="AB114">
        <v>80</v>
      </c>
      <c r="AC114" t="s">
        <v>44</v>
      </c>
    </row>
    <row r="115" spans="1:29" hidden="1" x14ac:dyDescent="0.25">
      <c r="A115" t="s">
        <v>85</v>
      </c>
      <c r="B115" t="s">
        <v>28</v>
      </c>
      <c r="C115" t="s">
        <v>28</v>
      </c>
      <c r="D115" t="s">
        <v>151</v>
      </c>
      <c r="E115" s="1">
        <v>32861</v>
      </c>
      <c r="F115">
        <v>915</v>
      </c>
      <c r="H115" t="s">
        <v>30</v>
      </c>
      <c r="I115" s="1">
        <v>32890</v>
      </c>
      <c r="J115" t="s">
        <v>31</v>
      </c>
      <c r="K115" t="s">
        <v>87</v>
      </c>
      <c r="L115">
        <v>1</v>
      </c>
      <c r="M115" t="s">
        <v>88</v>
      </c>
      <c r="N115">
        <v>113138520</v>
      </c>
      <c r="O115" t="s">
        <v>89</v>
      </c>
      <c r="P115">
        <v>45</v>
      </c>
      <c r="S115">
        <v>2955</v>
      </c>
      <c r="T115" t="s">
        <v>149</v>
      </c>
      <c r="U115">
        <v>79724</v>
      </c>
      <c r="V115" t="s">
        <v>150</v>
      </c>
      <c r="W115">
        <v>0</v>
      </c>
      <c r="X115" t="s">
        <v>44</v>
      </c>
      <c r="Y115" t="s">
        <v>45</v>
      </c>
      <c r="AB115">
        <v>10000</v>
      </c>
      <c r="AC115" t="s">
        <v>44</v>
      </c>
    </row>
    <row r="116" spans="1:29" hidden="1" x14ac:dyDescent="0.25">
      <c r="A116" t="s">
        <v>85</v>
      </c>
      <c r="B116" t="s">
        <v>28</v>
      </c>
      <c r="C116" t="s">
        <v>28</v>
      </c>
      <c r="D116" t="s">
        <v>152</v>
      </c>
      <c r="E116" s="1">
        <v>32678</v>
      </c>
      <c r="F116">
        <v>1200</v>
      </c>
      <c r="H116" t="s">
        <v>30</v>
      </c>
      <c r="I116" s="1">
        <v>32695</v>
      </c>
      <c r="J116" t="s">
        <v>31</v>
      </c>
      <c r="K116" t="s">
        <v>87</v>
      </c>
      <c r="L116">
        <v>1</v>
      </c>
      <c r="M116" t="s">
        <v>88</v>
      </c>
      <c r="N116">
        <v>113138520</v>
      </c>
      <c r="O116" t="s">
        <v>89</v>
      </c>
      <c r="P116">
        <v>45</v>
      </c>
      <c r="S116">
        <v>2990</v>
      </c>
      <c r="T116" t="s">
        <v>90</v>
      </c>
      <c r="U116">
        <v>34030</v>
      </c>
      <c r="V116" t="s">
        <v>90</v>
      </c>
      <c r="W116">
        <v>0</v>
      </c>
      <c r="X116" t="s">
        <v>44</v>
      </c>
      <c r="Y116" t="s">
        <v>45</v>
      </c>
      <c r="Z116">
        <v>0.5</v>
      </c>
      <c r="AA116">
        <v>0.5</v>
      </c>
      <c r="AB116">
        <v>5</v>
      </c>
      <c r="AC116" t="s">
        <v>44</v>
      </c>
    </row>
    <row r="117" spans="1:29" hidden="1" x14ac:dyDescent="0.25">
      <c r="A117" t="s">
        <v>85</v>
      </c>
      <c r="B117" t="s">
        <v>28</v>
      </c>
      <c r="C117" t="s">
        <v>28</v>
      </c>
      <c r="D117" t="s">
        <v>152</v>
      </c>
      <c r="E117" s="1">
        <v>32678</v>
      </c>
      <c r="F117">
        <v>1200</v>
      </c>
      <c r="H117" t="s">
        <v>30</v>
      </c>
      <c r="I117" s="1">
        <v>32695</v>
      </c>
      <c r="J117" t="s">
        <v>31</v>
      </c>
      <c r="K117" t="s">
        <v>87</v>
      </c>
      <c r="L117">
        <v>1</v>
      </c>
      <c r="M117" t="s">
        <v>88</v>
      </c>
      <c r="N117">
        <v>113138520</v>
      </c>
      <c r="O117" t="s">
        <v>89</v>
      </c>
      <c r="P117">
        <v>45</v>
      </c>
      <c r="S117">
        <v>2993</v>
      </c>
      <c r="T117" t="s">
        <v>91</v>
      </c>
      <c r="U117">
        <v>81555</v>
      </c>
      <c r="V117" t="s">
        <v>91</v>
      </c>
      <c r="W117">
        <v>0</v>
      </c>
      <c r="X117" t="s">
        <v>44</v>
      </c>
      <c r="Y117" t="s">
        <v>45</v>
      </c>
      <c r="Z117">
        <v>0.5</v>
      </c>
      <c r="AA117">
        <v>0.5</v>
      </c>
      <c r="AC117" t="s">
        <v>44</v>
      </c>
    </row>
    <row r="118" spans="1:29" hidden="1" x14ac:dyDescent="0.25">
      <c r="A118" t="s">
        <v>85</v>
      </c>
      <c r="B118" t="s">
        <v>28</v>
      </c>
      <c r="C118" t="s">
        <v>28</v>
      </c>
      <c r="D118" t="s">
        <v>152</v>
      </c>
      <c r="E118" s="1">
        <v>32678</v>
      </c>
      <c r="F118">
        <v>1200</v>
      </c>
      <c r="H118" t="s">
        <v>30</v>
      </c>
      <c r="I118" s="1">
        <v>32695</v>
      </c>
      <c r="J118" t="s">
        <v>31</v>
      </c>
      <c r="K118" t="s">
        <v>87</v>
      </c>
      <c r="L118">
        <v>1</v>
      </c>
      <c r="M118" t="s">
        <v>88</v>
      </c>
      <c r="N118">
        <v>113138520</v>
      </c>
      <c r="O118" t="s">
        <v>89</v>
      </c>
      <c r="P118">
        <v>45</v>
      </c>
      <c r="S118">
        <v>2943</v>
      </c>
      <c r="T118" t="s">
        <v>92</v>
      </c>
      <c r="U118">
        <v>32101</v>
      </c>
      <c r="V118" t="s">
        <v>92</v>
      </c>
      <c r="W118">
        <v>6</v>
      </c>
      <c r="X118" t="s">
        <v>44</v>
      </c>
      <c r="Y118" t="s">
        <v>38</v>
      </c>
      <c r="Z118">
        <v>0.5</v>
      </c>
      <c r="AA118">
        <v>0.5</v>
      </c>
      <c r="AB118">
        <v>80</v>
      </c>
      <c r="AC118" t="s">
        <v>44</v>
      </c>
    </row>
    <row r="119" spans="1:29" hidden="1" x14ac:dyDescent="0.25">
      <c r="A119" t="s">
        <v>85</v>
      </c>
      <c r="B119" t="s">
        <v>28</v>
      </c>
      <c r="C119" t="s">
        <v>28</v>
      </c>
      <c r="D119" t="s">
        <v>152</v>
      </c>
      <c r="E119" s="1">
        <v>32678</v>
      </c>
      <c r="F119">
        <v>1200</v>
      </c>
      <c r="H119" t="s">
        <v>30</v>
      </c>
      <c r="I119" s="1">
        <v>32695</v>
      </c>
      <c r="J119" t="s">
        <v>31</v>
      </c>
      <c r="K119" t="s">
        <v>87</v>
      </c>
      <c r="L119">
        <v>1</v>
      </c>
      <c r="M119" t="s">
        <v>88</v>
      </c>
      <c r="N119">
        <v>113138520</v>
      </c>
      <c r="O119" t="s">
        <v>89</v>
      </c>
      <c r="P119">
        <v>45</v>
      </c>
      <c r="S119">
        <v>2942</v>
      </c>
      <c r="T119" t="s">
        <v>93</v>
      </c>
      <c r="U119">
        <v>32104</v>
      </c>
      <c r="V119" t="s">
        <v>93</v>
      </c>
      <c r="W119">
        <v>0</v>
      </c>
      <c r="X119" t="s">
        <v>44</v>
      </c>
      <c r="Y119" t="s">
        <v>45</v>
      </c>
      <c r="Z119">
        <v>0.5</v>
      </c>
      <c r="AA119">
        <v>0.5</v>
      </c>
      <c r="AB119">
        <v>80</v>
      </c>
      <c r="AC119" t="s">
        <v>44</v>
      </c>
    </row>
    <row r="120" spans="1:29" hidden="1" x14ac:dyDescent="0.25">
      <c r="A120" t="s">
        <v>85</v>
      </c>
      <c r="B120" t="s">
        <v>28</v>
      </c>
      <c r="C120" t="s">
        <v>28</v>
      </c>
      <c r="D120" t="s">
        <v>152</v>
      </c>
      <c r="E120" s="1">
        <v>32678</v>
      </c>
      <c r="F120">
        <v>1200</v>
      </c>
      <c r="H120" t="s">
        <v>30</v>
      </c>
      <c r="I120" s="1">
        <v>32695</v>
      </c>
      <c r="J120" t="s">
        <v>31</v>
      </c>
      <c r="K120" t="s">
        <v>87</v>
      </c>
      <c r="L120">
        <v>1</v>
      </c>
      <c r="M120" t="s">
        <v>88</v>
      </c>
      <c r="N120">
        <v>113138520</v>
      </c>
      <c r="O120" t="s">
        <v>89</v>
      </c>
      <c r="P120">
        <v>45</v>
      </c>
      <c r="S120">
        <v>2214</v>
      </c>
      <c r="T120" t="s">
        <v>94</v>
      </c>
      <c r="U120">
        <v>34413</v>
      </c>
      <c r="V120" t="s">
        <v>94</v>
      </c>
      <c r="W120">
        <v>0</v>
      </c>
      <c r="X120" t="s">
        <v>44</v>
      </c>
      <c r="Y120" t="s">
        <v>45</v>
      </c>
      <c r="Z120">
        <v>1</v>
      </c>
      <c r="AA120">
        <v>1</v>
      </c>
      <c r="AC120" t="s">
        <v>44</v>
      </c>
    </row>
    <row r="121" spans="1:29" hidden="1" x14ac:dyDescent="0.25">
      <c r="A121" t="s">
        <v>85</v>
      </c>
      <c r="B121" t="s">
        <v>28</v>
      </c>
      <c r="C121" t="s">
        <v>28</v>
      </c>
      <c r="D121" t="s">
        <v>152</v>
      </c>
      <c r="E121" s="1">
        <v>32678</v>
      </c>
      <c r="F121">
        <v>1200</v>
      </c>
      <c r="H121" t="s">
        <v>30</v>
      </c>
      <c r="I121" s="1">
        <v>32695</v>
      </c>
      <c r="J121" t="s">
        <v>31</v>
      </c>
      <c r="K121" t="s">
        <v>87</v>
      </c>
      <c r="L121">
        <v>1</v>
      </c>
      <c r="M121" t="s">
        <v>88</v>
      </c>
      <c r="N121">
        <v>113138520</v>
      </c>
      <c r="O121" t="s">
        <v>89</v>
      </c>
      <c r="P121">
        <v>45</v>
      </c>
      <c r="S121">
        <v>2982</v>
      </c>
      <c r="T121" t="s">
        <v>95</v>
      </c>
      <c r="U121">
        <v>32102</v>
      </c>
      <c r="V121" t="s">
        <v>95</v>
      </c>
      <c r="W121">
        <v>0</v>
      </c>
      <c r="X121" t="s">
        <v>44</v>
      </c>
      <c r="Y121" t="s">
        <v>45</v>
      </c>
      <c r="Z121">
        <v>0.5</v>
      </c>
      <c r="AA121">
        <v>0.5</v>
      </c>
      <c r="AB121">
        <v>5</v>
      </c>
      <c r="AC121" t="s">
        <v>44</v>
      </c>
    </row>
    <row r="122" spans="1:29" hidden="1" x14ac:dyDescent="0.25">
      <c r="A122" t="s">
        <v>85</v>
      </c>
      <c r="B122" t="s">
        <v>28</v>
      </c>
      <c r="C122" t="s">
        <v>28</v>
      </c>
      <c r="D122" t="s">
        <v>152</v>
      </c>
      <c r="E122" s="1">
        <v>32678</v>
      </c>
      <c r="F122">
        <v>1200</v>
      </c>
      <c r="H122" t="s">
        <v>30</v>
      </c>
      <c r="I122" s="1">
        <v>32695</v>
      </c>
      <c r="J122" t="s">
        <v>31</v>
      </c>
      <c r="K122" t="s">
        <v>87</v>
      </c>
      <c r="L122">
        <v>1</v>
      </c>
      <c r="M122" t="s">
        <v>88</v>
      </c>
      <c r="N122">
        <v>113138520</v>
      </c>
      <c r="O122" t="s">
        <v>89</v>
      </c>
      <c r="P122">
        <v>45</v>
      </c>
      <c r="S122">
        <v>2989</v>
      </c>
      <c r="T122" t="s">
        <v>96</v>
      </c>
      <c r="U122">
        <v>34301</v>
      </c>
      <c r="V122" t="s">
        <v>97</v>
      </c>
      <c r="W122">
        <v>0</v>
      </c>
      <c r="X122" t="s">
        <v>44</v>
      </c>
      <c r="Y122" t="s">
        <v>45</v>
      </c>
      <c r="Z122">
        <v>0.5</v>
      </c>
      <c r="AA122">
        <v>0.5</v>
      </c>
      <c r="AB122">
        <v>100</v>
      </c>
      <c r="AC122" t="s">
        <v>44</v>
      </c>
    </row>
    <row r="123" spans="1:29" hidden="1" x14ac:dyDescent="0.25">
      <c r="A123" t="s">
        <v>85</v>
      </c>
      <c r="B123" t="s">
        <v>28</v>
      </c>
      <c r="C123" t="s">
        <v>28</v>
      </c>
      <c r="D123" t="s">
        <v>152</v>
      </c>
      <c r="E123" s="1">
        <v>32678</v>
      </c>
      <c r="F123">
        <v>1200</v>
      </c>
      <c r="H123" t="s">
        <v>30</v>
      </c>
      <c r="I123" s="1">
        <v>32695</v>
      </c>
      <c r="J123" t="s">
        <v>31</v>
      </c>
      <c r="K123" t="s">
        <v>87</v>
      </c>
      <c r="L123">
        <v>1</v>
      </c>
      <c r="M123" t="s">
        <v>88</v>
      </c>
      <c r="N123">
        <v>113138520</v>
      </c>
      <c r="O123" t="s">
        <v>89</v>
      </c>
      <c r="P123">
        <v>45</v>
      </c>
      <c r="S123">
        <v>2216</v>
      </c>
      <c r="T123" t="s">
        <v>98</v>
      </c>
      <c r="U123">
        <v>34311</v>
      </c>
      <c r="V123" t="s">
        <v>98</v>
      </c>
      <c r="W123">
        <v>0</v>
      </c>
      <c r="X123" t="s">
        <v>44</v>
      </c>
      <c r="Y123" t="s">
        <v>45</v>
      </c>
      <c r="Z123">
        <v>0.5</v>
      </c>
      <c r="AA123">
        <v>0.5</v>
      </c>
      <c r="AC123" t="s">
        <v>44</v>
      </c>
    </row>
    <row r="124" spans="1:29" hidden="1" x14ac:dyDescent="0.25">
      <c r="A124" t="s">
        <v>85</v>
      </c>
      <c r="B124" t="s">
        <v>28</v>
      </c>
      <c r="C124" t="s">
        <v>28</v>
      </c>
      <c r="D124" t="s">
        <v>152</v>
      </c>
      <c r="E124" s="1">
        <v>32678</v>
      </c>
      <c r="F124">
        <v>1200</v>
      </c>
      <c r="H124" t="s">
        <v>30</v>
      </c>
      <c r="I124" s="1">
        <v>32695</v>
      </c>
      <c r="J124" t="s">
        <v>31</v>
      </c>
      <c r="K124" t="s">
        <v>87</v>
      </c>
      <c r="L124">
        <v>1</v>
      </c>
      <c r="M124" t="s">
        <v>88</v>
      </c>
      <c r="N124">
        <v>113138520</v>
      </c>
      <c r="O124" t="s">
        <v>89</v>
      </c>
      <c r="P124">
        <v>45</v>
      </c>
      <c r="S124">
        <v>2941</v>
      </c>
      <c r="T124" t="s">
        <v>99</v>
      </c>
      <c r="U124">
        <v>32106</v>
      </c>
      <c r="V124" t="s">
        <v>99</v>
      </c>
      <c r="W124">
        <v>9.44</v>
      </c>
      <c r="X124" t="s">
        <v>44</v>
      </c>
      <c r="Y124" t="s">
        <v>38</v>
      </c>
      <c r="Z124">
        <v>0.5</v>
      </c>
      <c r="AA124">
        <v>0.5</v>
      </c>
      <c r="AB124">
        <v>80</v>
      </c>
      <c r="AC124" t="s">
        <v>44</v>
      </c>
    </row>
    <row r="125" spans="1:29" hidden="1" x14ac:dyDescent="0.25">
      <c r="A125" t="s">
        <v>85</v>
      </c>
      <c r="B125" t="s">
        <v>28</v>
      </c>
      <c r="C125" t="s">
        <v>28</v>
      </c>
      <c r="D125" t="s">
        <v>152</v>
      </c>
      <c r="E125" s="1">
        <v>32678</v>
      </c>
      <c r="F125">
        <v>1200</v>
      </c>
      <c r="H125" t="s">
        <v>30</v>
      </c>
      <c r="I125" s="1">
        <v>32695</v>
      </c>
      <c r="J125" t="s">
        <v>31</v>
      </c>
      <c r="K125" t="s">
        <v>87</v>
      </c>
      <c r="L125">
        <v>1</v>
      </c>
      <c r="M125" t="s">
        <v>88</v>
      </c>
      <c r="N125">
        <v>113138520</v>
      </c>
      <c r="O125" t="s">
        <v>89</v>
      </c>
      <c r="P125">
        <v>45</v>
      </c>
      <c r="S125">
        <v>2210</v>
      </c>
      <c r="T125" t="s">
        <v>100</v>
      </c>
      <c r="U125">
        <v>34418</v>
      </c>
      <c r="V125" t="s">
        <v>101</v>
      </c>
      <c r="W125">
        <v>0</v>
      </c>
      <c r="X125" t="s">
        <v>44</v>
      </c>
      <c r="Y125" t="s">
        <v>45</v>
      </c>
      <c r="Z125">
        <v>0.5</v>
      </c>
      <c r="AA125">
        <v>0.5</v>
      </c>
      <c r="AC125" t="s">
        <v>44</v>
      </c>
    </row>
    <row r="126" spans="1:29" hidden="1" x14ac:dyDescent="0.25">
      <c r="A126" t="s">
        <v>85</v>
      </c>
      <c r="B126" t="s">
        <v>28</v>
      </c>
      <c r="C126" t="s">
        <v>28</v>
      </c>
      <c r="D126" t="s">
        <v>152</v>
      </c>
      <c r="E126" s="1">
        <v>32678</v>
      </c>
      <c r="F126">
        <v>1200</v>
      </c>
      <c r="H126" t="s">
        <v>30</v>
      </c>
      <c r="I126" s="1">
        <v>32695</v>
      </c>
      <c r="J126" t="s">
        <v>31</v>
      </c>
      <c r="K126" t="s">
        <v>87</v>
      </c>
      <c r="L126">
        <v>1</v>
      </c>
      <c r="M126" t="s">
        <v>88</v>
      </c>
      <c r="N126">
        <v>113138520</v>
      </c>
      <c r="O126" t="s">
        <v>89</v>
      </c>
      <c r="P126">
        <v>45</v>
      </c>
      <c r="S126">
        <v>2965</v>
      </c>
      <c r="T126" t="s">
        <v>102</v>
      </c>
      <c r="U126">
        <v>77275</v>
      </c>
      <c r="V126" t="s">
        <v>102</v>
      </c>
      <c r="W126">
        <v>0</v>
      </c>
      <c r="X126" t="s">
        <v>44</v>
      </c>
      <c r="Y126" t="s">
        <v>45</v>
      </c>
      <c r="Z126">
        <v>0.5</v>
      </c>
      <c r="AA126">
        <v>0.5</v>
      </c>
      <c r="AC126" t="s">
        <v>44</v>
      </c>
    </row>
    <row r="127" spans="1:29" hidden="1" x14ac:dyDescent="0.25">
      <c r="A127" t="s">
        <v>85</v>
      </c>
      <c r="B127" t="s">
        <v>28</v>
      </c>
      <c r="C127" t="s">
        <v>28</v>
      </c>
      <c r="D127" t="s">
        <v>152</v>
      </c>
      <c r="E127" s="1">
        <v>32678</v>
      </c>
      <c r="F127">
        <v>1200</v>
      </c>
      <c r="H127" t="s">
        <v>30</v>
      </c>
      <c r="I127" s="1">
        <v>32695</v>
      </c>
      <c r="J127" t="s">
        <v>31</v>
      </c>
      <c r="K127" t="s">
        <v>87</v>
      </c>
      <c r="L127">
        <v>1</v>
      </c>
      <c r="M127" t="s">
        <v>88</v>
      </c>
      <c r="N127">
        <v>113138520</v>
      </c>
      <c r="O127" t="s">
        <v>89</v>
      </c>
      <c r="P127">
        <v>45</v>
      </c>
      <c r="S127">
        <v>2966</v>
      </c>
      <c r="T127" t="s">
        <v>103</v>
      </c>
      <c r="U127">
        <v>77277</v>
      </c>
      <c r="V127" t="s">
        <v>103</v>
      </c>
      <c r="W127">
        <v>0</v>
      </c>
      <c r="X127" t="s">
        <v>44</v>
      </c>
      <c r="Y127" t="s">
        <v>45</v>
      </c>
      <c r="Z127">
        <v>0.5</v>
      </c>
      <c r="AA127">
        <v>0.5</v>
      </c>
      <c r="AC127" t="s">
        <v>44</v>
      </c>
    </row>
    <row r="128" spans="1:29" hidden="1" x14ac:dyDescent="0.25">
      <c r="A128" t="s">
        <v>85</v>
      </c>
      <c r="B128" t="s">
        <v>28</v>
      </c>
      <c r="C128" t="s">
        <v>28</v>
      </c>
      <c r="D128" t="s">
        <v>152</v>
      </c>
      <c r="E128" s="1">
        <v>32678</v>
      </c>
      <c r="F128">
        <v>1200</v>
      </c>
      <c r="H128" t="s">
        <v>30</v>
      </c>
      <c r="I128" s="1">
        <v>32695</v>
      </c>
      <c r="J128" t="s">
        <v>31</v>
      </c>
      <c r="K128" t="s">
        <v>87</v>
      </c>
      <c r="L128">
        <v>1</v>
      </c>
      <c r="M128" t="s">
        <v>88</v>
      </c>
      <c r="N128">
        <v>113138520</v>
      </c>
      <c r="O128" t="s">
        <v>89</v>
      </c>
      <c r="P128">
        <v>45</v>
      </c>
      <c r="S128">
        <v>2408</v>
      </c>
      <c r="T128" t="s">
        <v>104</v>
      </c>
      <c r="U128">
        <v>77596</v>
      </c>
      <c r="V128" t="s">
        <v>104</v>
      </c>
      <c r="W128">
        <v>0</v>
      </c>
      <c r="X128" t="s">
        <v>44</v>
      </c>
      <c r="Y128" t="s">
        <v>45</v>
      </c>
      <c r="Z128">
        <v>0.5</v>
      </c>
      <c r="AA128">
        <v>0.5</v>
      </c>
      <c r="AC128" t="s">
        <v>44</v>
      </c>
    </row>
    <row r="129" spans="1:29" hidden="1" x14ac:dyDescent="0.25">
      <c r="A129" t="s">
        <v>85</v>
      </c>
      <c r="B129" t="s">
        <v>28</v>
      </c>
      <c r="C129" t="s">
        <v>28</v>
      </c>
      <c r="D129" t="s">
        <v>152</v>
      </c>
      <c r="E129" s="1">
        <v>32678</v>
      </c>
      <c r="F129">
        <v>1200</v>
      </c>
      <c r="H129" t="s">
        <v>30</v>
      </c>
      <c r="I129" s="1">
        <v>32695</v>
      </c>
      <c r="J129" t="s">
        <v>31</v>
      </c>
      <c r="K129" t="s">
        <v>87</v>
      </c>
      <c r="L129">
        <v>1</v>
      </c>
      <c r="M129" t="s">
        <v>88</v>
      </c>
      <c r="N129">
        <v>113138520</v>
      </c>
      <c r="O129" t="s">
        <v>89</v>
      </c>
      <c r="P129">
        <v>45</v>
      </c>
      <c r="S129">
        <v>2944</v>
      </c>
      <c r="T129" t="s">
        <v>105</v>
      </c>
      <c r="U129">
        <v>32105</v>
      </c>
      <c r="V129" t="s">
        <v>105</v>
      </c>
      <c r="W129">
        <v>1.74</v>
      </c>
      <c r="X129" t="s">
        <v>44</v>
      </c>
      <c r="Y129" t="s">
        <v>38</v>
      </c>
      <c r="Z129">
        <v>0.5</v>
      </c>
      <c r="AA129">
        <v>0.5</v>
      </c>
      <c r="AB129">
        <v>80</v>
      </c>
      <c r="AC129" t="s">
        <v>44</v>
      </c>
    </row>
    <row r="130" spans="1:29" hidden="1" x14ac:dyDescent="0.25">
      <c r="A130" t="s">
        <v>85</v>
      </c>
      <c r="B130" t="s">
        <v>28</v>
      </c>
      <c r="C130" t="s">
        <v>28</v>
      </c>
      <c r="D130" t="s">
        <v>152</v>
      </c>
      <c r="E130" s="1">
        <v>32678</v>
      </c>
      <c r="F130">
        <v>1200</v>
      </c>
      <c r="H130" t="s">
        <v>30</v>
      </c>
      <c r="I130" s="1">
        <v>32695</v>
      </c>
      <c r="J130" t="s">
        <v>31</v>
      </c>
      <c r="K130" t="s">
        <v>87</v>
      </c>
      <c r="L130">
        <v>1</v>
      </c>
      <c r="M130" t="s">
        <v>88</v>
      </c>
      <c r="N130">
        <v>113138520</v>
      </c>
      <c r="O130" t="s">
        <v>89</v>
      </c>
      <c r="P130">
        <v>45</v>
      </c>
      <c r="S130">
        <v>2931</v>
      </c>
      <c r="T130" t="s">
        <v>106</v>
      </c>
      <c r="U130">
        <v>38760</v>
      </c>
      <c r="V130" t="s">
        <v>107</v>
      </c>
      <c r="W130">
        <v>0</v>
      </c>
      <c r="X130" t="s">
        <v>44</v>
      </c>
      <c r="Y130" t="s">
        <v>45</v>
      </c>
      <c r="Z130">
        <v>1</v>
      </c>
      <c r="AA130">
        <v>1</v>
      </c>
      <c r="AB130">
        <v>0.2</v>
      </c>
      <c r="AC130" t="s">
        <v>44</v>
      </c>
    </row>
    <row r="131" spans="1:29" hidden="1" x14ac:dyDescent="0.25">
      <c r="A131" t="s">
        <v>85</v>
      </c>
      <c r="B131" t="s">
        <v>28</v>
      </c>
      <c r="C131" t="s">
        <v>28</v>
      </c>
      <c r="D131" t="s">
        <v>152</v>
      </c>
      <c r="E131" s="1">
        <v>32678</v>
      </c>
      <c r="F131">
        <v>1200</v>
      </c>
      <c r="H131" t="s">
        <v>30</v>
      </c>
      <c r="I131" s="1">
        <v>32695</v>
      </c>
      <c r="J131" t="s">
        <v>31</v>
      </c>
      <c r="K131" t="s">
        <v>87</v>
      </c>
      <c r="L131">
        <v>1</v>
      </c>
      <c r="M131" t="s">
        <v>88</v>
      </c>
      <c r="N131">
        <v>113138520</v>
      </c>
      <c r="O131" t="s">
        <v>89</v>
      </c>
      <c r="P131">
        <v>45</v>
      </c>
      <c r="S131">
        <v>2968</v>
      </c>
      <c r="T131" t="s">
        <v>109</v>
      </c>
      <c r="U131">
        <v>34536</v>
      </c>
      <c r="V131" t="s">
        <v>110</v>
      </c>
      <c r="W131">
        <v>0</v>
      </c>
      <c r="X131" t="s">
        <v>44</v>
      </c>
      <c r="Y131" t="s">
        <v>45</v>
      </c>
      <c r="Z131">
        <v>0.5</v>
      </c>
      <c r="AA131">
        <v>0.5</v>
      </c>
      <c r="AB131">
        <v>600</v>
      </c>
      <c r="AC131" t="s">
        <v>44</v>
      </c>
    </row>
    <row r="132" spans="1:29" hidden="1" x14ac:dyDescent="0.25">
      <c r="A132" t="s">
        <v>85</v>
      </c>
      <c r="B132" t="s">
        <v>28</v>
      </c>
      <c r="C132" t="s">
        <v>28</v>
      </c>
      <c r="D132" t="s">
        <v>152</v>
      </c>
      <c r="E132" s="1">
        <v>32678</v>
      </c>
      <c r="F132">
        <v>1200</v>
      </c>
      <c r="H132" t="s">
        <v>30</v>
      </c>
      <c r="I132" s="1">
        <v>32695</v>
      </c>
      <c r="J132" t="s">
        <v>31</v>
      </c>
      <c r="K132" t="s">
        <v>87</v>
      </c>
      <c r="L132">
        <v>1</v>
      </c>
      <c r="M132" t="s">
        <v>88</v>
      </c>
      <c r="N132">
        <v>113138520</v>
      </c>
      <c r="O132" t="s">
        <v>89</v>
      </c>
      <c r="P132">
        <v>45</v>
      </c>
      <c r="S132">
        <v>2967</v>
      </c>
      <c r="T132" t="s">
        <v>111</v>
      </c>
      <c r="U132">
        <v>34566</v>
      </c>
      <c r="V132" t="s">
        <v>112</v>
      </c>
      <c r="W132">
        <v>0</v>
      </c>
      <c r="X132" t="s">
        <v>44</v>
      </c>
      <c r="Y132" t="s">
        <v>45</v>
      </c>
      <c r="Z132">
        <v>0.5</v>
      </c>
      <c r="AA132">
        <v>0.5</v>
      </c>
      <c r="AC132" t="s">
        <v>44</v>
      </c>
    </row>
    <row r="133" spans="1:29" hidden="1" x14ac:dyDescent="0.25">
      <c r="A133" t="s">
        <v>85</v>
      </c>
      <c r="B133" t="s">
        <v>28</v>
      </c>
      <c r="C133" t="s">
        <v>28</v>
      </c>
      <c r="D133" t="s">
        <v>152</v>
      </c>
      <c r="E133" s="1">
        <v>32678</v>
      </c>
      <c r="F133">
        <v>1200</v>
      </c>
      <c r="H133" t="s">
        <v>30</v>
      </c>
      <c r="I133" s="1">
        <v>32695</v>
      </c>
      <c r="J133" t="s">
        <v>31</v>
      </c>
      <c r="K133" t="s">
        <v>87</v>
      </c>
      <c r="L133">
        <v>1</v>
      </c>
      <c r="M133" t="s">
        <v>88</v>
      </c>
      <c r="N133">
        <v>113138520</v>
      </c>
      <c r="O133" t="s">
        <v>89</v>
      </c>
      <c r="P133">
        <v>45</v>
      </c>
      <c r="S133">
        <v>2969</v>
      </c>
      <c r="T133" t="s">
        <v>113</v>
      </c>
      <c r="U133">
        <v>34571</v>
      </c>
      <c r="V133" t="s">
        <v>114</v>
      </c>
      <c r="W133">
        <v>0</v>
      </c>
      <c r="X133" t="s">
        <v>44</v>
      </c>
      <c r="Y133" t="s">
        <v>45</v>
      </c>
      <c r="Z133">
        <v>0.5</v>
      </c>
      <c r="AA133">
        <v>0.5</v>
      </c>
      <c r="AB133">
        <v>75</v>
      </c>
      <c r="AC133" t="s">
        <v>44</v>
      </c>
    </row>
    <row r="134" spans="1:29" hidden="1" x14ac:dyDescent="0.25">
      <c r="A134" t="s">
        <v>85</v>
      </c>
      <c r="B134" t="s">
        <v>28</v>
      </c>
      <c r="C134" t="s">
        <v>28</v>
      </c>
      <c r="D134" t="s">
        <v>152</v>
      </c>
      <c r="E134" s="1">
        <v>32678</v>
      </c>
      <c r="F134">
        <v>1200</v>
      </c>
      <c r="H134" t="s">
        <v>30</v>
      </c>
      <c r="I134" s="1">
        <v>32695</v>
      </c>
      <c r="J134" t="s">
        <v>31</v>
      </c>
      <c r="K134" t="s">
        <v>87</v>
      </c>
      <c r="L134">
        <v>1</v>
      </c>
      <c r="M134" t="s">
        <v>88</v>
      </c>
      <c r="N134">
        <v>113138520</v>
      </c>
      <c r="O134" t="s">
        <v>89</v>
      </c>
      <c r="P134">
        <v>45</v>
      </c>
      <c r="S134">
        <v>2978</v>
      </c>
      <c r="T134" t="s">
        <v>115</v>
      </c>
      <c r="U134">
        <v>34496</v>
      </c>
      <c r="V134" t="s">
        <v>115</v>
      </c>
      <c r="W134">
        <v>0</v>
      </c>
      <c r="X134" t="s">
        <v>44</v>
      </c>
      <c r="Y134" t="s">
        <v>45</v>
      </c>
      <c r="Z134">
        <v>0.5</v>
      </c>
      <c r="AA134">
        <v>0.5</v>
      </c>
      <c r="AC134" t="s">
        <v>44</v>
      </c>
    </row>
    <row r="135" spans="1:29" hidden="1" x14ac:dyDescent="0.25">
      <c r="A135" t="s">
        <v>85</v>
      </c>
      <c r="B135" t="s">
        <v>28</v>
      </c>
      <c r="C135" t="s">
        <v>28</v>
      </c>
      <c r="D135" t="s">
        <v>152</v>
      </c>
      <c r="E135" s="1">
        <v>32678</v>
      </c>
      <c r="F135">
        <v>1200</v>
      </c>
      <c r="H135" t="s">
        <v>30</v>
      </c>
      <c r="I135" s="1">
        <v>32695</v>
      </c>
      <c r="J135" t="s">
        <v>31</v>
      </c>
      <c r="K135" t="s">
        <v>87</v>
      </c>
      <c r="L135">
        <v>1</v>
      </c>
      <c r="M135" t="s">
        <v>88</v>
      </c>
      <c r="N135">
        <v>113138520</v>
      </c>
      <c r="O135" t="s">
        <v>89</v>
      </c>
      <c r="P135">
        <v>45</v>
      </c>
      <c r="S135">
        <v>2980</v>
      </c>
      <c r="T135" t="s">
        <v>116</v>
      </c>
      <c r="U135">
        <v>34531</v>
      </c>
      <c r="V135" t="s">
        <v>116</v>
      </c>
      <c r="W135">
        <v>0</v>
      </c>
      <c r="X135" t="s">
        <v>44</v>
      </c>
      <c r="Y135" t="s">
        <v>45</v>
      </c>
      <c r="Z135">
        <v>0.5</v>
      </c>
      <c r="AA135">
        <v>0.5</v>
      </c>
      <c r="AB135">
        <v>5</v>
      </c>
      <c r="AC135" t="s">
        <v>44</v>
      </c>
    </row>
    <row r="136" spans="1:29" hidden="1" x14ac:dyDescent="0.25">
      <c r="A136" t="s">
        <v>85</v>
      </c>
      <c r="B136" t="s">
        <v>28</v>
      </c>
      <c r="C136" t="s">
        <v>28</v>
      </c>
      <c r="D136" t="s">
        <v>152</v>
      </c>
      <c r="E136" s="1">
        <v>32678</v>
      </c>
      <c r="F136">
        <v>1200</v>
      </c>
      <c r="H136" t="s">
        <v>30</v>
      </c>
      <c r="I136" s="1">
        <v>32695</v>
      </c>
      <c r="J136" t="s">
        <v>31</v>
      </c>
      <c r="K136" t="s">
        <v>87</v>
      </c>
      <c r="L136">
        <v>1</v>
      </c>
      <c r="M136" t="s">
        <v>88</v>
      </c>
      <c r="N136">
        <v>113138520</v>
      </c>
      <c r="O136" t="s">
        <v>89</v>
      </c>
      <c r="P136">
        <v>45</v>
      </c>
      <c r="S136">
        <v>2977</v>
      </c>
      <c r="T136" t="s">
        <v>117</v>
      </c>
      <c r="U136">
        <v>34501</v>
      </c>
      <c r="V136" t="s">
        <v>117</v>
      </c>
      <c r="W136">
        <v>0</v>
      </c>
      <c r="X136" t="s">
        <v>44</v>
      </c>
      <c r="Y136" t="s">
        <v>45</v>
      </c>
      <c r="Z136">
        <v>0.5</v>
      </c>
      <c r="AA136">
        <v>0.5</v>
      </c>
      <c r="AB136">
        <v>7</v>
      </c>
      <c r="AC136" t="s">
        <v>44</v>
      </c>
    </row>
    <row r="137" spans="1:29" hidden="1" x14ac:dyDescent="0.25">
      <c r="A137" t="s">
        <v>85</v>
      </c>
      <c r="B137" t="s">
        <v>28</v>
      </c>
      <c r="C137" t="s">
        <v>28</v>
      </c>
      <c r="D137" t="s">
        <v>152</v>
      </c>
      <c r="E137" s="1">
        <v>32678</v>
      </c>
      <c r="F137">
        <v>1200</v>
      </c>
      <c r="H137" t="s">
        <v>30</v>
      </c>
      <c r="I137" s="1">
        <v>32695</v>
      </c>
      <c r="J137" t="s">
        <v>31</v>
      </c>
      <c r="K137" t="s">
        <v>87</v>
      </c>
      <c r="L137">
        <v>1</v>
      </c>
      <c r="M137" t="s">
        <v>88</v>
      </c>
      <c r="N137">
        <v>113138520</v>
      </c>
      <c r="O137" t="s">
        <v>89</v>
      </c>
      <c r="P137">
        <v>45</v>
      </c>
      <c r="S137">
        <v>2380</v>
      </c>
      <c r="T137" t="s">
        <v>118</v>
      </c>
      <c r="U137">
        <v>77093</v>
      </c>
      <c r="V137" t="s">
        <v>119</v>
      </c>
      <c r="W137">
        <v>0</v>
      </c>
      <c r="X137" t="s">
        <v>44</v>
      </c>
      <c r="Y137" t="s">
        <v>45</v>
      </c>
      <c r="Z137">
        <v>0.5</v>
      </c>
      <c r="AA137">
        <v>0.5</v>
      </c>
      <c r="AB137">
        <v>70</v>
      </c>
      <c r="AC137" t="s">
        <v>44</v>
      </c>
    </row>
    <row r="138" spans="1:29" hidden="1" x14ac:dyDescent="0.25">
      <c r="A138" t="s">
        <v>85</v>
      </c>
      <c r="B138" t="s">
        <v>28</v>
      </c>
      <c r="C138" t="s">
        <v>28</v>
      </c>
      <c r="D138" t="s">
        <v>152</v>
      </c>
      <c r="E138" s="1">
        <v>32678</v>
      </c>
      <c r="F138">
        <v>1200</v>
      </c>
      <c r="H138" t="s">
        <v>30</v>
      </c>
      <c r="I138" s="1">
        <v>32695</v>
      </c>
      <c r="J138" t="s">
        <v>31</v>
      </c>
      <c r="K138" t="s">
        <v>87</v>
      </c>
      <c r="L138">
        <v>1</v>
      </c>
      <c r="M138" t="s">
        <v>88</v>
      </c>
      <c r="N138">
        <v>113138520</v>
      </c>
      <c r="O138" t="s">
        <v>89</v>
      </c>
      <c r="P138">
        <v>45</v>
      </c>
      <c r="S138">
        <v>2979</v>
      </c>
      <c r="T138" t="s">
        <v>120</v>
      </c>
      <c r="U138">
        <v>34546</v>
      </c>
      <c r="V138" t="s">
        <v>121</v>
      </c>
      <c r="W138">
        <v>0</v>
      </c>
      <c r="X138" t="s">
        <v>44</v>
      </c>
      <c r="Y138" t="s">
        <v>45</v>
      </c>
      <c r="Z138">
        <v>0.5</v>
      </c>
      <c r="AA138">
        <v>0.5</v>
      </c>
      <c r="AB138">
        <v>100</v>
      </c>
      <c r="AC138" t="s">
        <v>44</v>
      </c>
    </row>
    <row r="139" spans="1:29" hidden="1" x14ac:dyDescent="0.25">
      <c r="A139" t="s">
        <v>85</v>
      </c>
      <c r="B139" t="s">
        <v>28</v>
      </c>
      <c r="C139" t="s">
        <v>28</v>
      </c>
      <c r="D139" t="s">
        <v>152</v>
      </c>
      <c r="E139" s="1">
        <v>32678</v>
      </c>
      <c r="F139">
        <v>1200</v>
      </c>
      <c r="H139" t="s">
        <v>30</v>
      </c>
      <c r="I139" s="1">
        <v>32695</v>
      </c>
      <c r="J139" t="s">
        <v>31</v>
      </c>
      <c r="K139" t="s">
        <v>87</v>
      </c>
      <c r="L139">
        <v>1</v>
      </c>
      <c r="M139" t="s">
        <v>88</v>
      </c>
      <c r="N139">
        <v>113138520</v>
      </c>
      <c r="O139" t="s">
        <v>89</v>
      </c>
      <c r="P139">
        <v>45</v>
      </c>
      <c r="S139">
        <v>2964</v>
      </c>
      <c r="T139" t="s">
        <v>122</v>
      </c>
      <c r="U139">
        <v>34423</v>
      </c>
      <c r="V139" t="s">
        <v>122</v>
      </c>
      <c r="W139">
        <v>0</v>
      </c>
      <c r="X139" t="s">
        <v>44</v>
      </c>
      <c r="Y139" t="s">
        <v>45</v>
      </c>
      <c r="Z139">
        <v>0.5</v>
      </c>
      <c r="AA139">
        <v>0.5</v>
      </c>
      <c r="AB139">
        <v>5</v>
      </c>
      <c r="AC139" t="s">
        <v>44</v>
      </c>
    </row>
    <row r="140" spans="1:29" hidden="1" x14ac:dyDescent="0.25">
      <c r="A140" t="s">
        <v>85</v>
      </c>
      <c r="B140" t="s">
        <v>28</v>
      </c>
      <c r="C140" t="s">
        <v>28</v>
      </c>
      <c r="D140" t="s">
        <v>152</v>
      </c>
      <c r="E140" s="1">
        <v>32678</v>
      </c>
      <c r="F140">
        <v>1200</v>
      </c>
      <c r="H140" t="s">
        <v>30</v>
      </c>
      <c r="I140" s="1">
        <v>32695</v>
      </c>
      <c r="J140" t="s">
        <v>31</v>
      </c>
      <c r="K140" t="s">
        <v>87</v>
      </c>
      <c r="L140">
        <v>1</v>
      </c>
      <c r="M140" t="s">
        <v>88</v>
      </c>
      <c r="N140">
        <v>113138520</v>
      </c>
      <c r="O140" t="s">
        <v>89</v>
      </c>
      <c r="P140">
        <v>45</v>
      </c>
      <c r="S140">
        <v>2983</v>
      </c>
      <c r="T140" t="s">
        <v>146</v>
      </c>
      <c r="U140">
        <v>34541</v>
      </c>
      <c r="V140" t="s">
        <v>146</v>
      </c>
      <c r="W140">
        <v>0</v>
      </c>
      <c r="X140" t="s">
        <v>44</v>
      </c>
      <c r="Y140" t="s">
        <v>45</v>
      </c>
      <c r="Z140">
        <v>0.5</v>
      </c>
      <c r="AA140">
        <v>0.5</v>
      </c>
      <c r="AB140">
        <v>5</v>
      </c>
      <c r="AC140" t="s">
        <v>44</v>
      </c>
    </row>
    <row r="141" spans="1:29" hidden="1" x14ac:dyDescent="0.25">
      <c r="A141" t="s">
        <v>85</v>
      </c>
      <c r="B141" t="s">
        <v>28</v>
      </c>
      <c r="C141" t="s">
        <v>28</v>
      </c>
      <c r="D141" t="s">
        <v>152</v>
      </c>
      <c r="E141" s="1">
        <v>32678</v>
      </c>
      <c r="F141">
        <v>1200</v>
      </c>
      <c r="H141" t="s">
        <v>30</v>
      </c>
      <c r="I141" s="1">
        <v>32695</v>
      </c>
      <c r="J141" t="s">
        <v>31</v>
      </c>
      <c r="K141" t="s">
        <v>87</v>
      </c>
      <c r="L141">
        <v>1</v>
      </c>
      <c r="M141" t="s">
        <v>88</v>
      </c>
      <c r="N141">
        <v>113138520</v>
      </c>
      <c r="O141" t="s">
        <v>89</v>
      </c>
      <c r="P141">
        <v>45</v>
      </c>
      <c r="S141">
        <v>2412</v>
      </c>
      <c r="T141" t="s">
        <v>123</v>
      </c>
      <c r="U141">
        <v>77173</v>
      </c>
      <c r="V141" t="s">
        <v>123</v>
      </c>
      <c r="W141">
        <v>0</v>
      </c>
      <c r="X141" t="s">
        <v>44</v>
      </c>
      <c r="Y141" t="s">
        <v>45</v>
      </c>
      <c r="Z141">
        <v>0.5</v>
      </c>
      <c r="AA141">
        <v>0.5</v>
      </c>
      <c r="AC141" t="s">
        <v>44</v>
      </c>
    </row>
    <row r="142" spans="1:29" hidden="1" x14ac:dyDescent="0.25">
      <c r="A142" t="s">
        <v>85</v>
      </c>
      <c r="B142" t="s">
        <v>28</v>
      </c>
      <c r="C142" t="s">
        <v>28</v>
      </c>
      <c r="D142" t="s">
        <v>152</v>
      </c>
      <c r="E142" s="1">
        <v>32678</v>
      </c>
      <c r="F142">
        <v>1200</v>
      </c>
      <c r="H142" t="s">
        <v>30</v>
      </c>
      <c r="I142" s="1">
        <v>32695</v>
      </c>
      <c r="J142" t="s">
        <v>31</v>
      </c>
      <c r="K142" t="s">
        <v>87</v>
      </c>
      <c r="L142">
        <v>1</v>
      </c>
      <c r="M142" t="s">
        <v>88</v>
      </c>
      <c r="N142">
        <v>113138520</v>
      </c>
      <c r="O142" t="s">
        <v>89</v>
      </c>
      <c r="P142">
        <v>45</v>
      </c>
      <c r="S142">
        <v>2410</v>
      </c>
      <c r="T142" t="s">
        <v>124</v>
      </c>
      <c r="U142">
        <v>77168</v>
      </c>
      <c r="V142" t="s">
        <v>124</v>
      </c>
      <c r="W142">
        <v>0</v>
      </c>
      <c r="X142" t="s">
        <v>44</v>
      </c>
      <c r="Y142" t="s">
        <v>45</v>
      </c>
      <c r="Z142">
        <v>0.5</v>
      </c>
      <c r="AA142">
        <v>0.5</v>
      </c>
      <c r="AC142" t="s">
        <v>44</v>
      </c>
    </row>
    <row r="143" spans="1:29" hidden="1" x14ac:dyDescent="0.25">
      <c r="A143" t="s">
        <v>85</v>
      </c>
      <c r="B143" t="s">
        <v>28</v>
      </c>
      <c r="C143" t="s">
        <v>28</v>
      </c>
      <c r="D143" t="s">
        <v>152</v>
      </c>
      <c r="E143" s="1">
        <v>32678</v>
      </c>
      <c r="F143">
        <v>1200</v>
      </c>
      <c r="H143" t="s">
        <v>30</v>
      </c>
      <c r="I143" s="1">
        <v>32695</v>
      </c>
      <c r="J143" t="s">
        <v>31</v>
      </c>
      <c r="K143" t="s">
        <v>87</v>
      </c>
      <c r="L143">
        <v>1</v>
      </c>
      <c r="M143" t="s">
        <v>88</v>
      </c>
      <c r="N143">
        <v>113138520</v>
      </c>
      <c r="O143" t="s">
        <v>89</v>
      </c>
      <c r="P143">
        <v>45</v>
      </c>
      <c r="S143">
        <v>2416</v>
      </c>
      <c r="T143" t="s">
        <v>125</v>
      </c>
      <c r="U143">
        <v>77170</v>
      </c>
      <c r="V143" t="s">
        <v>125</v>
      </c>
      <c r="W143">
        <v>0</v>
      </c>
      <c r="X143" t="s">
        <v>44</v>
      </c>
      <c r="Y143" t="s">
        <v>45</v>
      </c>
      <c r="Z143">
        <v>0.5</v>
      </c>
      <c r="AA143">
        <v>0.5</v>
      </c>
      <c r="AC143" t="s">
        <v>44</v>
      </c>
    </row>
    <row r="144" spans="1:29" hidden="1" x14ac:dyDescent="0.25">
      <c r="A144" t="s">
        <v>85</v>
      </c>
      <c r="B144" t="s">
        <v>28</v>
      </c>
      <c r="C144" t="s">
        <v>28</v>
      </c>
      <c r="D144" t="s">
        <v>152</v>
      </c>
      <c r="E144" s="1">
        <v>32678</v>
      </c>
      <c r="F144">
        <v>1200</v>
      </c>
      <c r="H144" t="s">
        <v>30</v>
      </c>
      <c r="I144" s="1">
        <v>32695</v>
      </c>
      <c r="J144" t="s">
        <v>31</v>
      </c>
      <c r="K144" t="s">
        <v>87</v>
      </c>
      <c r="L144">
        <v>1</v>
      </c>
      <c r="M144" t="s">
        <v>88</v>
      </c>
      <c r="N144">
        <v>113138520</v>
      </c>
      <c r="O144" t="s">
        <v>89</v>
      </c>
      <c r="P144">
        <v>45</v>
      </c>
      <c r="S144">
        <v>2413</v>
      </c>
      <c r="T144" t="s">
        <v>126</v>
      </c>
      <c r="U144">
        <v>34561</v>
      </c>
      <c r="V144" t="s">
        <v>126</v>
      </c>
      <c r="W144">
        <v>0</v>
      </c>
      <c r="X144" t="s">
        <v>44</v>
      </c>
      <c r="Y144" t="s">
        <v>45</v>
      </c>
      <c r="Z144">
        <v>0.5</v>
      </c>
      <c r="AA144">
        <v>0.5</v>
      </c>
      <c r="AC144" t="s">
        <v>44</v>
      </c>
    </row>
    <row r="145" spans="1:29" hidden="1" x14ac:dyDescent="0.25">
      <c r="A145" t="s">
        <v>85</v>
      </c>
      <c r="B145" t="s">
        <v>28</v>
      </c>
      <c r="C145" t="s">
        <v>28</v>
      </c>
      <c r="D145" t="s">
        <v>152</v>
      </c>
      <c r="E145" s="1">
        <v>32678</v>
      </c>
      <c r="F145">
        <v>1200</v>
      </c>
      <c r="H145" t="s">
        <v>30</v>
      </c>
      <c r="I145" s="1">
        <v>32695</v>
      </c>
      <c r="J145" t="s">
        <v>31</v>
      </c>
      <c r="K145" t="s">
        <v>87</v>
      </c>
      <c r="L145">
        <v>1</v>
      </c>
      <c r="M145" t="s">
        <v>88</v>
      </c>
      <c r="N145">
        <v>113138520</v>
      </c>
      <c r="O145" t="s">
        <v>89</v>
      </c>
      <c r="P145">
        <v>45</v>
      </c>
      <c r="S145">
        <v>2992</v>
      </c>
      <c r="T145" t="s">
        <v>127</v>
      </c>
      <c r="U145">
        <v>34371</v>
      </c>
      <c r="V145" t="s">
        <v>128</v>
      </c>
      <c r="W145">
        <v>0</v>
      </c>
      <c r="X145" t="s">
        <v>44</v>
      </c>
      <c r="Y145" t="s">
        <v>45</v>
      </c>
      <c r="Z145">
        <v>0.5</v>
      </c>
      <c r="AA145">
        <v>0.5</v>
      </c>
      <c r="AB145">
        <v>700</v>
      </c>
      <c r="AC145" t="s">
        <v>44</v>
      </c>
    </row>
    <row r="146" spans="1:29" hidden="1" x14ac:dyDescent="0.25">
      <c r="A146" t="s">
        <v>85</v>
      </c>
      <c r="B146" t="s">
        <v>28</v>
      </c>
      <c r="C146" t="s">
        <v>28</v>
      </c>
      <c r="D146" t="s">
        <v>152</v>
      </c>
      <c r="E146" s="1">
        <v>32678</v>
      </c>
      <c r="F146">
        <v>1200</v>
      </c>
      <c r="H146" t="s">
        <v>30</v>
      </c>
      <c r="I146" s="1">
        <v>32695</v>
      </c>
      <c r="J146" t="s">
        <v>31</v>
      </c>
      <c r="K146" t="s">
        <v>87</v>
      </c>
      <c r="L146">
        <v>1</v>
      </c>
      <c r="M146" t="s">
        <v>88</v>
      </c>
      <c r="N146">
        <v>113138520</v>
      </c>
      <c r="O146" t="s">
        <v>89</v>
      </c>
      <c r="P146">
        <v>45</v>
      </c>
      <c r="S146">
        <v>2996</v>
      </c>
      <c r="T146" t="s">
        <v>130</v>
      </c>
      <c r="U146">
        <v>77128</v>
      </c>
      <c r="V146" t="s">
        <v>130</v>
      </c>
      <c r="W146">
        <v>0</v>
      </c>
      <c r="X146" t="s">
        <v>44</v>
      </c>
      <c r="Y146" t="s">
        <v>45</v>
      </c>
      <c r="Z146">
        <v>0.5</v>
      </c>
      <c r="AA146">
        <v>0.5</v>
      </c>
      <c r="AB146">
        <v>100</v>
      </c>
      <c r="AC146" t="s">
        <v>44</v>
      </c>
    </row>
    <row r="147" spans="1:29" hidden="1" x14ac:dyDescent="0.25">
      <c r="A147" t="s">
        <v>85</v>
      </c>
      <c r="B147" t="s">
        <v>28</v>
      </c>
      <c r="C147" t="s">
        <v>28</v>
      </c>
      <c r="D147" t="s">
        <v>152</v>
      </c>
      <c r="E147" s="1">
        <v>32678</v>
      </c>
      <c r="F147">
        <v>1200</v>
      </c>
      <c r="H147" t="s">
        <v>30</v>
      </c>
      <c r="I147" s="1">
        <v>32695</v>
      </c>
      <c r="J147" t="s">
        <v>31</v>
      </c>
      <c r="K147" t="s">
        <v>87</v>
      </c>
      <c r="L147">
        <v>1</v>
      </c>
      <c r="M147" t="s">
        <v>88</v>
      </c>
      <c r="N147">
        <v>113138520</v>
      </c>
      <c r="O147" t="s">
        <v>89</v>
      </c>
      <c r="P147">
        <v>45</v>
      </c>
      <c r="S147">
        <v>2986</v>
      </c>
      <c r="T147" t="s">
        <v>131</v>
      </c>
      <c r="U147">
        <v>77562</v>
      </c>
      <c r="V147" t="s">
        <v>132</v>
      </c>
      <c r="W147">
        <v>0</v>
      </c>
      <c r="X147" t="s">
        <v>44</v>
      </c>
      <c r="Y147" t="s">
        <v>45</v>
      </c>
      <c r="Z147">
        <v>0.5</v>
      </c>
      <c r="AA147">
        <v>0.5</v>
      </c>
      <c r="AC147" t="s">
        <v>44</v>
      </c>
    </row>
    <row r="148" spans="1:29" hidden="1" x14ac:dyDescent="0.25">
      <c r="A148" t="s">
        <v>85</v>
      </c>
      <c r="B148" t="s">
        <v>28</v>
      </c>
      <c r="C148" t="s">
        <v>28</v>
      </c>
      <c r="D148" t="s">
        <v>152</v>
      </c>
      <c r="E148" s="1">
        <v>32678</v>
      </c>
      <c r="F148">
        <v>1200</v>
      </c>
      <c r="H148" t="s">
        <v>30</v>
      </c>
      <c r="I148" s="1">
        <v>32695</v>
      </c>
      <c r="J148" t="s">
        <v>31</v>
      </c>
      <c r="K148" t="s">
        <v>87</v>
      </c>
      <c r="L148">
        <v>1</v>
      </c>
      <c r="M148" t="s">
        <v>88</v>
      </c>
      <c r="N148">
        <v>113138520</v>
      </c>
      <c r="O148" t="s">
        <v>89</v>
      </c>
      <c r="P148">
        <v>45</v>
      </c>
      <c r="S148">
        <v>2988</v>
      </c>
      <c r="T148" t="s">
        <v>133</v>
      </c>
      <c r="U148">
        <v>34516</v>
      </c>
      <c r="V148" t="s">
        <v>134</v>
      </c>
      <c r="W148">
        <v>0</v>
      </c>
      <c r="X148" t="s">
        <v>44</v>
      </c>
      <c r="Y148" t="s">
        <v>45</v>
      </c>
      <c r="Z148">
        <v>0.5</v>
      </c>
      <c r="AA148">
        <v>0.5</v>
      </c>
      <c r="AC148" t="s">
        <v>44</v>
      </c>
    </row>
    <row r="149" spans="1:29" hidden="1" x14ac:dyDescent="0.25">
      <c r="A149" t="s">
        <v>85</v>
      </c>
      <c r="B149" t="s">
        <v>28</v>
      </c>
      <c r="C149" t="s">
        <v>28</v>
      </c>
      <c r="D149" t="s">
        <v>152</v>
      </c>
      <c r="E149" s="1">
        <v>32678</v>
      </c>
      <c r="F149">
        <v>1200</v>
      </c>
      <c r="H149" t="s">
        <v>30</v>
      </c>
      <c r="I149" s="1">
        <v>32695</v>
      </c>
      <c r="J149" t="s">
        <v>31</v>
      </c>
      <c r="K149" t="s">
        <v>87</v>
      </c>
      <c r="L149">
        <v>1</v>
      </c>
      <c r="M149" t="s">
        <v>88</v>
      </c>
      <c r="N149">
        <v>113138520</v>
      </c>
      <c r="O149" t="s">
        <v>89</v>
      </c>
      <c r="P149">
        <v>45</v>
      </c>
      <c r="S149">
        <v>2987</v>
      </c>
      <c r="T149" t="s">
        <v>135</v>
      </c>
      <c r="U149">
        <v>34475</v>
      </c>
      <c r="V149" t="s">
        <v>135</v>
      </c>
      <c r="W149">
        <v>0</v>
      </c>
      <c r="X149" t="s">
        <v>44</v>
      </c>
      <c r="Y149" t="s">
        <v>45</v>
      </c>
      <c r="Z149">
        <v>0.5</v>
      </c>
      <c r="AA149">
        <v>0.5</v>
      </c>
      <c r="AB149">
        <v>5</v>
      </c>
      <c r="AC149" t="s">
        <v>44</v>
      </c>
    </row>
    <row r="150" spans="1:29" hidden="1" x14ac:dyDescent="0.25">
      <c r="A150" t="s">
        <v>85</v>
      </c>
      <c r="B150" t="s">
        <v>28</v>
      </c>
      <c r="C150" t="s">
        <v>28</v>
      </c>
      <c r="D150" t="s">
        <v>152</v>
      </c>
      <c r="E150" s="1">
        <v>32678</v>
      </c>
      <c r="F150">
        <v>1200</v>
      </c>
      <c r="H150" t="s">
        <v>30</v>
      </c>
      <c r="I150" s="1">
        <v>32695</v>
      </c>
      <c r="J150" t="s">
        <v>31</v>
      </c>
      <c r="K150" t="s">
        <v>87</v>
      </c>
      <c r="L150">
        <v>1</v>
      </c>
      <c r="M150" t="s">
        <v>88</v>
      </c>
      <c r="N150">
        <v>113138520</v>
      </c>
      <c r="O150" t="s">
        <v>89</v>
      </c>
      <c r="P150">
        <v>45</v>
      </c>
      <c r="S150">
        <v>2991</v>
      </c>
      <c r="T150" t="s">
        <v>136</v>
      </c>
      <c r="U150">
        <v>34010</v>
      </c>
      <c r="V150" t="s">
        <v>136</v>
      </c>
      <c r="W150">
        <v>0</v>
      </c>
      <c r="X150" t="s">
        <v>44</v>
      </c>
      <c r="Y150" t="s">
        <v>45</v>
      </c>
      <c r="Z150">
        <v>0.5</v>
      </c>
      <c r="AA150">
        <v>0.5</v>
      </c>
      <c r="AB150">
        <v>1000</v>
      </c>
      <c r="AC150" t="s">
        <v>44</v>
      </c>
    </row>
    <row r="151" spans="1:29" hidden="1" x14ac:dyDescent="0.25">
      <c r="A151" t="s">
        <v>85</v>
      </c>
      <c r="B151" t="s">
        <v>28</v>
      </c>
      <c r="C151" t="s">
        <v>28</v>
      </c>
      <c r="D151" t="s">
        <v>152</v>
      </c>
      <c r="E151" s="1">
        <v>32678</v>
      </c>
      <c r="F151">
        <v>1200</v>
      </c>
      <c r="H151" t="s">
        <v>30</v>
      </c>
      <c r="I151" s="1">
        <v>32695</v>
      </c>
      <c r="J151" t="s">
        <v>31</v>
      </c>
      <c r="K151" t="s">
        <v>87</v>
      </c>
      <c r="L151">
        <v>1</v>
      </c>
      <c r="M151" t="s">
        <v>88</v>
      </c>
      <c r="N151">
        <v>113138520</v>
      </c>
      <c r="O151" t="s">
        <v>89</v>
      </c>
      <c r="P151">
        <v>45</v>
      </c>
      <c r="S151">
        <v>2981</v>
      </c>
      <c r="T151" t="s">
        <v>137</v>
      </c>
      <c r="U151">
        <v>34506</v>
      </c>
      <c r="V151" t="s">
        <v>137</v>
      </c>
      <c r="W151">
        <v>0</v>
      </c>
      <c r="X151" t="s">
        <v>44</v>
      </c>
      <c r="Y151" t="s">
        <v>45</v>
      </c>
      <c r="Z151">
        <v>0.5</v>
      </c>
      <c r="AA151">
        <v>0.5</v>
      </c>
      <c r="AB151">
        <v>200</v>
      </c>
      <c r="AC151" t="s">
        <v>44</v>
      </c>
    </row>
    <row r="152" spans="1:29" hidden="1" x14ac:dyDescent="0.25">
      <c r="A152" t="s">
        <v>85</v>
      </c>
      <c r="B152" t="s">
        <v>28</v>
      </c>
      <c r="C152" t="s">
        <v>28</v>
      </c>
      <c r="D152" t="s">
        <v>152</v>
      </c>
      <c r="E152" s="1">
        <v>32678</v>
      </c>
      <c r="F152">
        <v>1200</v>
      </c>
      <c r="H152" t="s">
        <v>30</v>
      </c>
      <c r="I152" s="1">
        <v>32695</v>
      </c>
      <c r="J152" t="s">
        <v>31</v>
      </c>
      <c r="K152" t="s">
        <v>87</v>
      </c>
      <c r="L152">
        <v>1</v>
      </c>
      <c r="M152" t="s">
        <v>88</v>
      </c>
      <c r="N152">
        <v>113138520</v>
      </c>
      <c r="O152" t="s">
        <v>89</v>
      </c>
      <c r="P152">
        <v>45</v>
      </c>
      <c r="S152">
        <v>2985</v>
      </c>
      <c r="T152" t="s">
        <v>138</v>
      </c>
      <c r="U152">
        <v>34511</v>
      </c>
      <c r="V152" t="s">
        <v>138</v>
      </c>
      <c r="W152">
        <v>0</v>
      </c>
      <c r="X152" t="s">
        <v>44</v>
      </c>
      <c r="Y152" t="s">
        <v>45</v>
      </c>
      <c r="Z152">
        <v>0.5</v>
      </c>
      <c r="AA152">
        <v>0.5</v>
      </c>
      <c r="AB152">
        <v>5</v>
      </c>
      <c r="AC152" t="s">
        <v>44</v>
      </c>
    </row>
    <row r="153" spans="1:29" hidden="1" x14ac:dyDescent="0.25">
      <c r="A153" t="s">
        <v>85</v>
      </c>
      <c r="B153" t="s">
        <v>28</v>
      </c>
      <c r="C153" t="s">
        <v>28</v>
      </c>
      <c r="D153" t="s">
        <v>152</v>
      </c>
      <c r="E153" s="1">
        <v>32678</v>
      </c>
      <c r="F153">
        <v>1200</v>
      </c>
      <c r="H153" t="s">
        <v>30</v>
      </c>
      <c r="I153" s="1">
        <v>32695</v>
      </c>
      <c r="J153" t="s">
        <v>31</v>
      </c>
      <c r="K153" t="s">
        <v>87</v>
      </c>
      <c r="L153">
        <v>1</v>
      </c>
      <c r="M153" t="s">
        <v>88</v>
      </c>
      <c r="N153">
        <v>113138520</v>
      </c>
      <c r="O153" t="s">
        <v>89</v>
      </c>
      <c r="P153">
        <v>45</v>
      </c>
      <c r="S153">
        <v>2984</v>
      </c>
      <c r="T153" t="s">
        <v>139</v>
      </c>
      <c r="U153">
        <v>39180</v>
      </c>
      <c r="V153" t="s">
        <v>139</v>
      </c>
      <c r="W153">
        <v>0</v>
      </c>
      <c r="X153" t="s">
        <v>44</v>
      </c>
      <c r="Y153" t="s">
        <v>45</v>
      </c>
      <c r="Z153">
        <v>0.5</v>
      </c>
      <c r="AA153">
        <v>0.5</v>
      </c>
      <c r="AB153">
        <v>5</v>
      </c>
      <c r="AC153" t="s">
        <v>44</v>
      </c>
    </row>
    <row r="154" spans="1:29" hidden="1" x14ac:dyDescent="0.25">
      <c r="A154" t="s">
        <v>85</v>
      </c>
      <c r="B154" t="s">
        <v>28</v>
      </c>
      <c r="C154" t="s">
        <v>28</v>
      </c>
      <c r="D154" t="s">
        <v>152</v>
      </c>
      <c r="E154" s="1">
        <v>32678</v>
      </c>
      <c r="F154">
        <v>1200</v>
      </c>
      <c r="H154" t="s">
        <v>30</v>
      </c>
      <c r="I154" s="1">
        <v>32695</v>
      </c>
      <c r="J154" t="s">
        <v>31</v>
      </c>
      <c r="K154" t="s">
        <v>87</v>
      </c>
      <c r="L154">
        <v>1</v>
      </c>
      <c r="M154" t="s">
        <v>88</v>
      </c>
      <c r="N154">
        <v>113138520</v>
      </c>
      <c r="O154" t="s">
        <v>89</v>
      </c>
      <c r="P154">
        <v>45</v>
      </c>
      <c r="S154">
        <v>2414</v>
      </c>
      <c r="T154" t="s">
        <v>140</v>
      </c>
      <c r="U154">
        <v>77443</v>
      </c>
      <c r="V154" t="s">
        <v>140</v>
      </c>
      <c r="W154">
        <v>0</v>
      </c>
      <c r="X154" t="s">
        <v>44</v>
      </c>
      <c r="Y154" t="s">
        <v>45</v>
      </c>
      <c r="Z154">
        <v>0.5</v>
      </c>
      <c r="AA154">
        <v>0.5</v>
      </c>
      <c r="AC154" t="s">
        <v>44</v>
      </c>
    </row>
    <row r="155" spans="1:29" hidden="1" x14ac:dyDescent="0.25">
      <c r="A155" t="s">
        <v>85</v>
      </c>
      <c r="B155" t="s">
        <v>28</v>
      </c>
      <c r="C155" t="s">
        <v>28</v>
      </c>
      <c r="D155" t="s">
        <v>152</v>
      </c>
      <c r="E155" s="1">
        <v>32678</v>
      </c>
      <c r="F155">
        <v>1200</v>
      </c>
      <c r="H155" t="s">
        <v>30</v>
      </c>
      <c r="I155" s="1">
        <v>32695</v>
      </c>
      <c r="J155" t="s">
        <v>31</v>
      </c>
      <c r="K155" t="s">
        <v>87</v>
      </c>
      <c r="L155">
        <v>1</v>
      </c>
      <c r="M155" t="s">
        <v>88</v>
      </c>
      <c r="N155">
        <v>113138520</v>
      </c>
      <c r="O155" t="s">
        <v>89</v>
      </c>
      <c r="P155">
        <v>45</v>
      </c>
      <c r="S155">
        <v>2976</v>
      </c>
      <c r="T155" t="s">
        <v>141</v>
      </c>
      <c r="U155">
        <v>39175</v>
      </c>
      <c r="V155" t="s">
        <v>141</v>
      </c>
      <c r="W155">
        <v>0</v>
      </c>
      <c r="X155" t="s">
        <v>44</v>
      </c>
      <c r="Y155" t="s">
        <v>45</v>
      </c>
      <c r="Z155">
        <v>0.5</v>
      </c>
      <c r="AA155">
        <v>0.5</v>
      </c>
      <c r="AB155">
        <v>0.2</v>
      </c>
      <c r="AC155" t="s">
        <v>44</v>
      </c>
    </row>
    <row r="156" spans="1:29" hidden="1" x14ac:dyDescent="0.25">
      <c r="A156" t="s">
        <v>85</v>
      </c>
      <c r="B156" t="s">
        <v>28</v>
      </c>
      <c r="C156" t="s">
        <v>28</v>
      </c>
      <c r="D156" t="s">
        <v>152</v>
      </c>
      <c r="E156" s="1">
        <v>32678</v>
      </c>
      <c r="F156">
        <v>1200</v>
      </c>
      <c r="H156" t="s">
        <v>30</v>
      </c>
      <c r="I156" s="1">
        <v>32695</v>
      </c>
      <c r="J156" t="s">
        <v>31</v>
      </c>
      <c r="K156" t="s">
        <v>87</v>
      </c>
      <c r="L156">
        <v>1</v>
      </c>
      <c r="M156" t="s">
        <v>88</v>
      </c>
      <c r="N156">
        <v>113138520</v>
      </c>
      <c r="O156" t="s">
        <v>89</v>
      </c>
      <c r="P156">
        <v>45</v>
      </c>
      <c r="S156">
        <v>2997</v>
      </c>
      <c r="T156" t="s">
        <v>142</v>
      </c>
      <c r="U156">
        <v>77135</v>
      </c>
      <c r="V156" t="s">
        <v>143</v>
      </c>
      <c r="W156">
        <v>0</v>
      </c>
      <c r="X156" t="s">
        <v>44</v>
      </c>
      <c r="Y156" t="s">
        <v>45</v>
      </c>
      <c r="Z156">
        <v>0.5</v>
      </c>
      <c r="AA156">
        <v>0.5</v>
      </c>
      <c r="AC156" t="s">
        <v>44</v>
      </c>
    </row>
    <row r="157" spans="1:29" hidden="1" x14ac:dyDescent="0.25">
      <c r="A157" t="s">
        <v>85</v>
      </c>
      <c r="B157" t="s">
        <v>28</v>
      </c>
      <c r="C157" t="s">
        <v>28</v>
      </c>
      <c r="D157" t="s">
        <v>152</v>
      </c>
      <c r="E157" s="1">
        <v>32678</v>
      </c>
      <c r="F157">
        <v>1200</v>
      </c>
      <c r="H157" t="s">
        <v>30</v>
      </c>
      <c r="I157" s="1">
        <v>32695</v>
      </c>
      <c r="J157" t="s">
        <v>31</v>
      </c>
      <c r="K157" t="s">
        <v>87</v>
      </c>
      <c r="L157">
        <v>1</v>
      </c>
      <c r="M157" t="s">
        <v>88</v>
      </c>
      <c r="N157">
        <v>113138520</v>
      </c>
      <c r="O157" t="s">
        <v>89</v>
      </c>
      <c r="P157">
        <v>45</v>
      </c>
      <c r="S157">
        <v>2962</v>
      </c>
      <c r="T157" t="s">
        <v>144</v>
      </c>
      <c r="U157">
        <v>85795</v>
      </c>
      <c r="V157" t="s">
        <v>145</v>
      </c>
      <c r="W157">
        <v>0</v>
      </c>
      <c r="X157" t="s">
        <v>44</v>
      </c>
      <c r="Y157" t="s">
        <v>45</v>
      </c>
      <c r="Z157">
        <v>1</v>
      </c>
      <c r="AA157">
        <v>1</v>
      </c>
      <c r="AC157" t="s">
        <v>44</v>
      </c>
    </row>
    <row r="158" spans="1:29" hidden="1" x14ac:dyDescent="0.25">
      <c r="A158" t="s">
        <v>85</v>
      </c>
      <c r="B158" t="s">
        <v>28</v>
      </c>
      <c r="C158" t="s">
        <v>28</v>
      </c>
      <c r="D158" t="s">
        <v>152</v>
      </c>
      <c r="E158" s="1">
        <v>32678</v>
      </c>
      <c r="F158">
        <v>1200</v>
      </c>
      <c r="H158" t="s">
        <v>30</v>
      </c>
      <c r="I158" s="1">
        <v>32695</v>
      </c>
      <c r="J158" t="s">
        <v>31</v>
      </c>
      <c r="K158" t="s">
        <v>87</v>
      </c>
      <c r="L158">
        <v>1</v>
      </c>
      <c r="M158" t="s">
        <v>88</v>
      </c>
      <c r="N158">
        <v>113138520</v>
      </c>
      <c r="O158" t="s">
        <v>89</v>
      </c>
      <c r="P158">
        <v>45</v>
      </c>
      <c r="S158">
        <v>2946</v>
      </c>
      <c r="T158" t="s">
        <v>129</v>
      </c>
      <c r="U158">
        <v>77651</v>
      </c>
      <c r="V158" t="s">
        <v>129</v>
      </c>
      <c r="W158">
        <v>0</v>
      </c>
      <c r="X158" t="s">
        <v>44</v>
      </c>
      <c r="Y158" t="s">
        <v>45</v>
      </c>
      <c r="Z158">
        <v>0.5</v>
      </c>
      <c r="AA158">
        <v>0.5</v>
      </c>
      <c r="AB158">
        <v>0.05</v>
      </c>
      <c r="AC158" t="s">
        <v>44</v>
      </c>
    </row>
    <row r="159" spans="1:29" hidden="1" x14ac:dyDescent="0.25">
      <c r="A159" t="s">
        <v>85</v>
      </c>
      <c r="B159" t="s">
        <v>28</v>
      </c>
      <c r="C159" t="s">
        <v>28</v>
      </c>
      <c r="D159" t="s">
        <v>152</v>
      </c>
      <c r="E159" s="1">
        <v>32678</v>
      </c>
      <c r="F159">
        <v>1200</v>
      </c>
      <c r="H159" t="s">
        <v>30</v>
      </c>
      <c r="I159" s="1">
        <v>32695</v>
      </c>
      <c r="J159" t="s">
        <v>31</v>
      </c>
      <c r="K159" t="s">
        <v>87</v>
      </c>
      <c r="L159">
        <v>1</v>
      </c>
      <c r="M159" t="s">
        <v>88</v>
      </c>
      <c r="N159">
        <v>113138520</v>
      </c>
      <c r="O159" t="s">
        <v>89</v>
      </c>
      <c r="P159">
        <v>45</v>
      </c>
      <c r="S159">
        <v>2955</v>
      </c>
      <c r="T159" t="s">
        <v>149</v>
      </c>
      <c r="U159">
        <v>79724</v>
      </c>
      <c r="V159" t="s">
        <v>150</v>
      </c>
      <c r="W159">
        <v>0</v>
      </c>
      <c r="X159" t="s">
        <v>44</v>
      </c>
      <c r="Y159" t="s">
        <v>45</v>
      </c>
      <c r="AB159">
        <v>10000</v>
      </c>
      <c r="AC159" t="s">
        <v>44</v>
      </c>
    </row>
    <row r="160" spans="1:29" hidden="1" x14ac:dyDescent="0.25">
      <c r="A160" t="s">
        <v>85</v>
      </c>
      <c r="B160" t="s">
        <v>28</v>
      </c>
      <c r="C160" t="s">
        <v>28</v>
      </c>
      <c r="D160" t="s">
        <v>152</v>
      </c>
      <c r="E160" s="1">
        <v>32678</v>
      </c>
      <c r="F160">
        <v>1200</v>
      </c>
      <c r="H160" t="s">
        <v>30</v>
      </c>
      <c r="I160" s="1">
        <v>32695</v>
      </c>
      <c r="J160" t="s">
        <v>31</v>
      </c>
      <c r="K160" t="s">
        <v>87</v>
      </c>
      <c r="L160">
        <v>1</v>
      </c>
      <c r="M160" t="s">
        <v>88</v>
      </c>
      <c r="N160">
        <v>113138520</v>
      </c>
      <c r="O160" t="s">
        <v>89</v>
      </c>
      <c r="P160">
        <v>45</v>
      </c>
      <c r="S160">
        <v>2950</v>
      </c>
      <c r="T160" t="s">
        <v>147</v>
      </c>
      <c r="U160">
        <v>82080</v>
      </c>
      <c r="V160" t="s">
        <v>148</v>
      </c>
      <c r="W160">
        <v>17.18</v>
      </c>
      <c r="X160" t="s">
        <v>44</v>
      </c>
      <c r="Y160" t="s">
        <v>38</v>
      </c>
      <c r="AB160">
        <v>80</v>
      </c>
      <c r="AC160" t="s">
        <v>44</v>
      </c>
    </row>
    <row r="161" spans="1:29" hidden="1" x14ac:dyDescent="0.25">
      <c r="A161" t="s">
        <v>27</v>
      </c>
      <c r="B161" t="s">
        <v>28</v>
      </c>
      <c r="C161" t="s">
        <v>28</v>
      </c>
      <c r="D161" t="s">
        <v>153</v>
      </c>
      <c r="E161" s="1">
        <v>33281</v>
      </c>
      <c r="F161">
        <v>1320</v>
      </c>
      <c r="H161" t="s">
        <v>30</v>
      </c>
      <c r="I161" s="1">
        <v>33312</v>
      </c>
      <c r="J161" t="s">
        <v>31</v>
      </c>
      <c r="K161" t="s">
        <v>32</v>
      </c>
      <c r="L161">
        <v>1</v>
      </c>
      <c r="M161" t="s">
        <v>154</v>
      </c>
      <c r="N161">
        <v>113133790</v>
      </c>
      <c r="O161" t="s">
        <v>34</v>
      </c>
      <c r="P161">
        <v>25</v>
      </c>
      <c r="S161">
        <v>1925</v>
      </c>
      <c r="T161" t="s">
        <v>35</v>
      </c>
      <c r="U161">
        <v>403</v>
      </c>
      <c r="V161" t="s">
        <v>36</v>
      </c>
      <c r="W161">
        <v>7.8</v>
      </c>
      <c r="X161" t="s">
        <v>37</v>
      </c>
      <c r="Y161" t="s">
        <v>38</v>
      </c>
    </row>
    <row r="162" spans="1:29" hidden="1" x14ac:dyDescent="0.25">
      <c r="A162" t="s">
        <v>27</v>
      </c>
      <c r="B162" t="s">
        <v>28</v>
      </c>
      <c r="C162" t="s">
        <v>28</v>
      </c>
      <c r="D162" t="s">
        <v>153</v>
      </c>
      <c r="E162" s="1">
        <v>33281</v>
      </c>
      <c r="F162">
        <v>1320</v>
      </c>
      <c r="H162" t="s">
        <v>30</v>
      </c>
      <c r="I162" s="1">
        <v>33312</v>
      </c>
      <c r="J162" t="s">
        <v>31</v>
      </c>
      <c r="K162" t="s">
        <v>32</v>
      </c>
      <c r="L162">
        <v>1</v>
      </c>
      <c r="M162" t="s">
        <v>154</v>
      </c>
      <c r="N162">
        <v>113133790</v>
      </c>
      <c r="O162" t="s">
        <v>34</v>
      </c>
      <c r="P162">
        <v>25</v>
      </c>
      <c r="S162">
        <v>1927</v>
      </c>
      <c r="T162" t="s">
        <v>39</v>
      </c>
      <c r="U162">
        <v>410</v>
      </c>
      <c r="V162" t="s">
        <v>40</v>
      </c>
      <c r="W162">
        <v>106</v>
      </c>
      <c r="X162" t="s">
        <v>41</v>
      </c>
      <c r="Y162" t="s">
        <v>38</v>
      </c>
      <c r="AC162" t="s">
        <v>41</v>
      </c>
    </row>
    <row r="163" spans="1:29" hidden="1" x14ac:dyDescent="0.25">
      <c r="A163" t="s">
        <v>27</v>
      </c>
      <c r="B163" t="s">
        <v>28</v>
      </c>
      <c r="C163" t="s">
        <v>28</v>
      </c>
      <c r="D163" t="s">
        <v>153</v>
      </c>
      <c r="E163" s="1">
        <v>33281</v>
      </c>
      <c r="F163">
        <v>1320</v>
      </c>
      <c r="H163" t="s">
        <v>30</v>
      </c>
      <c r="I163" s="1">
        <v>33312</v>
      </c>
      <c r="J163" t="s">
        <v>31</v>
      </c>
      <c r="K163" t="s">
        <v>32</v>
      </c>
      <c r="L163">
        <v>1</v>
      </c>
      <c r="M163" t="s">
        <v>154</v>
      </c>
      <c r="N163">
        <v>113133790</v>
      </c>
      <c r="O163" t="s">
        <v>34</v>
      </c>
      <c r="P163">
        <v>25</v>
      </c>
      <c r="S163">
        <v>1005</v>
      </c>
      <c r="T163" t="s">
        <v>42</v>
      </c>
      <c r="U163">
        <v>1002</v>
      </c>
      <c r="V163" t="s">
        <v>43</v>
      </c>
      <c r="W163">
        <v>0</v>
      </c>
      <c r="X163" t="s">
        <v>44</v>
      </c>
      <c r="Y163" t="s">
        <v>45</v>
      </c>
      <c r="AB163">
        <v>0.01</v>
      </c>
      <c r="AC163" t="s">
        <v>41</v>
      </c>
    </row>
    <row r="164" spans="1:29" hidden="1" x14ac:dyDescent="0.25">
      <c r="A164" t="s">
        <v>27</v>
      </c>
      <c r="B164" t="s">
        <v>28</v>
      </c>
      <c r="C164" t="s">
        <v>28</v>
      </c>
      <c r="D164" t="s">
        <v>153</v>
      </c>
      <c r="E164" s="1">
        <v>33281</v>
      </c>
      <c r="F164">
        <v>1320</v>
      </c>
      <c r="H164" t="s">
        <v>30</v>
      </c>
      <c r="I164" s="1">
        <v>33312</v>
      </c>
      <c r="J164" t="s">
        <v>31</v>
      </c>
      <c r="K164" t="s">
        <v>32</v>
      </c>
      <c r="L164">
        <v>1</v>
      </c>
      <c r="M164" t="s">
        <v>154</v>
      </c>
      <c r="N164">
        <v>113133790</v>
      </c>
      <c r="O164" t="s">
        <v>34</v>
      </c>
      <c r="P164">
        <v>25</v>
      </c>
      <c r="S164">
        <v>1015</v>
      </c>
      <c r="T164" t="s">
        <v>46</v>
      </c>
      <c r="U164">
        <v>1027</v>
      </c>
      <c r="V164" t="s">
        <v>47</v>
      </c>
      <c r="W164">
        <v>0</v>
      </c>
      <c r="X164" t="s">
        <v>44</v>
      </c>
      <c r="Y164" t="s">
        <v>45</v>
      </c>
      <c r="AB164">
        <v>5.0000000000000001E-3</v>
      </c>
      <c r="AC164" t="s">
        <v>41</v>
      </c>
    </row>
    <row r="165" spans="1:29" hidden="1" x14ac:dyDescent="0.25">
      <c r="A165" t="s">
        <v>27</v>
      </c>
      <c r="B165" t="s">
        <v>28</v>
      </c>
      <c r="C165" t="s">
        <v>28</v>
      </c>
      <c r="D165" t="s">
        <v>153</v>
      </c>
      <c r="E165" s="1">
        <v>33281</v>
      </c>
      <c r="F165">
        <v>1320</v>
      </c>
      <c r="H165" t="s">
        <v>30</v>
      </c>
      <c r="I165" s="1">
        <v>33312</v>
      </c>
      <c r="J165" t="s">
        <v>31</v>
      </c>
      <c r="K165" t="s">
        <v>32</v>
      </c>
      <c r="L165">
        <v>1</v>
      </c>
      <c r="M165" t="s">
        <v>154</v>
      </c>
      <c r="N165">
        <v>113133790</v>
      </c>
      <c r="O165" t="s">
        <v>34</v>
      </c>
      <c r="P165">
        <v>25</v>
      </c>
      <c r="S165">
        <v>1017</v>
      </c>
      <c r="T165" t="s">
        <v>48</v>
      </c>
      <c r="U165">
        <v>940</v>
      </c>
      <c r="V165" t="s">
        <v>48</v>
      </c>
      <c r="W165">
        <v>10</v>
      </c>
      <c r="X165" t="s">
        <v>41</v>
      </c>
      <c r="Y165" t="s">
        <v>38</v>
      </c>
      <c r="AC165" t="s">
        <v>41</v>
      </c>
    </row>
    <row r="166" spans="1:29" hidden="1" x14ac:dyDescent="0.25">
      <c r="A166" t="s">
        <v>27</v>
      </c>
      <c r="B166" t="s">
        <v>28</v>
      </c>
      <c r="C166" t="s">
        <v>28</v>
      </c>
      <c r="D166" t="s">
        <v>153</v>
      </c>
      <c r="E166" s="1">
        <v>33281</v>
      </c>
      <c r="F166">
        <v>1320</v>
      </c>
      <c r="H166" t="s">
        <v>30</v>
      </c>
      <c r="I166" s="1">
        <v>33312</v>
      </c>
      <c r="J166" t="s">
        <v>31</v>
      </c>
      <c r="K166" t="s">
        <v>32</v>
      </c>
      <c r="L166">
        <v>1</v>
      </c>
      <c r="M166" t="s">
        <v>154</v>
      </c>
      <c r="N166">
        <v>113133790</v>
      </c>
      <c r="O166" t="s">
        <v>34</v>
      </c>
      <c r="P166">
        <v>25</v>
      </c>
      <c r="S166">
        <v>1020</v>
      </c>
      <c r="T166" t="s">
        <v>49</v>
      </c>
      <c r="U166">
        <v>1034</v>
      </c>
      <c r="V166" t="s">
        <v>50</v>
      </c>
      <c r="W166">
        <v>0</v>
      </c>
      <c r="X166" t="s">
        <v>44</v>
      </c>
      <c r="Y166" t="s">
        <v>45</v>
      </c>
      <c r="AB166">
        <v>0.1</v>
      </c>
      <c r="AC166" t="s">
        <v>41</v>
      </c>
    </row>
    <row r="167" spans="1:29" hidden="1" x14ac:dyDescent="0.25">
      <c r="A167" t="s">
        <v>27</v>
      </c>
      <c r="B167" t="s">
        <v>28</v>
      </c>
      <c r="C167" t="s">
        <v>28</v>
      </c>
      <c r="D167" t="s">
        <v>153</v>
      </c>
      <c r="E167" s="1">
        <v>33281</v>
      </c>
      <c r="F167">
        <v>1320</v>
      </c>
      <c r="H167" t="s">
        <v>30</v>
      </c>
      <c r="I167" s="1">
        <v>33312</v>
      </c>
      <c r="J167" t="s">
        <v>31</v>
      </c>
      <c r="K167" t="s">
        <v>32</v>
      </c>
      <c r="L167">
        <v>1</v>
      </c>
      <c r="M167" t="s">
        <v>154</v>
      </c>
      <c r="N167">
        <v>113133790</v>
      </c>
      <c r="O167" t="s">
        <v>34</v>
      </c>
      <c r="P167">
        <v>25</v>
      </c>
      <c r="S167">
        <v>1905</v>
      </c>
      <c r="T167" t="s">
        <v>51</v>
      </c>
      <c r="U167">
        <v>80</v>
      </c>
      <c r="V167" t="s">
        <v>51</v>
      </c>
      <c r="W167">
        <v>0</v>
      </c>
      <c r="X167" t="s">
        <v>37</v>
      </c>
      <c r="Y167" t="s">
        <v>45</v>
      </c>
    </row>
    <row r="168" spans="1:29" hidden="1" x14ac:dyDescent="0.25">
      <c r="A168" t="s">
        <v>27</v>
      </c>
      <c r="B168" t="s">
        <v>28</v>
      </c>
      <c r="C168" t="s">
        <v>28</v>
      </c>
      <c r="D168" t="s">
        <v>153</v>
      </c>
      <c r="E168" s="1">
        <v>33281</v>
      </c>
      <c r="F168">
        <v>1320</v>
      </c>
      <c r="H168" t="s">
        <v>30</v>
      </c>
      <c r="I168" s="1">
        <v>33312</v>
      </c>
      <c r="J168" t="s">
        <v>31</v>
      </c>
      <c r="K168" t="s">
        <v>32</v>
      </c>
      <c r="L168">
        <v>1</v>
      </c>
      <c r="M168" t="s">
        <v>154</v>
      </c>
      <c r="N168">
        <v>113133790</v>
      </c>
      <c r="O168" t="s">
        <v>34</v>
      </c>
      <c r="P168">
        <v>25</v>
      </c>
      <c r="S168">
        <v>1025</v>
      </c>
      <c r="T168" t="s">
        <v>52</v>
      </c>
      <c r="U168">
        <v>951</v>
      </c>
      <c r="V168" t="s">
        <v>53</v>
      </c>
      <c r="W168">
        <v>0.6</v>
      </c>
      <c r="X168" t="s">
        <v>41</v>
      </c>
      <c r="Y168" t="s">
        <v>38</v>
      </c>
      <c r="AB168">
        <v>4</v>
      </c>
      <c r="AC168" t="s">
        <v>41</v>
      </c>
    </row>
    <row r="169" spans="1:29" hidden="1" x14ac:dyDescent="0.25">
      <c r="A169" t="s">
        <v>27</v>
      </c>
      <c r="B169" t="s">
        <v>28</v>
      </c>
      <c r="C169" t="s">
        <v>28</v>
      </c>
      <c r="D169" t="s">
        <v>153</v>
      </c>
      <c r="E169" s="1">
        <v>33281</v>
      </c>
      <c r="F169">
        <v>1320</v>
      </c>
      <c r="H169" t="s">
        <v>30</v>
      </c>
      <c r="I169" s="1">
        <v>33312</v>
      </c>
      <c r="J169" t="s">
        <v>31</v>
      </c>
      <c r="K169" t="s">
        <v>32</v>
      </c>
      <c r="L169">
        <v>1</v>
      </c>
      <c r="M169" t="s">
        <v>154</v>
      </c>
      <c r="N169">
        <v>113133790</v>
      </c>
      <c r="O169" t="s">
        <v>34</v>
      </c>
      <c r="P169">
        <v>25</v>
      </c>
      <c r="S169">
        <v>1010</v>
      </c>
      <c r="T169" t="s">
        <v>54</v>
      </c>
      <c r="U169">
        <v>1007</v>
      </c>
      <c r="V169" t="s">
        <v>55</v>
      </c>
      <c r="W169">
        <v>0</v>
      </c>
      <c r="X169" t="s">
        <v>44</v>
      </c>
      <c r="Y169" t="s">
        <v>45</v>
      </c>
      <c r="AB169">
        <v>2</v>
      </c>
      <c r="AC169" t="s">
        <v>41</v>
      </c>
    </row>
    <row r="170" spans="1:29" hidden="1" x14ac:dyDescent="0.25">
      <c r="A170" t="s">
        <v>27</v>
      </c>
      <c r="B170" t="s">
        <v>28</v>
      </c>
      <c r="C170" t="s">
        <v>28</v>
      </c>
      <c r="D170" t="s">
        <v>153</v>
      </c>
      <c r="E170" s="1">
        <v>33281</v>
      </c>
      <c r="F170">
        <v>1320</v>
      </c>
      <c r="H170" t="s">
        <v>30</v>
      </c>
      <c r="I170" s="1">
        <v>33312</v>
      </c>
      <c r="J170" t="s">
        <v>31</v>
      </c>
      <c r="K170" t="s">
        <v>32</v>
      </c>
      <c r="L170">
        <v>1</v>
      </c>
      <c r="M170" t="s">
        <v>154</v>
      </c>
      <c r="N170">
        <v>113133790</v>
      </c>
      <c r="O170" t="s">
        <v>34</v>
      </c>
      <c r="P170">
        <v>25</v>
      </c>
      <c r="S170">
        <v>1016</v>
      </c>
      <c r="T170" t="s">
        <v>56</v>
      </c>
      <c r="U170">
        <v>916</v>
      </c>
      <c r="V170" t="s">
        <v>57</v>
      </c>
      <c r="W170">
        <v>37</v>
      </c>
      <c r="X170" t="s">
        <v>41</v>
      </c>
      <c r="Y170" t="s">
        <v>38</v>
      </c>
      <c r="AC170" t="s">
        <v>41</v>
      </c>
    </row>
    <row r="171" spans="1:29" hidden="1" x14ac:dyDescent="0.25">
      <c r="A171" t="s">
        <v>27</v>
      </c>
      <c r="B171" t="s">
        <v>28</v>
      </c>
      <c r="C171" t="s">
        <v>28</v>
      </c>
      <c r="D171" t="s">
        <v>153</v>
      </c>
      <c r="E171" s="1">
        <v>33281</v>
      </c>
      <c r="F171">
        <v>1320</v>
      </c>
      <c r="H171" t="s">
        <v>30</v>
      </c>
      <c r="I171" s="1">
        <v>33312</v>
      </c>
      <c r="J171" t="s">
        <v>31</v>
      </c>
      <c r="K171" t="s">
        <v>32</v>
      </c>
      <c r="L171">
        <v>1</v>
      </c>
      <c r="M171" t="s">
        <v>154</v>
      </c>
      <c r="N171">
        <v>113133790</v>
      </c>
      <c r="O171" t="s">
        <v>34</v>
      </c>
      <c r="P171">
        <v>25</v>
      </c>
      <c r="S171">
        <v>1022</v>
      </c>
      <c r="T171" t="s">
        <v>58</v>
      </c>
      <c r="U171">
        <v>1042</v>
      </c>
      <c r="V171" t="s">
        <v>59</v>
      </c>
      <c r="W171">
        <v>0</v>
      </c>
      <c r="X171" t="s">
        <v>44</v>
      </c>
      <c r="Y171" t="s">
        <v>45</v>
      </c>
      <c r="AC171" t="s">
        <v>44</v>
      </c>
    </row>
    <row r="172" spans="1:29" hidden="1" x14ac:dyDescent="0.25">
      <c r="A172" t="s">
        <v>27</v>
      </c>
      <c r="B172" t="s">
        <v>28</v>
      </c>
      <c r="C172" t="s">
        <v>28</v>
      </c>
      <c r="D172" t="s">
        <v>153</v>
      </c>
      <c r="E172" s="1">
        <v>33281</v>
      </c>
      <c r="F172">
        <v>1320</v>
      </c>
      <c r="H172" t="s">
        <v>30</v>
      </c>
      <c r="I172" s="1">
        <v>33312</v>
      </c>
      <c r="J172" t="s">
        <v>31</v>
      </c>
      <c r="K172" t="s">
        <v>32</v>
      </c>
      <c r="L172">
        <v>1</v>
      </c>
      <c r="M172" t="s">
        <v>154</v>
      </c>
      <c r="N172">
        <v>113133790</v>
      </c>
      <c r="O172" t="s">
        <v>34</v>
      </c>
      <c r="P172">
        <v>25</v>
      </c>
      <c r="S172">
        <v>1028</v>
      </c>
      <c r="T172" t="s">
        <v>60</v>
      </c>
      <c r="U172">
        <v>74010</v>
      </c>
      <c r="V172" t="s">
        <v>60</v>
      </c>
      <c r="W172">
        <v>0</v>
      </c>
      <c r="X172" t="s">
        <v>41</v>
      </c>
      <c r="Y172" t="s">
        <v>45</v>
      </c>
      <c r="AC172" t="s">
        <v>41</v>
      </c>
    </row>
    <row r="173" spans="1:29" hidden="1" x14ac:dyDescent="0.25">
      <c r="A173" t="s">
        <v>27</v>
      </c>
      <c r="B173" t="s">
        <v>28</v>
      </c>
      <c r="C173" t="s">
        <v>28</v>
      </c>
      <c r="D173" t="s">
        <v>153</v>
      </c>
      <c r="E173" s="1">
        <v>33281</v>
      </c>
      <c r="F173">
        <v>1320</v>
      </c>
      <c r="H173" t="s">
        <v>30</v>
      </c>
      <c r="I173" s="1">
        <v>33312</v>
      </c>
      <c r="J173" t="s">
        <v>31</v>
      </c>
      <c r="K173" t="s">
        <v>32</v>
      </c>
      <c r="L173">
        <v>1</v>
      </c>
      <c r="M173" t="s">
        <v>154</v>
      </c>
      <c r="N173">
        <v>113133790</v>
      </c>
      <c r="O173" t="s">
        <v>34</v>
      </c>
      <c r="P173">
        <v>25</v>
      </c>
      <c r="S173">
        <v>1031</v>
      </c>
      <c r="T173" t="s">
        <v>61</v>
      </c>
      <c r="U173">
        <v>927</v>
      </c>
      <c r="V173" t="s">
        <v>62</v>
      </c>
      <c r="W173">
        <v>11</v>
      </c>
      <c r="X173" t="s">
        <v>41</v>
      </c>
      <c r="Y173" t="s">
        <v>38</v>
      </c>
      <c r="AC173" t="s">
        <v>41</v>
      </c>
    </row>
    <row r="174" spans="1:29" hidden="1" x14ac:dyDescent="0.25">
      <c r="A174" t="s">
        <v>27</v>
      </c>
      <c r="B174" t="s">
        <v>28</v>
      </c>
      <c r="C174" t="s">
        <v>28</v>
      </c>
      <c r="D174" t="s">
        <v>153</v>
      </c>
      <c r="E174" s="1">
        <v>33281</v>
      </c>
      <c r="F174">
        <v>1320</v>
      </c>
      <c r="H174" t="s">
        <v>30</v>
      </c>
      <c r="I174" s="1">
        <v>33312</v>
      </c>
      <c r="J174" t="s">
        <v>31</v>
      </c>
      <c r="K174" t="s">
        <v>32</v>
      </c>
      <c r="L174">
        <v>1</v>
      </c>
      <c r="M174" t="s">
        <v>154</v>
      </c>
      <c r="N174">
        <v>113133790</v>
      </c>
      <c r="O174" t="s">
        <v>34</v>
      </c>
      <c r="P174">
        <v>25</v>
      </c>
      <c r="S174">
        <v>1032</v>
      </c>
      <c r="T174" t="s">
        <v>63</v>
      </c>
      <c r="U174">
        <v>1055</v>
      </c>
      <c r="V174" t="s">
        <v>63</v>
      </c>
      <c r="W174">
        <v>0</v>
      </c>
      <c r="X174" t="s">
        <v>44</v>
      </c>
      <c r="Y174" t="s">
        <v>45</v>
      </c>
      <c r="AC174" t="s">
        <v>41</v>
      </c>
    </row>
    <row r="175" spans="1:29" hidden="1" x14ac:dyDescent="0.25">
      <c r="A175" t="s">
        <v>27</v>
      </c>
      <c r="B175" t="s">
        <v>28</v>
      </c>
      <c r="C175" t="s">
        <v>28</v>
      </c>
      <c r="D175" t="s">
        <v>153</v>
      </c>
      <c r="E175" s="1">
        <v>33281</v>
      </c>
      <c r="F175">
        <v>1320</v>
      </c>
      <c r="H175" t="s">
        <v>30</v>
      </c>
      <c r="I175" s="1">
        <v>33312</v>
      </c>
      <c r="J175" t="s">
        <v>31</v>
      </c>
      <c r="K175" t="s">
        <v>32</v>
      </c>
      <c r="L175">
        <v>1</v>
      </c>
      <c r="M175" t="s">
        <v>154</v>
      </c>
      <c r="N175">
        <v>113133790</v>
      </c>
      <c r="O175" t="s">
        <v>34</v>
      </c>
      <c r="P175">
        <v>25</v>
      </c>
      <c r="S175">
        <v>1052</v>
      </c>
      <c r="T175" t="s">
        <v>64</v>
      </c>
      <c r="U175">
        <v>929</v>
      </c>
      <c r="V175" t="s">
        <v>65</v>
      </c>
      <c r="W175">
        <v>6</v>
      </c>
      <c r="X175" t="s">
        <v>41</v>
      </c>
      <c r="Y175" t="s">
        <v>38</v>
      </c>
      <c r="AC175" t="s">
        <v>41</v>
      </c>
    </row>
    <row r="176" spans="1:29" hidden="1" x14ac:dyDescent="0.25">
      <c r="A176" t="s">
        <v>27</v>
      </c>
      <c r="B176" t="s">
        <v>28</v>
      </c>
      <c r="C176" t="s">
        <v>28</v>
      </c>
      <c r="D176" t="s">
        <v>153</v>
      </c>
      <c r="E176" s="1">
        <v>33281</v>
      </c>
      <c r="F176">
        <v>1320</v>
      </c>
      <c r="H176" t="s">
        <v>30</v>
      </c>
      <c r="I176" s="1">
        <v>33312</v>
      </c>
      <c r="J176" t="s">
        <v>31</v>
      </c>
      <c r="K176" t="s">
        <v>32</v>
      </c>
      <c r="L176">
        <v>1</v>
      </c>
      <c r="M176" t="s">
        <v>154</v>
      </c>
      <c r="N176">
        <v>113133790</v>
      </c>
      <c r="O176" t="s">
        <v>34</v>
      </c>
      <c r="P176">
        <v>25</v>
      </c>
      <c r="S176">
        <v>1095</v>
      </c>
      <c r="T176" t="s">
        <v>66</v>
      </c>
      <c r="U176">
        <v>1092</v>
      </c>
      <c r="V176" t="s">
        <v>67</v>
      </c>
      <c r="W176">
        <v>0</v>
      </c>
      <c r="X176" t="s">
        <v>44</v>
      </c>
      <c r="Y176" t="s">
        <v>45</v>
      </c>
      <c r="Z176">
        <v>10</v>
      </c>
      <c r="AA176">
        <v>40</v>
      </c>
      <c r="AC176" t="s">
        <v>41</v>
      </c>
    </row>
    <row r="177" spans="1:29" hidden="1" x14ac:dyDescent="0.25">
      <c r="A177" t="s">
        <v>27</v>
      </c>
      <c r="B177" t="s">
        <v>28</v>
      </c>
      <c r="C177" t="s">
        <v>28</v>
      </c>
      <c r="D177" t="s">
        <v>153</v>
      </c>
      <c r="E177" s="1">
        <v>33281</v>
      </c>
      <c r="F177">
        <v>1320</v>
      </c>
      <c r="H177" t="s">
        <v>30</v>
      </c>
      <c r="I177" s="1">
        <v>33312</v>
      </c>
      <c r="J177" t="s">
        <v>31</v>
      </c>
      <c r="K177" t="s">
        <v>32</v>
      </c>
      <c r="L177">
        <v>1</v>
      </c>
      <c r="M177" t="s">
        <v>154</v>
      </c>
      <c r="N177">
        <v>113133790</v>
      </c>
      <c r="O177" t="s">
        <v>34</v>
      </c>
      <c r="P177">
        <v>25</v>
      </c>
      <c r="S177">
        <v>1915</v>
      </c>
      <c r="T177" t="s">
        <v>68</v>
      </c>
      <c r="U177">
        <v>900</v>
      </c>
      <c r="V177" t="s">
        <v>69</v>
      </c>
      <c r="W177">
        <v>140</v>
      </c>
      <c r="X177" t="s">
        <v>41</v>
      </c>
      <c r="Y177" t="s">
        <v>38</v>
      </c>
      <c r="AC177" t="s">
        <v>41</v>
      </c>
    </row>
    <row r="178" spans="1:29" hidden="1" x14ac:dyDescent="0.25">
      <c r="A178" t="s">
        <v>27</v>
      </c>
      <c r="B178" t="s">
        <v>28</v>
      </c>
      <c r="C178" t="s">
        <v>28</v>
      </c>
      <c r="D178" t="s">
        <v>153</v>
      </c>
      <c r="E178" s="1">
        <v>33281</v>
      </c>
      <c r="F178">
        <v>1320</v>
      </c>
      <c r="H178" t="s">
        <v>30</v>
      </c>
      <c r="I178" s="1">
        <v>33312</v>
      </c>
      <c r="J178" t="s">
        <v>31</v>
      </c>
      <c r="K178" t="s">
        <v>32</v>
      </c>
      <c r="L178">
        <v>1</v>
      </c>
      <c r="M178" t="s">
        <v>154</v>
      </c>
      <c r="N178">
        <v>113133790</v>
      </c>
      <c r="O178" t="s">
        <v>34</v>
      </c>
      <c r="P178">
        <v>25</v>
      </c>
      <c r="S178">
        <v>1030</v>
      </c>
      <c r="T178" t="s">
        <v>70</v>
      </c>
      <c r="U178">
        <v>1051</v>
      </c>
      <c r="V178" t="s">
        <v>71</v>
      </c>
      <c r="W178">
        <v>0</v>
      </c>
      <c r="X178" t="s">
        <v>44</v>
      </c>
      <c r="Y178" t="s">
        <v>45</v>
      </c>
      <c r="AC178" t="s">
        <v>44</v>
      </c>
    </row>
    <row r="179" spans="1:29" hidden="1" x14ac:dyDescent="0.25">
      <c r="A179" t="s">
        <v>27</v>
      </c>
      <c r="B179" t="s">
        <v>28</v>
      </c>
      <c r="C179" t="s">
        <v>28</v>
      </c>
      <c r="D179" t="s">
        <v>153</v>
      </c>
      <c r="E179" s="1">
        <v>33281</v>
      </c>
      <c r="F179">
        <v>1320</v>
      </c>
      <c r="H179" t="s">
        <v>30</v>
      </c>
      <c r="I179" s="1">
        <v>33312</v>
      </c>
      <c r="J179" t="s">
        <v>31</v>
      </c>
      <c r="K179" t="s">
        <v>32</v>
      </c>
      <c r="L179">
        <v>1</v>
      </c>
      <c r="M179" t="s">
        <v>154</v>
      </c>
      <c r="N179">
        <v>113133790</v>
      </c>
      <c r="O179" t="s">
        <v>34</v>
      </c>
      <c r="P179">
        <v>25</v>
      </c>
      <c r="S179">
        <v>1089</v>
      </c>
      <c r="T179" t="s">
        <v>155</v>
      </c>
      <c r="U179">
        <v>38260</v>
      </c>
      <c r="V179" t="s">
        <v>155</v>
      </c>
      <c r="W179">
        <v>0</v>
      </c>
      <c r="X179" t="s">
        <v>41</v>
      </c>
      <c r="Y179" t="s">
        <v>45</v>
      </c>
    </row>
    <row r="180" spans="1:29" hidden="1" x14ac:dyDescent="0.25">
      <c r="A180" t="s">
        <v>27</v>
      </c>
      <c r="B180" t="s">
        <v>28</v>
      </c>
      <c r="C180" t="s">
        <v>28</v>
      </c>
      <c r="D180" t="s">
        <v>153</v>
      </c>
      <c r="E180" s="1">
        <v>33281</v>
      </c>
      <c r="F180">
        <v>1320</v>
      </c>
      <c r="H180" t="s">
        <v>30</v>
      </c>
      <c r="I180" s="1">
        <v>33312</v>
      </c>
      <c r="J180" t="s">
        <v>31</v>
      </c>
      <c r="K180" t="s">
        <v>32</v>
      </c>
      <c r="L180">
        <v>1</v>
      </c>
      <c r="M180" t="s">
        <v>154</v>
      </c>
      <c r="N180">
        <v>113133790</v>
      </c>
      <c r="O180" t="s">
        <v>34</v>
      </c>
      <c r="P180">
        <v>25</v>
      </c>
      <c r="S180">
        <v>1035</v>
      </c>
      <c r="T180" t="s">
        <v>72</v>
      </c>
      <c r="U180">
        <v>71900</v>
      </c>
      <c r="V180" t="s">
        <v>73</v>
      </c>
      <c r="W180">
        <v>0</v>
      </c>
      <c r="X180" t="s">
        <v>44</v>
      </c>
      <c r="Y180" t="s">
        <v>45</v>
      </c>
      <c r="Z180">
        <v>0.03</v>
      </c>
      <c r="AA180">
        <v>0.08</v>
      </c>
      <c r="AB180">
        <v>2E-3</v>
      </c>
      <c r="AC180" t="s">
        <v>41</v>
      </c>
    </row>
    <row r="181" spans="1:29" hidden="1" x14ac:dyDescent="0.25">
      <c r="A181" t="s">
        <v>27</v>
      </c>
      <c r="B181" t="s">
        <v>28</v>
      </c>
      <c r="C181" t="s">
        <v>28</v>
      </c>
      <c r="D181" t="s">
        <v>153</v>
      </c>
      <c r="E181" s="1">
        <v>33281</v>
      </c>
      <c r="F181">
        <v>1320</v>
      </c>
      <c r="H181" t="s">
        <v>30</v>
      </c>
      <c r="I181" s="1">
        <v>33312</v>
      </c>
      <c r="J181" t="s">
        <v>31</v>
      </c>
      <c r="K181" t="s">
        <v>32</v>
      </c>
      <c r="L181">
        <v>1</v>
      </c>
      <c r="M181" t="s">
        <v>154</v>
      </c>
      <c r="N181">
        <v>113133790</v>
      </c>
      <c r="O181" t="s">
        <v>34</v>
      </c>
      <c r="P181">
        <v>25</v>
      </c>
      <c r="S181">
        <v>1038</v>
      </c>
      <c r="T181" t="s">
        <v>82</v>
      </c>
      <c r="U181">
        <v>630</v>
      </c>
      <c r="V181" t="s">
        <v>83</v>
      </c>
      <c r="W181">
        <v>0.3</v>
      </c>
      <c r="X181" t="s">
        <v>41</v>
      </c>
      <c r="Y181" t="s">
        <v>84</v>
      </c>
      <c r="Z181">
        <v>0.1</v>
      </c>
      <c r="AA181">
        <v>0.5</v>
      </c>
      <c r="AB181">
        <v>10</v>
      </c>
      <c r="AC181" t="s">
        <v>41</v>
      </c>
    </row>
    <row r="182" spans="1:29" hidden="1" x14ac:dyDescent="0.25">
      <c r="A182" t="s">
        <v>27</v>
      </c>
      <c r="B182" t="s">
        <v>28</v>
      </c>
      <c r="C182" t="s">
        <v>28</v>
      </c>
      <c r="D182" t="s">
        <v>153</v>
      </c>
      <c r="E182" s="1">
        <v>33281</v>
      </c>
      <c r="F182">
        <v>1320</v>
      </c>
      <c r="H182" t="s">
        <v>30</v>
      </c>
      <c r="I182" s="1">
        <v>33312</v>
      </c>
      <c r="J182" t="s">
        <v>31</v>
      </c>
      <c r="K182" t="s">
        <v>32</v>
      </c>
      <c r="L182">
        <v>1</v>
      </c>
      <c r="M182" t="s">
        <v>154</v>
      </c>
      <c r="N182">
        <v>113133790</v>
      </c>
      <c r="O182" t="s">
        <v>34</v>
      </c>
      <c r="P182">
        <v>25</v>
      </c>
      <c r="S182">
        <v>1045</v>
      </c>
      <c r="T182" t="s">
        <v>74</v>
      </c>
      <c r="U182">
        <v>1147</v>
      </c>
      <c r="V182" t="s">
        <v>75</v>
      </c>
      <c r="W182">
        <v>0</v>
      </c>
      <c r="X182" t="s">
        <v>44</v>
      </c>
      <c r="Y182" t="s">
        <v>45</v>
      </c>
      <c r="Z182">
        <v>0.1</v>
      </c>
      <c r="AA182">
        <v>0.5</v>
      </c>
      <c r="AB182">
        <v>0.05</v>
      </c>
      <c r="AC182" t="s">
        <v>41</v>
      </c>
    </row>
    <row r="183" spans="1:29" hidden="1" x14ac:dyDescent="0.25">
      <c r="A183" t="s">
        <v>27</v>
      </c>
      <c r="B183" t="s">
        <v>28</v>
      </c>
      <c r="C183" t="s">
        <v>28</v>
      </c>
      <c r="D183" t="s">
        <v>153</v>
      </c>
      <c r="E183" s="1">
        <v>33281</v>
      </c>
      <c r="F183">
        <v>1320</v>
      </c>
      <c r="H183" t="s">
        <v>30</v>
      </c>
      <c r="I183" s="1">
        <v>33312</v>
      </c>
      <c r="J183" t="s">
        <v>31</v>
      </c>
      <c r="K183" t="s">
        <v>32</v>
      </c>
      <c r="L183">
        <v>1</v>
      </c>
      <c r="M183" t="s">
        <v>154</v>
      </c>
      <c r="N183">
        <v>113133790</v>
      </c>
      <c r="O183" t="s">
        <v>34</v>
      </c>
      <c r="P183">
        <v>25</v>
      </c>
      <c r="S183">
        <v>1050</v>
      </c>
      <c r="T183" t="s">
        <v>76</v>
      </c>
      <c r="U183">
        <v>1077</v>
      </c>
      <c r="V183" t="s">
        <v>77</v>
      </c>
      <c r="W183">
        <v>0</v>
      </c>
      <c r="X183" t="s">
        <v>44</v>
      </c>
      <c r="Y183" t="s">
        <v>45</v>
      </c>
      <c r="Z183">
        <v>0.1</v>
      </c>
      <c r="AA183">
        <v>0.5</v>
      </c>
      <c r="AC183" t="s">
        <v>41</v>
      </c>
    </row>
    <row r="184" spans="1:29" hidden="1" x14ac:dyDescent="0.25">
      <c r="A184" t="s">
        <v>27</v>
      </c>
      <c r="B184" t="s">
        <v>28</v>
      </c>
      <c r="C184" t="s">
        <v>28</v>
      </c>
      <c r="D184" t="s">
        <v>153</v>
      </c>
      <c r="E184" s="1">
        <v>33281</v>
      </c>
      <c r="F184">
        <v>1320</v>
      </c>
      <c r="H184" t="s">
        <v>30</v>
      </c>
      <c r="I184" s="1">
        <v>33312</v>
      </c>
      <c r="J184" t="s">
        <v>31</v>
      </c>
      <c r="K184" t="s">
        <v>32</v>
      </c>
      <c r="L184">
        <v>1</v>
      </c>
      <c r="M184" t="s">
        <v>154</v>
      </c>
      <c r="N184">
        <v>113133790</v>
      </c>
      <c r="O184" t="s">
        <v>34</v>
      </c>
      <c r="P184">
        <v>25</v>
      </c>
      <c r="S184">
        <v>1055</v>
      </c>
      <c r="T184" t="s">
        <v>78</v>
      </c>
      <c r="U184">
        <v>945</v>
      </c>
      <c r="V184" t="s">
        <v>79</v>
      </c>
      <c r="W184">
        <v>28</v>
      </c>
      <c r="X184" t="s">
        <v>41</v>
      </c>
      <c r="Y184" t="s">
        <v>38</v>
      </c>
      <c r="AC184" t="s">
        <v>41</v>
      </c>
    </row>
    <row r="185" spans="1:29" hidden="1" x14ac:dyDescent="0.25">
      <c r="A185" t="s">
        <v>27</v>
      </c>
      <c r="B185" t="s">
        <v>28</v>
      </c>
      <c r="C185" t="s">
        <v>28</v>
      </c>
      <c r="D185" t="s">
        <v>153</v>
      </c>
      <c r="E185" s="1">
        <v>33281</v>
      </c>
      <c r="F185">
        <v>1320</v>
      </c>
      <c r="H185" t="s">
        <v>30</v>
      </c>
      <c r="I185" s="1">
        <v>33312</v>
      </c>
      <c r="J185" t="s">
        <v>31</v>
      </c>
      <c r="K185" t="s">
        <v>32</v>
      </c>
      <c r="L185">
        <v>1</v>
      </c>
      <c r="M185" t="s">
        <v>154</v>
      </c>
      <c r="N185">
        <v>113133790</v>
      </c>
      <c r="O185" t="s">
        <v>34</v>
      </c>
      <c r="P185">
        <v>25</v>
      </c>
      <c r="S185">
        <v>1057</v>
      </c>
      <c r="T185" t="s">
        <v>80</v>
      </c>
      <c r="U185">
        <v>500</v>
      </c>
      <c r="V185" t="s">
        <v>81</v>
      </c>
      <c r="W185">
        <v>180</v>
      </c>
      <c r="X185" t="s">
        <v>41</v>
      </c>
      <c r="Y185" t="s">
        <v>38</v>
      </c>
      <c r="AC185" t="s">
        <v>41</v>
      </c>
    </row>
    <row r="186" spans="1:29" hidden="1" x14ac:dyDescent="0.25">
      <c r="A186" t="s">
        <v>156</v>
      </c>
      <c r="B186">
        <v>100</v>
      </c>
      <c r="C186" t="s">
        <v>28</v>
      </c>
      <c r="D186">
        <v>94576</v>
      </c>
      <c r="E186" s="1">
        <v>33830</v>
      </c>
      <c r="F186">
        <v>1200</v>
      </c>
      <c r="H186" t="s">
        <v>30</v>
      </c>
      <c r="I186" s="1">
        <v>34038</v>
      </c>
      <c r="J186" t="s">
        <v>31</v>
      </c>
      <c r="K186" t="s">
        <v>157</v>
      </c>
      <c r="L186">
        <v>1</v>
      </c>
      <c r="N186">
        <v>999766900</v>
      </c>
      <c r="O186" t="s">
        <v>158</v>
      </c>
      <c r="P186">
        <v>8</v>
      </c>
      <c r="S186">
        <v>2959</v>
      </c>
      <c r="T186" t="s">
        <v>159</v>
      </c>
      <c r="U186">
        <v>39350</v>
      </c>
      <c r="V186" t="s">
        <v>159</v>
      </c>
      <c r="W186">
        <v>0</v>
      </c>
      <c r="X186" t="s">
        <v>44</v>
      </c>
      <c r="Y186" t="s">
        <v>45</v>
      </c>
      <c r="Z186">
        <v>1</v>
      </c>
      <c r="AB186">
        <v>2</v>
      </c>
      <c r="AC186" t="s">
        <v>44</v>
      </c>
    </row>
    <row r="187" spans="1:29" hidden="1" x14ac:dyDescent="0.25">
      <c r="A187" t="s">
        <v>156</v>
      </c>
      <c r="B187">
        <v>100</v>
      </c>
      <c r="C187" t="s">
        <v>28</v>
      </c>
      <c r="D187">
        <v>94576</v>
      </c>
      <c r="E187" s="1">
        <v>33830</v>
      </c>
      <c r="F187">
        <v>1200</v>
      </c>
      <c r="H187" t="s">
        <v>30</v>
      </c>
      <c r="I187" s="1">
        <v>34038</v>
      </c>
      <c r="J187" t="s">
        <v>31</v>
      </c>
      <c r="K187" t="s">
        <v>157</v>
      </c>
      <c r="L187">
        <v>1</v>
      </c>
      <c r="N187">
        <v>999766900</v>
      </c>
      <c r="O187" t="s">
        <v>158</v>
      </c>
      <c r="P187">
        <v>8</v>
      </c>
      <c r="S187">
        <v>2105</v>
      </c>
      <c r="T187" t="s">
        <v>160</v>
      </c>
      <c r="U187">
        <v>39730</v>
      </c>
      <c r="V187" t="s">
        <v>160</v>
      </c>
      <c r="W187">
        <v>0</v>
      </c>
      <c r="X187" t="s">
        <v>44</v>
      </c>
      <c r="Y187" t="s">
        <v>45</v>
      </c>
      <c r="Z187">
        <v>0.1</v>
      </c>
      <c r="AB187">
        <v>70</v>
      </c>
      <c r="AC187" t="s">
        <v>44</v>
      </c>
    </row>
    <row r="188" spans="1:29" hidden="1" x14ac:dyDescent="0.25">
      <c r="A188" t="s">
        <v>156</v>
      </c>
      <c r="B188">
        <v>100</v>
      </c>
      <c r="C188" t="s">
        <v>28</v>
      </c>
      <c r="D188">
        <v>94576</v>
      </c>
      <c r="E188" s="1">
        <v>33830</v>
      </c>
      <c r="F188">
        <v>1200</v>
      </c>
      <c r="H188" t="s">
        <v>30</v>
      </c>
      <c r="I188" s="1">
        <v>34038</v>
      </c>
      <c r="J188" t="s">
        <v>31</v>
      </c>
      <c r="K188" t="s">
        <v>157</v>
      </c>
      <c r="L188">
        <v>1</v>
      </c>
      <c r="N188">
        <v>999766900</v>
      </c>
      <c r="O188" t="s">
        <v>158</v>
      </c>
      <c r="P188">
        <v>8</v>
      </c>
      <c r="S188">
        <v>2005</v>
      </c>
      <c r="T188" t="s">
        <v>161</v>
      </c>
      <c r="U188">
        <v>39390</v>
      </c>
      <c r="V188" t="s">
        <v>161</v>
      </c>
      <c r="W188">
        <v>0</v>
      </c>
      <c r="X188" t="s">
        <v>44</v>
      </c>
      <c r="Y188" t="s">
        <v>45</v>
      </c>
      <c r="Z188">
        <v>0.1</v>
      </c>
      <c r="AB188">
        <v>2</v>
      </c>
      <c r="AC188" t="s">
        <v>44</v>
      </c>
    </row>
    <row r="189" spans="1:29" hidden="1" x14ac:dyDescent="0.25">
      <c r="A189" t="s">
        <v>156</v>
      </c>
      <c r="B189">
        <v>100</v>
      </c>
      <c r="C189" t="s">
        <v>28</v>
      </c>
      <c r="D189">
        <v>94576</v>
      </c>
      <c r="E189" s="1">
        <v>33830</v>
      </c>
      <c r="F189">
        <v>1200</v>
      </c>
      <c r="H189" t="s">
        <v>30</v>
      </c>
      <c r="I189" s="1">
        <v>34038</v>
      </c>
      <c r="J189" t="s">
        <v>31</v>
      </c>
      <c r="K189" t="s">
        <v>157</v>
      </c>
      <c r="L189">
        <v>1</v>
      </c>
      <c r="N189">
        <v>999766900</v>
      </c>
      <c r="O189" t="s">
        <v>158</v>
      </c>
      <c r="P189">
        <v>8</v>
      </c>
      <c r="S189">
        <v>2065</v>
      </c>
      <c r="T189" t="s">
        <v>162</v>
      </c>
      <c r="U189">
        <v>39410</v>
      </c>
      <c r="V189" t="s">
        <v>162</v>
      </c>
      <c r="W189">
        <v>0</v>
      </c>
      <c r="X189" t="s">
        <v>44</v>
      </c>
      <c r="Y189" t="s">
        <v>45</v>
      </c>
      <c r="Z189">
        <v>0.04</v>
      </c>
      <c r="AB189">
        <v>0.4</v>
      </c>
      <c r="AC189" t="s">
        <v>44</v>
      </c>
    </row>
    <row r="190" spans="1:29" hidden="1" x14ac:dyDescent="0.25">
      <c r="A190" t="s">
        <v>156</v>
      </c>
      <c r="B190">
        <v>100</v>
      </c>
      <c r="C190" t="s">
        <v>28</v>
      </c>
      <c r="D190">
        <v>94576</v>
      </c>
      <c r="E190" s="1">
        <v>33830</v>
      </c>
      <c r="F190">
        <v>1200</v>
      </c>
      <c r="H190" t="s">
        <v>30</v>
      </c>
      <c r="I190" s="1">
        <v>34038</v>
      </c>
      <c r="J190" t="s">
        <v>31</v>
      </c>
      <c r="K190" t="s">
        <v>157</v>
      </c>
      <c r="L190">
        <v>1</v>
      </c>
      <c r="N190">
        <v>999766900</v>
      </c>
      <c r="O190" t="s">
        <v>158</v>
      </c>
      <c r="P190">
        <v>8</v>
      </c>
      <c r="S190">
        <v>2067</v>
      </c>
      <c r="T190" t="s">
        <v>163</v>
      </c>
      <c r="U190">
        <v>39420</v>
      </c>
      <c r="V190" t="s">
        <v>163</v>
      </c>
      <c r="W190">
        <v>0</v>
      </c>
      <c r="X190" t="s">
        <v>44</v>
      </c>
      <c r="Y190" t="s">
        <v>45</v>
      </c>
      <c r="Z190">
        <v>0.02</v>
      </c>
      <c r="AB190">
        <v>0.2</v>
      </c>
      <c r="AC190" t="s">
        <v>44</v>
      </c>
    </row>
    <row r="191" spans="1:29" hidden="1" x14ac:dyDescent="0.25">
      <c r="A191" t="s">
        <v>156</v>
      </c>
      <c r="B191">
        <v>100</v>
      </c>
      <c r="C191" t="s">
        <v>28</v>
      </c>
      <c r="D191">
        <v>94576</v>
      </c>
      <c r="E191" s="1">
        <v>33830</v>
      </c>
      <c r="F191">
        <v>1200</v>
      </c>
      <c r="H191" t="s">
        <v>30</v>
      </c>
      <c r="I191" s="1">
        <v>34038</v>
      </c>
      <c r="J191" t="s">
        <v>31</v>
      </c>
      <c r="K191" t="s">
        <v>157</v>
      </c>
      <c r="L191">
        <v>1</v>
      </c>
      <c r="N191">
        <v>999766900</v>
      </c>
      <c r="O191" t="s">
        <v>158</v>
      </c>
      <c r="P191">
        <v>8</v>
      </c>
      <c r="S191">
        <v>2015</v>
      </c>
      <c r="T191" t="s">
        <v>164</v>
      </c>
      <c r="U191">
        <v>39480</v>
      </c>
      <c r="V191" t="s">
        <v>164</v>
      </c>
      <c r="W191">
        <v>0</v>
      </c>
      <c r="X191" t="s">
        <v>44</v>
      </c>
      <c r="Y191" t="s">
        <v>45</v>
      </c>
      <c r="Z191">
        <v>0.1</v>
      </c>
      <c r="AB191">
        <v>40</v>
      </c>
      <c r="AC191" t="s">
        <v>44</v>
      </c>
    </row>
    <row r="192" spans="1:29" hidden="1" x14ac:dyDescent="0.25">
      <c r="A192" t="s">
        <v>156</v>
      </c>
      <c r="B192">
        <v>100</v>
      </c>
      <c r="C192" t="s">
        <v>28</v>
      </c>
      <c r="D192">
        <v>94576</v>
      </c>
      <c r="E192" s="1">
        <v>33830</v>
      </c>
      <c r="F192">
        <v>1200</v>
      </c>
      <c r="H192" t="s">
        <v>30</v>
      </c>
      <c r="I192" s="1">
        <v>34038</v>
      </c>
      <c r="J192" t="s">
        <v>31</v>
      </c>
      <c r="K192" t="s">
        <v>157</v>
      </c>
      <c r="L192">
        <v>1</v>
      </c>
      <c r="N192">
        <v>999766900</v>
      </c>
      <c r="O192" t="s">
        <v>158</v>
      </c>
      <c r="P192">
        <v>8</v>
      </c>
      <c r="S192">
        <v>2110</v>
      </c>
      <c r="T192" t="s">
        <v>165</v>
      </c>
      <c r="U192">
        <v>39760</v>
      </c>
      <c r="V192" t="s">
        <v>165</v>
      </c>
      <c r="W192">
        <v>0</v>
      </c>
      <c r="X192" t="s">
        <v>44</v>
      </c>
      <c r="Y192" t="s">
        <v>45</v>
      </c>
      <c r="Z192">
        <v>0.1</v>
      </c>
      <c r="AB192">
        <v>50</v>
      </c>
      <c r="AC192" t="s">
        <v>44</v>
      </c>
    </row>
    <row r="193" spans="1:29" hidden="1" x14ac:dyDescent="0.25">
      <c r="A193" t="s">
        <v>156</v>
      </c>
      <c r="B193">
        <v>100</v>
      </c>
      <c r="C193" t="s">
        <v>28</v>
      </c>
      <c r="D193">
        <v>94576</v>
      </c>
      <c r="E193" s="1">
        <v>33830</v>
      </c>
      <c r="F193">
        <v>1200</v>
      </c>
      <c r="H193" t="s">
        <v>30</v>
      </c>
      <c r="I193" s="1">
        <v>34038</v>
      </c>
      <c r="J193" t="s">
        <v>31</v>
      </c>
      <c r="K193" t="s">
        <v>157</v>
      </c>
      <c r="L193">
        <v>1</v>
      </c>
      <c r="N193">
        <v>999766900</v>
      </c>
      <c r="O193" t="s">
        <v>158</v>
      </c>
      <c r="P193">
        <v>8</v>
      </c>
      <c r="S193">
        <v>2020</v>
      </c>
      <c r="T193" t="s">
        <v>166</v>
      </c>
      <c r="U193">
        <v>39400</v>
      </c>
      <c r="V193" t="s">
        <v>166</v>
      </c>
      <c r="W193">
        <v>0</v>
      </c>
      <c r="X193" t="s">
        <v>44</v>
      </c>
      <c r="Y193" t="s">
        <v>45</v>
      </c>
      <c r="Z193">
        <v>1</v>
      </c>
      <c r="AB193">
        <v>3</v>
      </c>
      <c r="AC193" t="s">
        <v>44</v>
      </c>
    </row>
    <row r="194" spans="1:29" hidden="1" x14ac:dyDescent="0.25">
      <c r="A194" t="s">
        <v>85</v>
      </c>
      <c r="B194">
        <v>100</v>
      </c>
      <c r="C194" t="s">
        <v>28</v>
      </c>
      <c r="D194" t="s">
        <v>167</v>
      </c>
      <c r="E194" s="1">
        <v>34039</v>
      </c>
      <c r="F194">
        <v>1030</v>
      </c>
      <c r="H194" t="s">
        <v>30</v>
      </c>
      <c r="I194" s="1">
        <v>34087</v>
      </c>
      <c r="J194" t="s">
        <v>31</v>
      </c>
      <c r="K194" t="s">
        <v>157</v>
      </c>
      <c r="L194">
        <v>1</v>
      </c>
      <c r="M194" t="s">
        <v>88</v>
      </c>
      <c r="N194">
        <v>460060920</v>
      </c>
      <c r="O194" t="s">
        <v>168</v>
      </c>
      <c r="P194">
        <v>45</v>
      </c>
      <c r="S194">
        <v>2950</v>
      </c>
      <c r="T194" t="s">
        <v>147</v>
      </c>
      <c r="U194">
        <v>82080</v>
      </c>
      <c r="V194" t="s">
        <v>148</v>
      </c>
      <c r="W194">
        <v>7.1</v>
      </c>
      <c r="X194" t="s">
        <v>44</v>
      </c>
      <c r="Y194" t="s">
        <v>38</v>
      </c>
      <c r="AB194">
        <v>80</v>
      </c>
      <c r="AC194" t="s">
        <v>44</v>
      </c>
    </row>
    <row r="195" spans="1:29" hidden="1" x14ac:dyDescent="0.25">
      <c r="A195" t="s">
        <v>85</v>
      </c>
      <c r="B195">
        <v>100</v>
      </c>
      <c r="C195" t="s">
        <v>28</v>
      </c>
      <c r="D195" t="s">
        <v>167</v>
      </c>
      <c r="E195" s="1">
        <v>34039</v>
      </c>
      <c r="F195">
        <v>1030</v>
      </c>
      <c r="H195" t="s">
        <v>30</v>
      </c>
      <c r="I195" s="1">
        <v>34087</v>
      </c>
      <c r="J195" t="s">
        <v>31</v>
      </c>
      <c r="K195" t="s">
        <v>157</v>
      </c>
      <c r="L195">
        <v>1</v>
      </c>
      <c r="M195" t="s">
        <v>88</v>
      </c>
      <c r="N195">
        <v>460060920</v>
      </c>
      <c r="O195" t="s">
        <v>168</v>
      </c>
      <c r="P195">
        <v>45</v>
      </c>
      <c r="S195">
        <v>2989</v>
      </c>
      <c r="T195" t="s">
        <v>96</v>
      </c>
      <c r="U195">
        <v>34301</v>
      </c>
      <c r="V195" t="s">
        <v>97</v>
      </c>
      <c r="W195">
        <v>0</v>
      </c>
      <c r="X195" t="s">
        <v>44</v>
      </c>
      <c r="Y195" t="s">
        <v>45</v>
      </c>
      <c r="Z195">
        <v>0.31</v>
      </c>
      <c r="AA195">
        <v>1.1000000000000001</v>
      </c>
      <c r="AB195">
        <v>100</v>
      </c>
      <c r="AC195" t="s">
        <v>44</v>
      </c>
    </row>
    <row r="196" spans="1:29" hidden="1" x14ac:dyDescent="0.25">
      <c r="A196" t="s">
        <v>85</v>
      </c>
      <c r="B196">
        <v>100</v>
      </c>
      <c r="C196" t="s">
        <v>28</v>
      </c>
      <c r="D196" t="s">
        <v>167</v>
      </c>
      <c r="E196" s="1">
        <v>34039</v>
      </c>
      <c r="F196">
        <v>1030</v>
      </c>
      <c r="H196" t="s">
        <v>30</v>
      </c>
      <c r="I196" s="1">
        <v>34087</v>
      </c>
      <c r="J196" t="s">
        <v>31</v>
      </c>
      <c r="K196" t="s">
        <v>157</v>
      </c>
      <c r="L196">
        <v>1</v>
      </c>
      <c r="M196" t="s">
        <v>88</v>
      </c>
      <c r="N196">
        <v>460060920</v>
      </c>
      <c r="O196" t="s">
        <v>168</v>
      </c>
      <c r="P196">
        <v>45</v>
      </c>
      <c r="S196">
        <v>2216</v>
      </c>
      <c r="T196" t="s">
        <v>98</v>
      </c>
      <c r="U196">
        <v>34311</v>
      </c>
      <c r="V196" t="s">
        <v>98</v>
      </c>
      <c r="W196">
        <v>0</v>
      </c>
      <c r="X196" t="s">
        <v>44</v>
      </c>
      <c r="Y196" t="s">
        <v>45</v>
      </c>
      <c r="Z196">
        <v>0.43</v>
      </c>
      <c r="AA196">
        <v>1.54</v>
      </c>
      <c r="AC196" t="s">
        <v>44</v>
      </c>
    </row>
    <row r="197" spans="1:29" hidden="1" x14ac:dyDescent="0.25">
      <c r="A197" t="s">
        <v>85</v>
      </c>
      <c r="B197">
        <v>100</v>
      </c>
      <c r="C197" t="s">
        <v>28</v>
      </c>
      <c r="D197" t="s">
        <v>167</v>
      </c>
      <c r="E197" s="1">
        <v>34039</v>
      </c>
      <c r="F197">
        <v>1030</v>
      </c>
      <c r="H197" t="s">
        <v>30</v>
      </c>
      <c r="I197" s="1">
        <v>34087</v>
      </c>
      <c r="J197" t="s">
        <v>31</v>
      </c>
      <c r="K197" t="s">
        <v>157</v>
      </c>
      <c r="L197">
        <v>1</v>
      </c>
      <c r="M197" t="s">
        <v>88</v>
      </c>
      <c r="N197">
        <v>460060920</v>
      </c>
      <c r="O197" t="s">
        <v>168</v>
      </c>
      <c r="P197">
        <v>45</v>
      </c>
      <c r="S197">
        <v>2941</v>
      </c>
      <c r="T197" t="s">
        <v>99</v>
      </c>
      <c r="U197">
        <v>32106</v>
      </c>
      <c r="V197" t="s">
        <v>99</v>
      </c>
      <c r="W197">
        <v>4.2</v>
      </c>
      <c r="X197" t="s">
        <v>44</v>
      </c>
      <c r="Y197" t="s">
        <v>38</v>
      </c>
      <c r="Z197">
        <v>0.27</v>
      </c>
      <c r="AA197">
        <v>0.96</v>
      </c>
      <c r="AB197">
        <v>80</v>
      </c>
      <c r="AC197" t="s">
        <v>44</v>
      </c>
    </row>
    <row r="198" spans="1:29" hidden="1" x14ac:dyDescent="0.25">
      <c r="A198" t="s">
        <v>85</v>
      </c>
      <c r="B198">
        <v>100</v>
      </c>
      <c r="C198" t="s">
        <v>28</v>
      </c>
      <c r="D198" t="s">
        <v>167</v>
      </c>
      <c r="E198" s="1">
        <v>34039</v>
      </c>
      <c r="F198">
        <v>1030</v>
      </c>
      <c r="H198" t="s">
        <v>30</v>
      </c>
      <c r="I198" s="1">
        <v>34087</v>
      </c>
      <c r="J198" t="s">
        <v>31</v>
      </c>
      <c r="K198" t="s">
        <v>157</v>
      </c>
      <c r="L198">
        <v>1</v>
      </c>
      <c r="M198" t="s">
        <v>88</v>
      </c>
      <c r="N198">
        <v>460060920</v>
      </c>
      <c r="O198" t="s">
        <v>168</v>
      </c>
      <c r="P198">
        <v>45</v>
      </c>
      <c r="S198">
        <v>2210</v>
      </c>
      <c r="T198" t="s">
        <v>100</v>
      </c>
      <c r="U198">
        <v>34418</v>
      </c>
      <c r="V198" t="s">
        <v>101</v>
      </c>
      <c r="W198">
        <v>0</v>
      </c>
      <c r="X198" t="s">
        <v>44</v>
      </c>
      <c r="Y198" t="s">
        <v>45</v>
      </c>
      <c r="Z198">
        <v>0.51</v>
      </c>
      <c r="AA198">
        <v>1.63</v>
      </c>
      <c r="AC198" t="s">
        <v>44</v>
      </c>
    </row>
    <row r="199" spans="1:29" hidden="1" x14ac:dyDescent="0.25">
      <c r="A199" t="s">
        <v>85</v>
      </c>
      <c r="B199">
        <v>100</v>
      </c>
      <c r="C199" t="s">
        <v>28</v>
      </c>
      <c r="D199" t="s">
        <v>167</v>
      </c>
      <c r="E199" s="1">
        <v>34039</v>
      </c>
      <c r="F199">
        <v>1030</v>
      </c>
      <c r="H199" t="s">
        <v>30</v>
      </c>
      <c r="I199" s="1">
        <v>34087</v>
      </c>
      <c r="J199" t="s">
        <v>31</v>
      </c>
      <c r="K199" t="s">
        <v>157</v>
      </c>
      <c r="L199">
        <v>1</v>
      </c>
      <c r="M199" t="s">
        <v>88</v>
      </c>
      <c r="N199">
        <v>460060920</v>
      </c>
      <c r="O199" t="s">
        <v>168</v>
      </c>
      <c r="P199">
        <v>45</v>
      </c>
      <c r="S199">
        <v>2965</v>
      </c>
      <c r="T199" t="s">
        <v>102</v>
      </c>
      <c r="U199">
        <v>77275</v>
      </c>
      <c r="V199" t="s">
        <v>102</v>
      </c>
      <c r="W199">
        <v>0</v>
      </c>
      <c r="X199" t="s">
        <v>44</v>
      </c>
      <c r="Y199" t="s">
        <v>45</v>
      </c>
      <c r="Z199">
        <v>0.31</v>
      </c>
      <c r="AA199">
        <v>1.1000000000000001</v>
      </c>
      <c r="AC199" t="s">
        <v>44</v>
      </c>
    </row>
    <row r="200" spans="1:29" hidden="1" x14ac:dyDescent="0.25">
      <c r="A200" t="s">
        <v>85</v>
      </c>
      <c r="B200">
        <v>100</v>
      </c>
      <c r="C200" t="s">
        <v>28</v>
      </c>
      <c r="D200" t="s">
        <v>167</v>
      </c>
      <c r="E200" s="1">
        <v>34039</v>
      </c>
      <c r="F200">
        <v>1030</v>
      </c>
      <c r="H200" t="s">
        <v>30</v>
      </c>
      <c r="I200" s="1">
        <v>34087</v>
      </c>
      <c r="J200" t="s">
        <v>31</v>
      </c>
      <c r="K200" t="s">
        <v>157</v>
      </c>
      <c r="L200">
        <v>1</v>
      </c>
      <c r="M200" t="s">
        <v>88</v>
      </c>
      <c r="N200">
        <v>460060920</v>
      </c>
      <c r="O200" t="s">
        <v>168</v>
      </c>
      <c r="P200">
        <v>45</v>
      </c>
      <c r="S200">
        <v>2966</v>
      </c>
      <c r="T200" t="s">
        <v>103</v>
      </c>
      <c r="U200">
        <v>77277</v>
      </c>
      <c r="V200" t="s">
        <v>103</v>
      </c>
      <c r="W200">
        <v>0</v>
      </c>
      <c r="X200" t="s">
        <v>44</v>
      </c>
      <c r="Y200" t="s">
        <v>45</v>
      </c>
      <c r="Z200">
        <v>0.31</v>
      </c>
      <c r="AA200">
        <v>1.1000000000000001</v>
      </c>
      <c r="AC200" t="s">
        <v>44</v>
      </c>
    </row>
    <row r="201" spans="1:29" hidden="1" x14ac:dyDescent="0.25">
      <c r="A201" t="s">
        <v>85</v>
      </c>
      <c r="B201">
        <v>100</v>
      </c>
      <c r="C201" t="s">
        <v>28</v>
      </c>
      <c r="D201" t="s">
        <v>167</v>
      </c>
      <c r="E201" s="1">
        <v>34039</v>
      </c>
      <c r="F201">
        <v>1030</v>
      </c>
      <c r="H201" t="s">
        <v>30</v>
      </c>
      <c r="I201" s="1">
        <v>34087</v>
      </c>
      <c r="J201" t="s">
        <v>31</v>
      </c>
      <c r="K201" t="s">
        <v>157</v>
      </c>
      <c r="L201">
        <v>1</v>
      </c>
      <c r="M201" t="s">
        <v>88</v>
      </c>
      <c r="N201">
        <v>460060920</v>
      </c>
      <c r="O201" t="s">
        <v>168</v>
      </c>
      <c r="P201">
        <v>45</v>
      </c>
      <c r="S201">
        <v>2408</v>
      </c>
      <c r="T201" t="s">
        <v>104</v>
      </c>
      <c r="U201">
        <v>77596</v>
      </c>
      <c r="V201" t="s">
        <v>104</v>
      </c>
      <c r="W201">
        <v>0</v>
      </c>
      <c r="X201" t="s">
        <v>44</v>
      </c>
      <c r="Y201" t="s">
        <v>45</v>
      </c>
      <c r="Z201">
        <v>0.33</v>
      </c>
      <c r="AA201">
        <v>1.1599999999999999</v>
      </c>
      <c r="AC201" t="s">
        <v>44</v>
      </c>
    </row>
    <row r="202" spans="1:29" hidden="1" x14ac:dyDescent="0.25">
      <c r="A202" t="s">
        <v>85</v>
      </c>
      <c r="B202">
        <v>100</v>
      </c>
      <c r="C202" t="s">
        <v>28</v>
      </c>
      <c r="D202" t="s">
        <v>167</v>
      </c>
      <c r="E202" s="1">
        <v>34039</v>
      </c>
      <c r="F202">
        <v>1030</v>
      </c>
      <c r="H202" t="s">
        <v>30</v>
      </c>
      <c r="I202" s="1">
        <v>34087</v>
      </c>
      <c r="J202" t="s">
        <v>31</v>
      </c>
      <c r="K202" t="s">
        <v>157</v>
      </c>
      <c r="L202">
        <v>1</v>
      </c>
      <c r="M202" t="s">
        <v>88</v>
      </c>
      <c r="N202">
        <v>460060920</v>
      </c>
      <c r="O202" t="s">
        <v>168</v>
      </c>
      <c r="P202">
        <v>45</v>
      </c>
      <c r="S202">
        <v>2944</v>
      </c>
      <c r="T202" t="s">
        <v>105</v>
      </c>
      <c r="U202">
        <v>32105</v>
      </c>
      <c r="V202" t="s">
        <v>105</v>
      </c>
      <c r="W202">
        <v>2.9</v>
      </c>
      <c r="X202" t="s">
        <v>44</v>
      </c>
      <c r="Y202" t="s">
        <v>38</v>
      </c>
      <c r="Z202">
        <v>0.35</v>
      </c>
      <c r="AA202">
        <v>1.25</v>
      </c>
      <c r="AB202">
        <v>80</v>
      </c>
      <c r="AC202" t="s">
        <v>44</v>
      </c>
    </row>
    <row r="203" spans="1:29" hidden="1" x14ac:dyDescent="0.25">
      <c r="A203" t="s">
        <v>85</v>
      </c>
      <c r="B203">
        <v>100</v>
      </c>
      <c r="C203" t="s">
        <v>28</v>
      </c>
      <c r="D203" t="s">
        <v>167</v>
      </c>
      <c r="E203" s="1">
        <v>34039</v>
      </c>
      <c r="F203">
        <v>1030</v>
      </c>
      <c r="H203" t="s">
        <v>30</v>
      </c>
      <c r="I203" s="1">
        <v>34087</v>
      </c>
      <c r="J203" t="s">
        <v>31</v>
      </c>
      <c r="K203" t="s">
        <v>157</v>
      </c>
      <c r="L203">
        <v>1</v>
      </c>
      <c r="M203" t="s">
        <v>88</v>
      </c>
      <c r="N203">
        <v>460060920</v>
      </c>
      <c r="O203" t="s">
        <v>168</v>
      </c>
      <c r="P203">
        <v>45</v>
      </c>
      <c r="S203">
        <v>2931</v>
      </c>
      <c r="T203" t="s">
        <v>106</v>
      </c>
      <c r="U203">
        <v>38760</v>
      </c>
      <c r="V203" t="s">
        <v>107</v>
      </c>
      <c r="W203">
        <v>0</v>
      </c>
      <c r="X203" t="s">
        <v>44</v>
      </c>
      <c r="Y203" t="s">
        <v>45</v>
      </c>
      <c r="Z203">
        <v>3.2</v>
      </c>
      <c r="AA203">
        <v>10.199999999999999</v>
      </c>
      <c r="AB203">
        <v>0.2</v>
      </c>
      <c r="AC203" t="s">
        <v>44</v>
      </c>
    </row>
    <row r="204" spans="1:29" hidden="1" x14ac:dyDescent="0.25">
      <c r="A204" t="s">
        <v>85</v>
      </c>
      <c r="B204">
        <v>100</v>
      </c>
      <c r="C204" t="s">
        <v>28</v>
      </c>
      <c r="D204" t="s">
        <v>167</v>
      </c>
      <c r="E204" s="1">
        <v>34039</v>
      </c>
      <c r="F204">
        <v>1030</v>
      </c>
      <c r="H204" t="s">
        <v>30</v>
      </c>
      <c r="I204" s="1">
        <v>34087</v>
      </c>
      <c r="J204" t="s">
        <v>31</v>
      </c>
      <c r="K204" t="s">
        <v>157</v>
      </c>
      <c r="L204">
        <v>1</v>
      </c>
      <c r="M204" t="s">
        <v>88</v>
      </c>
      <c r="N204">
        <v>460060920</v>
      </c>
      <c r="O204" t="s">
        <v>168</v>
      </c>
      <c r="P204">
        <v>45</v>
      </c>
      <c r="S204">
        <v>2968</v>
      </c>
      <c r="T204" t="s">
        <v>109</v>
      </c>
      <c r="U204">
        <v>34536</v>
      </c>
      <c r="V204" t="s">
        <v>110</v>
      </c>
      <c r="W204">
        <v>0</v>
      </c>
      <c r="X204" t="s">
        <v>44</v>
      </c>
      <c r="Y204" t="s">
        <v>45</v>
      </c>
      <c r="Z204">
        <v>0.34</v>
      </c>
      <c r="AA204">
        <v>1.19</v>
      </c>
      <c r="AB204">
        <v>600</v>
      </c>
      <c r="AC204" t="s">
        <v>44</v>
      </c>
    </row>
    <row r="205" spans="1:29" hidden="1" x14ac:dyDescent="0.25">
      <c r="A205" t="s">
        <v>85</v>
      </c>
      <c r="B205">
        <v>100</v>
      </c>
      <c r="C205" t="s">
        <v>28</v>
      </c>
      <c r="D205" t="s">
        <v>167</v>
      </c>
      <c r="E205" s="1">
        <v>34039</v>
      </c>
      <c r="F205">
        <v>1030</v>
      </c>
      <c r="H205" t="s">
        <v>30</v>
      </c>
      <c r="I205" s="1">
        <v>34087</v>
      </c>
      <c r="J205" t="s">
        <v>31</v>
      </c>
      <c r="K205" t="s">
        <v>157</v>
      </c>
      <c r="L205">
        <v>1</v>
      </c>
      <c r="M205" t="s">
        <v>88</v>
      </c>
      <c r="N205">
        <v>460060920</v>
      </c>
      <c r="O205" t="s">
        <v>168</v>
      </c>
      <c r="P205">
        <v>45</v>
      </c>
      <c r="S205">
        <v>2967</v>
      </c>
      <c r="T205" t="s">
        <v>111</v>
      </c>
      <c r="U205">
        <v>34566</v>
      </c>
      <c r="V205" t="s">
        <v>112</v>
      </c>
      <c r="W205">
        <v>0</v>
      </c>
      <c r="X205" t="s">
        <v>44</v>
      </c>
      <c r="Y205" t="s">
        <v>45</v>
      </c>
      <c r="Z205">
        <v>0.31</v>
      </c>
      <c r="AA205">
        <v>1.1200000000000001</v>
      </c>
      <c r="AC205" t="s">
        <v>44</v>
      </c>
    </row>
    <row r="206" spans="1:29" hidden="1" x14ac:dyDescent="0.25">
      <c r="A206" t="s">
        <v>85</v>
      </c>
      <c r="B206">
        <v>100</v>
      </c>
      <c r="C206" t="s">
        <v>28</v>
      </c>
      <c r="D206" t="s">
        <v>167</v>
      </c>
      <c r="E206" s="1">
        <v>34039</v>
      </c>
      <c r="F206">
        <v>1030</v>
      </c>
      <c r="H206" t="s">
        <v>30</v>
      </c>
      <c r="I206" s="1">
        <v>34087</v>
      </c>
      <c r="J206" t="s">
        <v>31</v>
      </c>
      <c r="K206" t="s">
        <v>157</v>
      </c>
      <c r="L206">
        <v>1</v>
      </c>
      <c r="M206" t="s">
        <v>88</v>
      </c>
      <c r="N206">
        <v>460060920</v>
      </c>
      <c r="O206" t="s">
        <v>168</v>
      </c>
      <c r="P206">
        <v>45</v>
      </c>
      <c r="S206">
        <v>2969</v>
      </c>
      <c r="T206" t="s">
        <v>113</v>
      </c>
      <c r="U206">
        <v>34571</v>
      </c>
      <c r="V206" t="s">
        <v>114</v>
      </c>
      <c r="W206">
        <v>0</v>
      </c>
      <c r="X206" t="s">
        <v>44</v>
      </c>
      <c r="Y206" t="s">
        <v>45</v>
      </c>
      <c r="Z206">
        <v>0.33</v>
      </c>
      <c r="AA206">
        <v>1.1599999999999999</v>
      </c>
      <c r="AB206">
        <v>75</v>
      </c>
      <c r="AC206" t="s">
        <v>44</v>
      </c>
    </row>
    <row r="207" spans="1:29" hidden="1" x14ac:dyDescent="0.25">
      <c r="A207" t="s">
        <v>85</v>
      </c>
      <c r="B207">
        <v>100</v>
      </c>
      <c r="C207" t="s">
        <v>28</v>
      </c>
      <c r="D207" t="s">
        <v>167</v>
      </c>
      <c r="E207" s="1">
        <v>34039</v>
      </c>
      <c r="F207">
        <v>1030</v>
      </c>
      <c r="H207" t="s">
        <v>30</v>
      </c>
      <c r="I207" s="1">
        <v>34087</v>
      </c>
      <c r="J207" t="s">
        <v>31</v>
      </c>
      <c r="K207" t="s">
        <v>157</v>
      </c>
      <c r="L207">
        <v>1</v>
      </c>
      <c r="M207" t="s">
        <v>88</v>
      </c>
      <c r="N207">
        <v>460060920</v>
      </c>
      <c r="O207" t="s">
        <v>168</v>
      </c>
      <c r="P207">
        <v>45</v>
      </c>
      <c r="S207">
        <v>2978</v>
      </c>
      <c r="T207" t="s">
        <v>115</v>
      </c>
      <c r="U207">
        <v>34496</v>
      </c>
      <c r="V207" t="s">
        <v>115</v>
      </c>
      <c r="W207">
        <v>0</v>
      </c>
      <c r="X207" t="s">
        <v>44</v>
      </c>
      <c r="Y207" t="s">
        <v>45</v>
      </c>
      <c r="Z207">
        <v>0.33</v>
      </c>
      <c r="AA207">
        <v>1.18</v>
      </c>
      <c r="AC207" t="s">
        <v>44</v>
      </c>
    </row>
    <row r="208" spans="1:29" hidden="1" x14ac:dyDescent="0.25">
      <c r="A208" t="s">
        <v>85</v>
      </c>
      <c r="B208">
        <v>100</v>
      </c>
      <c r="C208" t="s">
        <v>28</v>
      </c>
      <c r="D208" t="s">
        <v>167</v>
      </c>
      <c r="E208" s="1">
        <v>34039</v>
      </c>
      <c r="F208">
        <v>1030</v>
      </c>
      <c r="H208" t="s">
        <v>30</v>
      </c>
      <c r="I208" s="1">
        <v>34087</v>
      </c>
      <c r="J208" t="s">
        <v>31</v>
      </c>
      <c r="K208" t="s">
        <v>157</v>
      </c>
      <c r="L208">
        <v>1</v>
      </c>
      <c r="M208" t="s">
        <v>88</v>
      </c>
      <c r="N208">
        <v>460060920</v>
      </c>
      <c r="O208" t="s">
        <v>168</v>
      </c>
      <c r="P208">
        <v>45</v>
      </c>
      <c r="S208">
        <v>2980</v>
      </c>
      <c r="T208" t="s">
        <v>116</v>
      </c>
      <c r="U208">
        <v>34531</v>
      </c>
      <c r="V208" t="s">
        <v>116</v>
      </c>
      <c r="W208">
        <v>0</v>
      </c>
      <c r="X208" t="s">
        <v>44</v>
      </c>
      <c r="Y208" t="s">
        <v>45</v>
      </c>
      <c r="Z208">
        <v>0.44</v>
      </c>
      <c r="AA208">
        <v>1.55</v>
      </c>
      <c r="AB208">
        <v>5</v>
      </c>
      <c r="AC208" t="s">
        <v>44</v>
      </c>
    </row>
    <row r="209" spans="1:29" hidden="1" x14ac:dyDescent="0.25">
      <c r="A209" t="s">
        <v>85</v>
      </c>
      <c r="B209">
        <v>100</v>
      </c>
      <c r="C209" t="s">
        <v>28</v>
      </c>
      <c r="D209" t="s">
        <v>167</v>
      </c>
      <c r="E209" s="1">
        <v>34039</v>
      </c>
      <c r="F209">
        <v>1030</v>
      </c>
      <c r="H209" t="s">
        <v>30</v>
      </c>
      <c r="I209" s="1">
        <v>34087</v>
      </c>
      <c r="J209" t="s">
        <v>31</v>
      </c>
      <c r="K209" t="s">
        <v>157</v>
      </c>
      <c r="L209">
        <v>1</v>
      </c>
      <c r="M209" t="s">
        <v>88</v>
      </c>
      <c r="N209">
        <v>460060920</v>
      </c>
      <c r="O209" t="s">
        <v>168</v>
      </c>
      <c r="P209">
        <v>45</v>
      </c>
      <c r="S209">
        <v>2977</v>
      </c>
      <c r="T209" t="s">
        <v>117</v>
      </c>
      <c r="U209">
        <v>34501</v>
      </c>
      <c r="V209" t="s">
        <v>117</v>
      </c>
      <c r="W209">
        <v>0</v>
      </c>
      <c r="X209" t="s">
        <v>44</v>
      </c>
      <c r="Y209" t="s">
        <v>45</v>
      </c>
      <c r="Z209">
        <v>0.87</v>
      </c>
      <c r="AA209">
        <v>3.1</v>
      </c>
      <c r="AB209">
        <v>7</v>
      </c>
      <c r="AC209" t="s">
        <v>44</v>
      </c>
    </row>
    <row r="210" spans="1:29" hidden="1" x14ac:dyDescent="0.25">
      <c r="A210" t="s">
        <v>85</v>
      </c>
      <c r="B210">
        <v>100</v>
      </c>
      <c r="C210" t="s">
        <v>28</v>
      </c>
      <c r="D210" t="s">
        <v>167</v>
      </c>
      <c r="E210" s="1">
        <v>34039</v>
      </c>
      <c r="F210">
        <v>1030</v>
      </c>
      <c r="H210" t="s">
        <v>30</v>
      </c>
      <c r="I210" s="1">
        <v>34087</v>
      </c>
      <c r="J210" t="s">
        <v>31</v>
      </c>
      <c r="K210" t="s">
        <v>157</v>
      </c>
      <c r="L210">
        <v>1</v>
      </c>
      <c r="M210" t="s">
        <v>88</v>
      </c>
      <c r="N210">
        <v>460060920</v>
      </c>
      <c r="O210" t="s">
        <v>168</v>
      </c>
      <c r="P210">
        <v>45</v>
      </c>
      <c r="S210">
        <v>2380</v>
      </c>
      <c r="T210" t="s">
        <v>118</v>
      </c>
      <c r="U210">
        <v>77093</v>
      </c>
      <c r="V210" t="s">
        <v>119</v>
      </c>
      <c r="W210">
        <v>0</v>
      </c>
      <c r="X210" t="s">
        <v>44</v>
      </c>
      <c r="Y210" t="s">
        <v>45</v>
      </c>
      <c r="Z210">
        <v>0.35</v>
      </c>
      <c r="AA210">
        <v>1.23</v>
      </c>
      <c r="AB210">
        <v>70</v>
      </c>
      <c r="AC210" t="s">
        <v>44</v>
      </c>
    </row>
    <row r="211" spans="1:29" hidden="1" x14ac:dyDescent="0.25">
      <c r="A211" t="s">
        <v>85</v>
      </c>
      <c r="B211">
        <v>100</v>
      </c>
      <c r="C211" t="s">
        <v>28</v>
      </c>
      <c r="D211" t="s">
        <v>167</v>
      </c>
      <c r="E211" s="1">
        <v>34039</v>
      </c>
      <c r="F211">
        <v>1030</v>
      </c>
      <c r="H211" t="s">
        <v>30</v>
      </c>
      <c r="I211" s="1">
        <v>34087</v>
      </c>
      <c r="J211" t="s">
        <v>31</v>
      </c>
      <c r="K211" t="s">
        <v>157</v>
      </c>
      <c r="L211">
        <v>1</v>
      </c>
      <c r="M211" t="s">
        <v>88</v>
      </c>
      <c r="N211">
        <v>460060920</v>
      </c>
      <c r="O211" t="s">
        <v>168</v>
      </c>
      <c r="P211">
        <v>45</v>
      </c>
      <c r="S211">
        <v>2979</v>
      </c>
      <c r="T211" t="s">
        <v>120</v>
      </c>
      <c r="U211">
        <v>34546</v>
      </c>
      <c r="V211" t="s">
        <v>121</v>
      </c>
      <c r="W211">
        <v>0</v>
      </c>
      <c r="X211" t="s">
        <v>44</v>
      </c>
      <c r="Y211" t="s">
        <v>45</v>
      </c>
      <c r="Z211">
        <v>0.39</v>
      </c>
      <c r="AA211">
        <v>1.39</v>
      </c>
      <c r="AB211">
        <v>100</v>
      </c>
      <c r="AC211" t="s">
        <v>44</v>
      </c>
    </row>
    <row r="212" spans="1:29" hidden="1" x14ac:dyDescent="0.25">
      <c r="A212" t="s">
        <v>85</v>
      </c>
      <c r="B212">
        <v>100</v>
      </c>
      <c r="C212" t="s">
        <v>28</v>
      </c>
      <c r="D212" t="s">
        <v>167</v>
      </c>
      <c r="E212" s="1">
        <v>34039</v>
      </c>
      <c r="F212">
        <v>1030</v>
      </c>
      <c r="H212" t="s">
        <v>30</v>
      </c>
      <c r="I212" s="1">
        <v>34087</v>
      </c>
      <c r="J212" t="s">
        <v>31</v>
      </c>
      <c r="K212" t="s">
        <v>157</v>
      </c>
      <c r="L212">
        <v>1</v>
      </c>
      <c r="M212" t="s">
        <v>88</v>
      </c>
      <c r="N212">
        <v>460060920</v>
      </c>
      <c r="O212" t="s">
        <v>168</v>
      </c>
      <c r="P212">
        <v>45</v>
      </c>
      <c r="S212">
        <v>2964</v>
      </c>
      <c r="T212" t="s">
        <v>122</v>
      </c>
      <c r="U212">
        <v>34423</v>
      </c>
      <c r="V212" t="s">
        <v>122</v>
      </c>
      <c r="W212">
        <v>0</v>
      </c>
      <c r="X212" t="s">
        <v>44</v>
      </c>
      <c r="Y212" t="s">
        <v>45</v>
      </c>
      <c r="Z212">
        <v>0.38</v>
      </c>
      <c r="AA212">
        <v>1.35</v>
      </c>
      <c r="AB212">
        <v>5</v>
      </c>
      <c r="AC212" t="s">
        <v>44</v>
      </c>
    </row>
    <row r="213" spans="1:29" hidden="1" x14ac:dyDescent="0.25">
      <c r="A213" t="s">
        <v>85</v>
      </c>
      <c r="B213">
        <v>100</v>
      </c>
      <c r="C213" t="s">
        <v>28</v>
      </c>
      <c r="D213" t="s">
        <v>167</v>
      </c>
      <c r="E213" s="1">
        <v>34039</v>
      </c>
      <c r="F213">
        <v>1030</v>
      </c>
      <c r="H213" t="s">
        <v>30</v>
      </c>
      <c r="I213" s="1">
        <v>34087</v>
      </c>
      <c r="J213" t="s">
        <v>31</v>
      </c>
      <c r="K213" t="s">
        <v>157</v>
      </c>
      <c r="L213">
        <v>1</v>
      </c>
      <c r="M213" t="s">
        <v>88</v>
      </c>
      <c r="N213">
        <v>460060920</v>
      </c>
      <c r="O213" t="s">
        <v>168</v>
      </c>
      <c r="P213">
        <v>45</v>
      </c>
      <c r="S213">
        <v>2983</v>
      </c>
      <c r="T213" t="s">
        <v>146</v>
      </c>
      <c r="U213">
        <v>34541</v>
      </c>
      <c r="V213" t="s">
        <v>146</v>
      </c>
      <c r="W213">
        <v>0</v>
      </c>
      <c r="X213" t="s">
        <v>44</v>
      </c>
      <c r="Y213" t="s">
        <v>45</v>
      </c>
      <c r="Z213">
        <v>0.31</v>
      </c>
      <c r="AA213">
        <v>1.1100000000000001</v>
      </c>
      <c r="AB213">
        <v>5</v>
      </c>
      <c r="AC213" t="s">
        <v>44</v>
      </c>
    </row>
    <row r="214" spans="1:29" hidden="1" x14ac:dyDescent="0.25">
      <c r="A214" t="s">
        <v>85</v>
      </c>
      <c r="B214">
        <v>100</v>
      </c>
      <c r="C214" t="s">
        <v>28</v>
      </c>
      <c r="D214" t="s">
        <v>167</v>
      </c>
      <c r="E214" s="1">
        <v>34039</v>
      </c>
      <c r="F214">
        <v>1030</v>
      </c>
      <c r="H214" t="s">
        <v>30</v>
      </c>
      <c r="I214" s="1">
        <v>34087</v>
      </c>
      <c r="J214" t="s">
        <v>31</v>
      </c>
      <c r="K214" t="s">
        <v>157</v>
      </c>
      <c r="L214">
        <v>1</v>
      </c>
      <c r="M214" t="s">
        <v>88</v>
      </c>
      <c r="N214">
        <v>460060920</v>
      </c>
      <c r="O214" t="s">
        <v>168</v>
      </c>
      <c r="P214">
        <v>45</v>
      </c>
      <c r="S214">
        <v>2412</v>
      </c>
      <c r="T214" t="s">
        <v>123</v>
      </c>
      <c r="U214">
        <v>77173</v>
      </c>
      <c r="V214" t="s">
        <v>123</v>
      </c>
      <c r="W214">
        <v>0</v>
      </c>
      <c r="X214" t="s">
        <v>44</v>
      </c>
      <c r="Y214" t="s">
        <v>45</v>
      </c>
      <c r="Z214">
        <v>0.38</v>
      </c>
      <c r="AA214">
        <v>1.36</v>
      </c>
      <c r="AC214" t="s">
        <v>44</v>
      </c>
    </row>
    <row r="215" spans="1:29" hidden="1" x14ac:dyDescent="0.25">
      <c r="A215" t="s">
        <v>85</v>
      </c>
      <c r="B215">
        <v>100</v>
      </c>
      <c r="C215" t="s">
        <v>28</v>
      </c>
      <c r="D215" t="s">
        <v>167</v>
      </c>
      <c r="E215" s="1">
        <v>34039</v>
      </c>
      <c r="F215">
        <v>1030</v>
      </c>
      <c r="H215" t="s">
        <v>30</v>
      </c>
      <c r="I215" s="1">
        <v>34087</v>
      </c>
      <c r="J215" t="s">
        <v>31</v>
      </c>
      <c r="K215" t="s">
        <v>157</v>
      </c>
      <c r="L215">
        <v>1</v>
      </c>
      <c r="M215" t="s">
        <v>88</v>
      </c>
      <c r="N215">
        <v>460060920</v>
      </c>
      <c r="O215" t="s">
        <v>168</v>
      </c>
      <c r="P215">
        <v>45</v>
      </c>
      <c r="S215">
        <v>2410</v>
      </c>
      <c r="T215" t="s">
        <v>124</v>
      </c>
      <c r="U215">
        <v>77168</v>
      </c>
      <c r="V215" t="s">
        <v>124</v>
      </c>
      <c r="W215">
        <v>0</v>
      </c>
      <c r="X215" t="s">
        <v>44</v>
      </c>
      <c r="Y215" t="s">
        <v>45</v>
      </c>
      <c r="Z215">
        <v>0.36</v>
      </c>
      <c r="AA215">
        <v>1.29</v>
      </c>
      <c r="AC215" t="s">
        <v>44</v>
      </c>
    </row>
    <row r="216" spans="1:29" hidden="1" x14ac:dyDescent="0.25">
      <c r="A216" t="s">
        <v>85</v>
      </c>
      <c r="B216">
        <v>100</v>
      </c>
      <c r="C216" t="s">
        <v>28</v>
      </c>
      <c r="D216" t="s">
        <v>167</v>
      </c>
      <c r="E216" s="1">
        <v>34039</v>
      </c>
      <c r="F216">
        <v>1030</v>
      </c>
      <c r="H216" t="s">
        <v>30</v>
      </c>
      <c r="I216" s="1">
        <v>34087</v>
      </c>
      <c r="J216" t="s">
        <v>31</v>
      </c>
      <c r="K216" t="s">
        <v>157</v>
      </c>
      <c r="L216">
        <v>1</v>
      </c>
      <c r="M216" t="s">
        <v>88</v>
      </c>
      <c r="N216">
        <v>460060920</v>
      </c>
      <c r="O216" t="s">
        <v>168</v>
      </c>
      <c r="P216">
        <v>45</v>
      </c>
      <c r="S216">
        <v>2416</v>
      </c>
      <c r="T216" t="s">
        <v>125</v>
      </c>
      <c r="U216">
        <v>77170</v>
      </c>
      <c r="V216" t="s">
        <v>125</v>
      </c>
      <c r="W216">
        <v>0</v>
      </c>
      <c r="X216" t="s">
        <v>44</v>
      </c>
      <c r="Y216" t="s">
        <v>45</v>
      </c>
      <c r="Z216">
        <v>0.36</v>
      </c>
      <c r="AA216">
        <v>1.27</v>
      </c>
      <c r="AC216" t="s">
        <v>44</v>
      </c>
    </row>
    <row r="217" spans="1:29" hidden="1" x14ac:dyDescent="0.25">
      <c r="A217" t="s">
        <v>85</v>
      </c>
      <c r="B217">
        <v>100</v>
      </c>
      <c r="C217" t="s">
        <v>28</v>
      </c>
      <c r="D217" t="s">
        <v>167</v>
      </c>
      <c r="E217" s="1">
        <v>34039</v>
      </c>
      <c r="F217">
        <v>1030</v>
      </c>
      <c r="H217" t="s">
        <v>30</v>
      </c>
      <c r="I217" s="1">
        <v>34087</v>
      </c>
      <c r="J217" t="s">
        <v>31</v>
      </c>
      <c r="K217" t="s">
        <v>157</v>
      </c>
      <c r="L217">
        <v>1</v>
      </c>
      <c r="M217" t="s">
        <v>88</v>
      </c>
      <c r="N217">
        <v>460060920</v>
      </c>
      <c r="O217" t="s">
        <v>168</v>
      </c>
      <c r="P217">
        <v>45</v>
      </c>
      <c r="S217">
        <v>2413</v>
      </c>
      <c r="T217" t="s">
        <v>126</v>
      </c>
      <c r="U217">
        <v>34561</v>
      </c>
      <c r="V217" t="s">
        <v>126</v>
      </c>
      <c r="W217">
        <v>0</v>
      </c>
      <c r="X217" t="s">
        <v>44</v>
      </c>
      <c r="Y217" t="s">
        <v>45</v>
      </c>
      <c r="Z217">
        <v>0.37</v>
      </c>
      <c r="AA217">
        <v>1.3</v>
      </c>
      <c r="AC217" t="s">
        <v>44</v>
      </c>
    </row>
    <row r="218" spans="1:29" hidden="1" x14ac:dyDescent="0.25">
      <c r="A218" t="s">
        <v>85</v>
      </c>
      <c r="B218">
        <v>100</v>
      </c>
      <c r="C218" t="s">
        <v>28</v>
      </c>
      <c r="D218" t="s">
        <v>167</v>
      </c>
      <c r="E218" s="1">
        <v>34039</v>
      </c>
      <c r="F218">
        <v>1030</v>
      </c>
      <c r="H218" t="s">
        <v>30</v>
      </c>
      <c r="I218" s="1">
        <v>34087</v>
      </c>
      <c r="J218" t="s">
        <v>31</v>
      </c>
      <c r="K218" t="s">
        <v>157</v>
      </c>
      <c r="L218">
        <v>1</v>
      </c>
      <c r="M218" t="s">
        <v>88</v>
      </c>
      <c r="N218">
        <v>460060920</v>
      </c>
      <c r="O218" t="s">
        <v>168</v>
      </c>
      <c r="P218">
        <v>45</v>
      </c>
      <c r="S218">
        <v>2992</v>
      </c>
      <c r="T218" t="s">
        <v>127</v>
      </c>
      <c r="U218">
        <v>34371</v>
      </c>
      <c r="V218" t="s">
        <v>128</v>
      </c>
      <c r="W218">
        <v>0</v>
      </c>
      <c r="X218" t="s">
        <v>44</v>
      </c>
      <c r="Y218" t="s">
        <v>45</v>
      </c>
      <c r="Z218">
        <v>0.47</v>
      </c>
      <c r="AA218">
        <v>1.68</v>
      </c>
      <c r="AB218">
        <v>700</v>
      </c>
      <c r="AC218" t="s">
        <v>44</v>
      </c>
    </row>
    <row r="219" spans="1:29" hidden="1" x14ac:dyDescent="0.25">
      <c r="A219" t="s">
        <v>85</v>
      </c>
      <c r="B219">
        <v>100</v>
      </c>
      <c r="C219" t="s">
        <v>28</v>
      </c>
      <c r="D219" t="s">
        <v>167</v>
      </c>
      <c r="E219" s="1">
        <v>34039</v>
      </c>
      <c r="F219">
        <v>1030</v>
      </c>
      <c r="H219" t="s">
        <v>30</v>
      </c>
      <c r="I219" s="1">
        <v>34087</v>
      </c>
      <c r="J219" t="s">
        <v>31</v>
      </c>
      <c r="K219" t="s">
        <v>157</v>
      </c>
      <c r="L219">
        <v>1</v>
      </c>
      <c r="M219" t="s">
        <v>88</v>
      </c>
      <c r="N219">
        <v>460060920</v>
      </c>
      <c r="O219" t="s">
        <v>168</v>
      </c>
      <c r="P219">
        <v>45</v>
      </c>
      <c r="S219">
        <v>2946</v>
      </c>
      <c r="T219" t="s">
        <v>129</v>
      </c>
      <c r="U219">
        <v>77651</v>
      </c>
      <c r="V219" t="s">
        <v>129</v>
      </c>
      <c r="W219">
        <v>0</v>
      </c>
      <c r="X219" t="s">
        <v>44</v>
      </c>
      <c r="Y219" t="s">
        <v>45</v>
      </c>
      <c r="Z219">
        <v>0.36</v>
      </c>
      <c r="AA219">
        <v>1.28</v>
      </c>
      <c r="AB219">
        <v>0.05</v>
      </c>
      <c r="AC219" t="s">
        <v>44</v>
      </c>
    </row>
    <row r="220" spans="1:29" hidden="1" x14ac:dyDescent="0.25">
      <c r="A220" t="s">
        <v>85</v>
      </c>
      <c r="B220">
        <v>100</v>
      </c>
      <c r="C220" t="s">
        <v>28</v>
      </c>
      <c r="D220" t="s">
        <v>167</v>
      </c>
      <c r="E220" s="1">
        <v>34039</v>
      </c>
      <c r="F220">
        <v>1030</v>
      </c>
      <c r="H220" t="s">
        <v>30</v>
      </c>
      <c r="I220" s="1">
        <v>34087</v>
      </c>
      <c r="J220" t="s">
        <v>31</v>
      </c>
      <c r="K220" t="s">
        <v>157</v>
      </c>
      <c r="L220">
        <v>1</v>
      </c>
      <c r="M220" t="s">
        <v>88</v>
      </c>
      <c r="N220">
        <v>460060920</v>
      </c>
      <c r="O220" t="s">
        <v>168</v>
      </c>
      <c r="P220">
        <v>45</v>
      </c>
      <c r="S220">
        <v>2996</v>
      </c>
      <c r="T220" t="s">
        <v>130</v>
      </c>
      <c r="U220">
        <v>77128</v>
      </c>
      <c r="V220" t="s">
        <v>130</v>
      </c>
      <c r="W220">
        <v>0</v>
      </c>
      <c r="X220" t="s">
        <v>44</v>
      </c>
      <c r="Y220" t="s">
        <v>45</v>
      </c>
      <c r="Z220">
        <v>0.42</v>
      </c>
      <c r="AA220">
        <v>1.51</v>
      </c>
      <c r="AB220">
        <v>100</v>
      </c>
      <c r="AC220" t="s">
        <v>44</v>
      </c>
    </row>
    <row r="221" spans="1:29" hidden="1" x14ac:dyDescent="0.25">
      <c r="A221" t="s">
        <v>85</v>
      </c>
      <c r="B221">
        <v>100</v>
      </c>
      <c r="C221" t="s">
        <v>28</v>
      </c>
      <c r="D221" t="s">
        <v>167</v>
      </c>
      <c r="E221" s="1">
        <v>34039</v>
      </c>
      <c r="F221">
        <v>1030</v>
      </c>
      <c r="H221" t="s">
        <v>30</v>
      </c>
      <c r="I221" s="1">
        <v>34087</v>
      </c>
      <c r="J221" t="s">
        <v>31</v>
      </c>
      <c r="K221" t="s">
        <v>157</v>
      </c>
      <c r="L221">
        <v>1</v>
      </c>
      <c r="M221" t="s">
        <v>88</v>
      </c>
      <c r="N221">
        <v>460060920</v>
      </c>
      <c r="O221" t="s">
        <v>168</v>
      </c>
      <c r="P221">
        <v>45</v>
      </c>
      <c r="S221">
        <v>2986</v>
      </c>
      <c r="T221" t="s">
        <v>131</v>
      </c>
      <c r="U221">
        <v>77562</v>
      </c>
      <c r="V221" t="s">
        <v>132</v>
      </c>
      <c r="W221">
        <v>0</v>
      </c>
      <c r="X221" t="s">
        <v>44</v>
      </c>
      <c r="Y221" t="s">
        <v>45</v>
      </c>
      <c r="Z221">
        <v>0.28999999999999998</v>
      </c>
      <c r="AA221">
        <v>1.03</v>
      </c>
      <c r="AC221" t="s">
        <v>44</v>
      </c>
    </row>
    <row r="222" spans="1:29" hidden="1" x14ac:dyDescent="0.25">
      <c r="A222" t="s">
        <v>85</v>
      </c>
      <c r="B222">
        <v>100</v>
      </c>
      <c r="C222" t="s">
        <v>28</v>
      </c>
      <c r="D222" t="s">
        <v>167</v>
      </c>
      <c r="E222" s="1">
        <v>34039</v>
      </c>
      <c r="F222">
        <v>1030</v>
      </c>
      <c r="H222" t="s">
        <v>30</v>
      </c>
      <c r="I222" s="1">
        <v>34087</v>
      </c>
      <c r="J222" t="s">
        <v>31</v>
      </c>
      <c r="K222" t="s">
        <v>157</v>
      </c>
      <c r="L222">
        <v>1</v>
      </c>
      <c r="M222" t="s">
        <v>88</v>
      </c>
      <c r="N222">
        <v>460060920</v>
      </c>
      <c r="O222" t="s">
        <v>168</v>
      </c>
      <c r="P222">
        <v>45</v>
      </c>
      <c r="S222">
        <v>2988</v>
      </c>
      <c r="T222" t="s">
        <v>133</v>
      </c>
      <c r="U222">
        <v>34516</v>
      </c>
      <c r="V222" t="s">
        <v>134</v>
      </c>
      <c r="W222">
        <v>0</v>
      </c>
      <c r="X222" t="s">
        <v>44</v>
      </c>
      <c r="Y222" t="s">
        <v>45</v>
      </c>
      <c r="Z222">
        <v>0.42</v>
      </c>
      <c r="AA222">
        <v>1.49</v>
      </c>
      <c r="AC222" t="s">
        <v>44</v>
      </c>
    </row>
    <row r="223" spans="1:29" hidden="1" x14ac:dyDescent="0.25">
      <c r="A223" t="s">
        <v>85</v>
      </c>
      <c r="B223">
        <v>100</v>
      </c>
      <c r="C223" t="s">
        <v>28</v>
      </c>
      <c r="D223" t="s">
        <v>167</v>
      </c>
      <c r="E223" s="1">
        <v>34039</v>
      </c>
      <c r="F223">
        <v>1030</v>
      </c>
      <c r="H223" t="s">
        <v>30</v>
      </c>
      <c r="I223" s="1">
        <v>34087</v>
      </c>
      <c r="J223" t="s">
        <v>31</v>
      </c>
      <c r="K223" t="s">
        <v>157</v>
      </c>
      <c r="L223">
        <v>1</v>
      </c>
      <c r="M223" t="s">
        <v>88</v>
      </c>
      <c r="N223">
        <v>460060920</v>
      </c>
      <c r="O223" t="s">
        <v>168</v>
      </c>
      <c r="P223">
        <v>45</v>
      </c>
      <c r="S223">
        <v>2987</v>
      </c>
      <c r="T223" t="s">
        <v>135</v>
      </c>
      <c r="U223">
        <v>34475</v>
      </c>
      <c r="V223" t="s">
        <v>135</v>
      </c>
      <c r="W223">
        <v>0</v>
      </c>
      <c r="X223" t="s">
        <v>44</v>
      </c>
      <c r="Y223" t="s">
        <v>45</v>
      </c>
      <c r="Z223">
        <v>0.38</v>
      </c>
      <c r="AA223">
        <v>1.33</v>
      </c>
      <c r="AB223">
        <v>5</v>
      </c>
      <c r="AC223" t="s">
        <v>44</v>
      </c>
    </row>
    <row r="224" spans="1:29" hidden="1" x14ac:dyDescent="0.25">
      <c r="A224" t="s">
        <v>85</v>
      </c>
      <c r="B224">
        <v>100</v>
      </c>
      <c r="C224" t="s">
        <v>28</v>
      </c>
      <c r="D224" t="s">
        <v>167</v>
      </c>
      <c r="E224" s="1">
        <v>34039</v>
      </c>
      <c r="F224">
        <v>1030</v>
      </c>
      <c r="H224" t="s">
        <v>30</v>
      </c>
      <c r="I224" s="1">
        <v>34087</v>
      </c>
      <c r="J224" t="s">
        <v>31</v>
      </c>
      <c r="K224" t="s">
        <v>157</v>
      </c>
      <c r="L224">
        <v>1</v>
      </c>
      <c r="M224" t="s">
        <v>88</v>
      </c>
      <c r="N224">
        <v>460060920</v>
      </c>
      <c r="O224" t="s">
        <v>168</v>
      </c>
      <c r="P224">
        <v>45</v>
      </c>
      <c r="S224">
        <v>2991</v>
      </c>
      <c r="T224" t="s">
        <v>136</v>
      </c>
      <c r="U224">
        <v>34010</v>
      </c>
      <c r="V224" t="s">
        <v>136</v>
      </c>
      <c r="W224">
        <v>0</v>
      </c>
      <c r="X224" t="s">
        <v>44</v>
      </c>
      <c r="Y224" t="s">
        <v>45</v>
      </c>
      <c r="Z224">
        <v>0.46</v>
      </c>
      <c r="AA224">
        <v>1.63</v>
      </c>
      <c r="AB224">
        <v>1000</v>
      </c>
      <c r="AC224" t="s">
        <v>44</v>
      </c>
    </row>
    <row r="225" spans="1:29" hidden="1" x14ac:dyDescent="0.25">
      <c r="A225" t="s">
        <v>85</v>
      </c>
      <c r="B225">
        <v>100</v>
      </c>
      <c r="C225" t="s">
        <v>28</v>
      </c>
      <c r="D225" t="s">
        <v>167</v>
      </c>
      <c r="E225" s="1">
        <v>34039</v>
      </c>
      <c r="F225">
        <v>1030</v>
      </c>
      <c r="H225" t="s">
        <v>30</v>
      </c>
      <c r="I225" s="1">
        <v>34087</v>
      </c>
      <c r="J225" t="s">
        <v>31</v>
      </c>
      <c r="K225" t="s">
        <v>157</v>
      </c>
      <c r="L225">
        <v>1</v>
      </c>
      <c r="M225" t="s">
        <v>88</v>
      </c>
      <c r="N225">
        <v>460060920</v>
      </c>
      <c r="O225" t="s">
        <v>168</v>
      </c>
      <c r="P225">
        <v>45</v>
      </c>
      <c r="S225">
        <v>2981</v>
      </c>
      <c r="T225" t="s">
        <v>137</v>
      </c>
      <c r="U225">
        <v>34506</v>
      </c>
      <c r="V225" t="s">
        <v>137</v>
      </c>
      <c r="W225">
        <v>0</v>
      </c>
      <c r="X225" t="s">
        <v>44</v>
      </c>
      <c r="Y225" t="s">
        <v>45</v>
      </c>
      <c r="Z225">
        <v>0.38</v>
      </c>
      <c r="AA225">
        <v>1.34</v>
      </c>
      <c r="AB225">
        <v>200</v>
      </c>
      <c r="AC225" t="s">
        <v>44</v>
      </c>
    </row>
    <row r="226" spans="1:29" hidden="1" x14ac:dyDescent="0.25">
      <c r="A226" t="s">
        <v>85</v>
      </c>
      <c r="B226">
        <v>100</v>
      </c>
      <c r="C226" t="s">
        <v>28</v>
      </c>
      <c r="D226" t="s">
        <v>167</v>
      </c>
      <c r="E226" s="1">
        <v>34039</v>
      </c>
      <c r="F226">
        <v>1030</v>
      </c>
      <c r="H226" t="s">
        <v>30</v>
      </c>
      <c r="I226" s="1">
        <v>34087</v>
      </c>
      <c r="J226" t="s">
        <v>31</v>
      </c>
      <c r="K226" t="s">
        <v>157</v>
      </c>
      <c r="L226">
        <v>1</v>
      </c>
      <c r="M226" t="s">
        <v>88</v>
      </c>
      <c r="N226">
        <v>460060920</v>
      </c>
      <c r="O226" t="s">
        <v>168</v>
      </c>
      <c r="P226">
        <v>45</v>
      </c>
      <c r="S226">
        <v>2985</v>
      </c>
      <c r="T226" t="s">
        <v>138</v>
      </c>
      <c r="U226">
        <v>34511</v>
      </c>
      <c r="V226" t="s">
        <v>138</v>
      </c>
      <c r="W226">
        <v>0</v>
      </c>
      <c r="X226" t="s">
        <v>44</v>
      </c>
      <c r="Y226" t="s">
        <v>45</v>
      </c>
      <c r="Z226">
        <v>0.36</v>
      </c>
      <c r="AA226">
        <v>1.29</v>
      </c>
      <c r="AB226">
        <v>5</v>
      </c>
      <c r="AC226" t="s">
        <v>44</v>
      </c>
    </row>
    <row r="227" spans="1:29" hidden="1" x14ac:dyDescent="0.25">
      <c r="A227" t="s">
        <v>85</v>
      </c>
      <c r="B227">
        <v>100</v>
      </c>
      <c r="C227" t="s">
        <v>28</v>
      </c>
      <c r="D227" t="s">
        <v>167</v>
      </c>
      <c r="E227" s="1">
        <v>34039</v>
      </c>
      <c r="F227">
        <v>1030</v>
      </c>
      <c r="H227" t="s">
        <v>30</v>
      </c>
      <c r="I227" s="1">
        <v>34087</v>
      </c>
      <c r="J227" t="s">
        <v>31</v>
      </c>
      <c r="K227" t="s">
        <v>157</v>
      </c>
      <c r="L227">
        <v>1</v>
      </c>
      <c r="M227" t="s">
        <v>88</v>
      </c>
      <c r="N227">
        <v>460060920</v>
      </c>
      <c r="O227" t="s">
        <v>168</v>
      </c>
      <c r="P227">
        <v>45</v>
      </c>
      <c r="S227">
        <v>2984</v>
      </c>
      <c r="T227" t="s">
        <v>139</v>
      </c>
      <c r="U227">
        <v>39180</v>
      </c>
      <c r="V227" t="s">
        <v>139</v>
      </c>
      <c r="W227">
        <v>0</v>
      </c>
      <c r="X227" t="s">
        <v>44</v>
      </c>
      <c r="Y227" t="s">
        <v>45</v>
      </c>
      <c r="Z227">
        <v>0.41</v>
      </c>
      <c r="AA227">
        <v>1.45</v>
      </c>
      <c r="AB227">
        <v>5</v>
      </c>
      <c r="AC227" t="s">
        <v>44</v>
      </c>
    </row>
    <row r="228" spans="1:29" hidden="1" x14ac:dyDescent="0.25">
      <c r="A228" t="s">
        <v>85</v>
      </c>
      <c r="B228">
        <v>100</v>
      </c>
      <c r="C228" t="s">
        <v>28</v>
      </c>
      <c r="D228" t="s">
        <v>167</v>
      </c>
      <c r="E228" s="1">
        <v>34039</v>
      </c>
      <c r="F228">
        <v>1030</v>
      </c>
      <c r="H228" t="s">
        <v>30</v>
      </c>
      <c r="I228" s="1">
        <v>34087</v>
      </c>
      <c r="J228" t="s">
        <v>31</v>
      </c>
      <c r="K228" t="s">
        <v>157</v>
      </c>
      <c r="L228">
        <v>1</v>
      </c>
      <c r="M228" t="s">
        <v>88</v>
      </c>
      <c r="N228">
        <v>460060920</v>
      </c>
      <c r="O228" t="s">
        <v>168</v>
      </c>
      <c r="P228">
        <v>45</v>
      </c>
      <c r="S228">
        <v>2414</v>
      </c>
      <c r="T228" t="s">
        <v>140</v>
      </c>
      <c r="U228">
        <v>77443</v>
      </c>
      <c r="V228" t="s">
        <v>140</v>
      </c>
      <c r="W228">
        <v>0</v>
      </c>
      <c r="X228" t="s">
        <v>44</v>
      </c>
      <c r="Y228" t="s">
        <v>45</v>
      </c>
      <c r="Z228">
        <v>0.33</v>
      </c>
      <c r="AA228">
        <v>1.1599999999999999</v>
      </c>
      <c r="AC228" t="s">
        <v>44</v>
      </c>
    </row>
    <row r="229" spans="1:29" hidden="1" x14ac:dyDescent="0.25">
      <c r="A229" t="s">
        <v>85</v>
      </c>
      <c r="B229">
        <v>100</v>
      </c>
      <c r="C229" t="s">
        <v>28</v>
      </c>
      <c r="D229" t="s">
        <v>167</v>
      </c>
      <c r="E229" s="1">
        <v>34039</v>
      </c>
      <c r="F229">
        <v>1030</v>
      </c>
      <c r="H229" t="s">
        <v>30</v>
      </c>
      <c r="I229" s="1">
        <v>34087</v>
      </c>
      <c r="J229" t="s">
        <v>31</v>
      </c>
      <c r="K229" t="s">
        <v>157</v>
      </c>
      <c r="L229">
        <v>1</v>
      </c>
      <c r="M229" t="s">
        <v>88</v>
      </c>
      <c r="N229">
        <v>460060920</v>
      </c>
      <c r="O229" t="s">
        <v>168</v>
      </c>
      <c r="P229">
        <v>45</v>
      </c>
      <c r="S229">
        <v>2976</v>
      </c>
      <c r="T229" t="s">
        <v>141</v>
      </c>
      <c r="U229">
        <v>39175</v>
      </c>
      <c r="V229" t="s">
        <v>141</v>
      </c>
      <c r="W229">
        <v>0</v>
      </c>
      <c r="X229" t="s">
        <v>44</v>
      </c>
      <c r="Y229" t="s">
        <v>45</v>
      </c>
      <c r="Z229">
        <v>0.61</v>
      </c>
      <c r="AA229">
        <v>1.94</v>
      </c>
      <c r="AB229">
        <v>0.2</v>
      </c>
      <c r="AC229" t="s">
        <v>44</v>
      </c>
    </row>
    <row r="230" spans="1:29" hidden="1" x14ac:dyDescent="0.25">
      <c r="A230" t="s">
        <v>85</v>
      </c>
      <c r="B230">
        <v>100</v>
      </c>
      <c r="C230" t="s">
        <v>28</v>
      </c>
      <c r="D230" t="s">
        <v>167</v>
      </c>
      <c r="E230" s="1">
        <v>34039</v>
      </c>
      <c r="F230">
        <v>1030</v>
      </c>
      <c r="H230" t="s">
        <v>30</v>
      </c>
      <c r="I230" s="1">
        <v>34087</v>
      </c>
      <c r="J230" t="s">
        <v>31</v>
      </c>
      <c r="K230" t="s">
        <v>157</v>
      </c>
      <c r="L230">
        <v>1</v>
      </c>
      <c r="M230" t="s">
        <v>88</v>
      </c>
      <c r="N230">
        <v>460060920</v>
      </c>
      <c r="O230" t="s">
        <v>168</v>
      </c>
      <c r="P230">
        <v>45</v>
      </c>
      <c r="S230">
        <v>2997</v>
      </c>
      <c r="T230" t="s">
        <v>142</v>
      </c>
      <c r="U230">
        <v>77135</v>
      </c>
      <c r="V230" t="s">
        <v>143</v>
      </c>
      <c r="W230">
        <v>0</v>
      </c>
      <c r="X230" t="s">
        <v>44</v>
      </c>
      <c r="Y230" t="s">
        <v>45</v>
      </c>
      <c r="Z230">
        <v>0.49</v>
      </c>
      <c r="AA230">
        <v>1.73</v>
      </c>
      <c r="AC230" t="s">
        <v>44</v>
      </c>
    </row>
    <row r="231" spans="1:29" hidden="1" x14ac:dyDescent="0.25">
      <c r="A231" t="s">
        <v>85</v>
      </c>
      <c r="B231">
        <v>100</v>
      </c>
      <c r="C231" t="s">
        <v>28</v>
      </c>
      <c r="D231" t="s">
        <v>167</v>
      </c>
      <c r="E231" s="1">
        <v>34039</v>
      </c>
      <c r="F231">
        <v>1030</v>
      </c>
      <c r="H231" t="s">
        <v>30</v>
      </c>
      <c r="I231" s="1">
        <v>34087</v>
      </c>
      <c r="J231" t="s">
        <v>31</v>
      </c>
      <c r="K231" t="s">
        <v>157</v>
      </c>
      <c r="L231">
        <v>1</v>
      </c>
      <c r="M231" t="s">
        <v>88</v>
      </c>
      <c r="N231">
        <v>460060920</v>
      </c>
      <c r="O231" t="s">
        <v>168</v>
      </c>
      <c r="P231">
        <v>45</v>
      </c>
      <c r="S231">
        <v>2962</v>
      </c>
      <c r="T231" t="s">
        <v>144</v>
      </c>
      <c r="U231">
        <v>85795</v>
      </c>
      <c r="V231" t="s">
        <v>145</v>
      </c>
      <c r="W231">
        <v>0</v>
      </c>
      <c r="X231" t="s">
        <v>44</v>
      </c>
      <c r="Y231" t="s">
        <v>45</v>
      </c>
      <c r="Z231">
        <v>0.74</v>
      </c>
      <c r="AA231">
        <v>2.61</v>
      </c>
      <c r="AC231" t="s">
        <v>44</v>
      </c>
    </row>
    <row r="232" spans="1:29" hidden="1" x14ac:dyDescent="0.25">
      <c r="A232" t="s">
        <v>85</v>
      </c>
      <c r="B232">
        <v>100</v>
      </c>
      <c r="C232" t="s">
        <v>28</v>
      </c>
      <c r="D232" t="s">
        <v>167</v>
      </c>
      <c r="E232" s="1">
        <v>34039</v>
      </c>
      <c r="F232">
        <v>1030</v>
      </c>
      <c r="H232" t="s">
        <v>30</v>
      </c>
      <c r="I232" s="1">
        <v>34087</v>
      </c>
      <c r="J232" t="s">
        <v>31</v>
      </c>
      <c r="K232" t="s">
        <v>157</v>
      </c>
      <c r="L232">
        <v>1</v>
      </c>
      <c r="M232" t="s">
        <v>88</v>
      </c>
      <c r="N232">
        <v>460060920</v>
      </c>
      <c r="O232" t="s">
        <v>168</v>
      </c>
      <c r="P232">
        <v>45</v>
      </c>
      <c r="S232">
        <v>2990</v>
      </c>
      <c r="T232" t="s">
        <v>90</v>
      </c>
      <c r="U232">
        <v>34030</v>
      </c>
      <c r="V232" t="s">
        <v>90</v>
      </c>
      <c r="W232">
        <v>0</v>
      </c>
      <c r="X232" t="s">
        <v>44</v>
      </c>
      <c r="Y232" t="s">
        <v>45</v>
      </c>
      <c r="Z232">
        <v>0.27</v>
      </c>
      <c r="AA232">
        <v>0.93</v>
      </c>
      <c r="AB232">
        <v>5</v>
      </c>
      <c r="AC232" t="s">
        <v>44</v>
      </c>
    </row>
    <row r="233" spans="1:29" hidden="1" x14ac:dyDescent="0.25">
      <c r="A233" t="s">
        <v>85</v>
      </c>
      <c r="B233">
        <v>100</v>
      </c>
      <c r="C233" t="s">
        <v>28</v>
      </c>
      <c r="D233" t="s">
        <v>167</v>
      </c>
      <c r="E233" s="1">
        <v>34039</v>
      </c>
      <c r="F233">
        <v>1030</v>
      </c>
      <c r="H233" t="s">
        <v>30</v>
      </c>
      <c r="I233" s="1">
        <v>34087</v>
      </c>
      <c r="J233" t="s">
        <v>31</v>
      </c>
      <c r="K233" t="s">
        <v>157</v>
      </c>
      <c r="L233">
        <v>1</v>
      </c>
      <c r="M233" t="s">
        <v>88</v>
      </c>
      <c r="N233">
        <v>460060920</v>
      </c>
      <c r="O233" t="s">
        <v>168</v>
      </c>
      <c r="P233">
        <v>45</v>
      </c>
      <c r="S233">
        <v>2993</v>
      </c>
      <c r="T233" t="s">
        <v>91</v>
      </c>
      <c r="U233">
        <v>81555</v>
      </c>
      <c r="V233" t="s">
        <v>91</v>
      </c>
      <c r="W233">
        <v>0</v>
      </c>
      <c r="X233" t="s">
        <v>44</v>
      </c>
      <c r="Y233" t="s">
        <v>45</v>
      </c>
      <c r="Z233">
        <v>0.32</v>
      </c>
      <c r="AA233">
        <v>1.1299999999999999</v>
      </c>
      <c r="AC233" t="s">
        <v>44</v>
      </c>
    </row>
    <row r="234" spans="1:29" hidden="1" x14ac:dyDescent="0.25">
      <c r="A234" t="s">
        <v>85</v>
      </c>
      <c r="B234">
        <v>100</v>
      </c>
      <c r="C234" t="s">
        <v>28</v>
      </c>
      <c r="D234" t="s">
        <v>167</v>
      </c>
      <c r="E234" s="1">
        <v>34039</v>
      </c>
      <c r="F234">
        <v>1030</v>
      </c>
      <c r="H234" t="s">
        <v>30</v>
      </c>
      <c r="I234" s="1">
        <v>34087</v>
      </c>
      <c r="J234" t="s">
        <v>31</v>
      </c>
      <c r="K234" t="s">
        <v>157</v>
      </c>
      <c r="L234">
        <v>1</v>
      </c>
      <c r="M234" t="s">
        <v>88</v>
      </c>
      <c r="N234">
        <v>460060920</v>
      </c>
      <c r="O234" t="s">
        <v>168</v>
      </c>
      <c r="P234">
        <v>45</v>
      </c>
      <c r="S234">
        <v>2943</v>
      </c>
      <c r="T234" t="s">
        <v>92</v>
      </c>
      <c r="U234">
        <v>32101</v>
      </c>
      <c r="V234" t="s">
        <v>92</v>
      </c>
      <c r="W234">
        <v>0</v>
      </c>
      <c r="X234" t="s">
        <v>44</v>
      </c>
      <c r="Y234" t="s">
        <v>45</v>
      </c>
      <c r="Z234">
        <v>0.33</v>
      </c>
      <c r="AA234">
        <v>1.1599999999999999</v>
      </c>
      <c r="AB234">
        <v>80</v>
      </c>
      <c r="AC234" t="s">
        <v>44</v>
      </c>
    </row>
    <row r="235" spans="1:29" hidden="1" x14ac:dyDescent="0.25">
      <c r="A235" t="s">
        <v>85</v>
      </c>
      <c r="B235">
        <v>100</v>
      </c>
      <c r="C235" t="s">
        <v>28</v>
      </c>
      <c r="D235" t="s">
        <v>167</v>
      </c>
      <c r="E235" s="1">
        <v>34039</v>
      </c>
      <c r="F235">
        <v>1030</v>
      </c>
      <c r="H235" t="s">
        <v>30</v>
      </c>
      <c r="I235" s="1">
        <v>34087</v>
      </c>
      <c r="J235" t="s">
        <v>31</v>
      </c>
      <c r="K235" t="s">
        <v>157</v>
      </c>
      <c r="L235">
        <v>1</v>
      </c>
      <c r="M235" t="s">
        <v>88</v>
      </c>
      <c r="N235">
        <v>460060920</v>
      </c>
      <c r="O235" t="s">
        <v>168</v>
      </c>
      <c r="P235">
        <v>45</v>
      </c>
      <c r="S235">
        <v>2942</v>
      </c>
      <c r="T235" t="s">
        <v>93</v>
      </c>
      <c r="U235">
        <v>32104</v>
      </c>
      <c r="V235" t="s">
        <v>93</v>
      </c>
      <c r="W235">
        <v>0</v>
      </c>
      <c r="X235" t="s">
        <v>44</v>
      </c>
      <c r="Y235" t="s">
        <v>45</v>
      </c>
      <c r="Z235">
        <v>0.73</v>
      </c>
      <c r="AA235">
        <v>2.3199999999999998</v>
      </c>
      <c r="AB235">
        <v>80</v>
      </c>
      <c r="AC235" t="s">
        <v>44</v>
      </c>
    </row>
    <row r="236" spans="1:29" hidden="1" x14ac:dyDescent="0.25">
      <c r="A236" t="s">
        <v>85</v>
      </c>
      <c r="B236">
        <v>100</v>
      </c>
      <c r="C236" t="s">
        <v>28</v>
      </c>
      <c r="D236" t="s">
        <v>167</v>
      </c>
      <c r="E236" s="1">
        <v>34039</v>
      </c>
      <c r="F236">
        <v>1030</v>
      </c>
      <c r="H236" t="s">
        <v>30</v>
      </c>
      <c r="I236" s="1">
        <v>34087</v>
      </c>
      <c r="J236" t="s">
        <v>31</v>
      </c>
      <c r="K236" t="s">
        <v>157</v>
      </c>
      <c r="L236">
        <v>1</v>
      </c>
      <c r="M236" t="s">
        <v>88</v>
      </c>
      <c r="N236">
        <v>460060920</v>
      </c>
      <c r="O236" t="s">
        <v>168</v>
      </c>
      <c r="P236">
        <v>45</v>
      </c>
      <c r="S236">
        <v>2982</v>
      </c>
      <c r="T236" t="s">
        <v>95</v>
      </c>
      <c r="U236">
        <v>32102</v>
      </c>
      <c r="V236" t="s">
        <v>95</v>
      </c>
      <c r="W236">
        <v>0</v>
      </c>
      <c r="X236" t="s">
        <v>44</v>
      </c>
      <c r="Y236" t="s">
        <v>45</v>
      </c>
      <c r="Z236">
        <v>0.33</v>
      </c>
      <c r="AA236">
        <v>1.17</v>
      </c>
      <c r="AB236">
        <v>5</v>
      </c>
      <c r="AC236" t="s">
        <v>44</v>
      </c>
    </row>
    <row r="237" spans="1:29" hidden="1" x14ac:dyDescent="0.25">
      <c r="A237" t="s">
        <v>85</v>
      </c>
      <c r="B237">
        <v>100</v>
      </c>
      <c r="C237" t="s">
        <v>28</v>
      </c>
      <c r="D237" t="s">
        <v>167</v>
      </c>
      <c r="E237" s="1">
        <v>34039</v>
      </c>
      <c r="F237">
        <v>1030</v>
      </c>
      <c r="H237" t="s">
        <v>30</v>
      </c>
      <c r="I237" s="1">
        <v>34087</v>
      </c>
      <c r="J237" t="s">
        <v>31</v>
      </c>
      <c r="K237" t="s">
        <v>157</v>
      </c>
      <c r="L237">
        <v>1</v>
      </c>
      <c r="M237" t="s">
        <v>88</v>
      </c>
      <c r="N237">
        <v>460060920</v>
      </c>
      <c r="O237" t="s">
        <v>168</v>
      </c>
      <c r="P237">
        <v>45</v>
      </c>
      <c r="S237">
        <v>2214</v>
      </c>
      <c r="T237" t="s">
        <v>94</v>
      </c>
      <c r="U237">
        <v>34413</v>
      </c>
      <c r="V237" t="s">
        <v>94</v>
      </c>
      <c r="W237">
        <v>0</v>
      </c>
      <c r="X237" t="s">
        <v>44</v>
      </c>
      <c r="Y237" t="s">
        <v>45</v>
      </c>
      <c r="Z237">
        <v>0.5</v>
      </c>
      <c r="AA237">
        <v>1.76</v>
      </c>
      <c r="AC237" t="s">
        <v>44</v>
      </c>
    </row>
    <row r="238" spans="1:29" hidden="1" x14ac:dyDescent="0.25">
      <c r="A238" t="s">
        <v>85</v>
      </c>
      <c r="B238">
        <v>100</v>
      </c>
      <c r="C238" t="s">
        <v>28</v>
      </c>
      <c r="D238" t="s">
        <v>167</v>
      </c>
      <c r="E238" s="1">
        <v>34039</v>
      </c>
      <c r="F238">
        <v>1030</v>
      </c>
      <c r="H238" t="s">
        <v>30</v>
      </c>
      <c r="I238" s="1">
        <v>34087</v>
      </c>
      <c r="J238" t="s">
        <v>31</v>
      </c>
      <c r="K238" t="s">
        <v>157</v>
      </c>
      <c r="L238">
        <v>1</v>
      </c>
      <c r="M238" t="s">
        <v>88</v>
      </c>
      <c r="N238">
        <v>460060920</v>
      </c>
      <c r="O238" t="s">
        <v>168</v>
      </c>
      <c r="P238">
        <v>45</v>
      </c>
      <c r="S238">
        <v>2955</v>
      </c>
      <c r="T238" t="s">
        <v>149</v>
      </c>
      <c r="U238">
        <v>79724</v>
      </c>
      <c r="V238" t="s">
        <v>150</v>
      </c>
      <c r="W238">
        <v>0</v>
      </c>
      <c r="X238" t="s">
        <v>44</v>
      </c>
      <c r="Y238" t="s">
        <v>45</v>
      </c>
      <c r="AB238">
        <v>10000</v>
      </c>
      <c r="AC238" t="s">
        <v>44</v>
      </c>
    </row>
    <row r="239" spans="1:29" hidden="1" x14ac:dyDescent="0.25">
      <c r="A239" t="s">
        <v>27</v>
      </c>
      <c r="B239">
        <v>100</v>
      </c>
      <c r="C239" t="s">
        <v>28</v>
      </c>
      <c r="D239" t="s">
        <v>169</v>
      </c>
      <c r="E239" s="1">
        <v>34039</v>
      </c>
      <c r="F239">
        <v>1030</v>
      </c>
      <c r="H239" t="s">
        <v>30</v>
      </c>
      <c r="I239" s="1">
        <v>34087</v>
      </c>
      <c r="J239" t="s">
        <v>31</v>
      </c>
      <c r="K239" t="s">
        <v>157</v>
      </c>
      <c r="L239">
        <v>1</v>
      </c>
      <c r="M239" t="s">
        <v>88</v>
      </c>
      <c r="N239">
        <v>460060920</v>
      </c>
      <c r="O239" t="s">
        <v>168</v>
      </c>
      <c r="P239">
        <v>29</v>
      </c>
      <c r="S239">
        <v>1025</v>
      </c>
      <c r="T239" t="s">
        <v>52</v>
      </c>
      <c r="U239">
        <v>951</v>
      </c>
      <c r="V239" t="s">
        <v>53</v>
      </c>
      <c r="W239">
        <v>0.82</v>
      </c>
      <c r="X239" t="s">
        <v>41</v>
      </c>
      <c r="Y239" t="s">
        <v>38</v>
      </c>
      <c r="Z239">
        <v>0.1</v>
      </c>
      <c r="AB239">
        <v>4</v>
      </c>
      <c r="AC239" t="s">
        <v>41</v>
      </c>
    </row>
    <row r="240" spans="1:29" hidden="1" x14ac:dyDescent="0.25">
      <c r="A240" t="s">
        <v>27</v>
      </c>
      <c r="B240">
        <v>100</v>
      </c>
      <c r="C240" t="s">
        <v>28</v>
      </c>
      <c r="D240" t="s">
        <v>169</v>
      </c>
      <c r="E240" s="1">
        <v>34039</v>
      </c>
      <c r="F240">
        <v>1030</v>
      </c>
      <c r="H240" t="s">
        <v>30</v>
      </c>
      <c r="I240" s="1">
        <v>34087</v>
      </c>
      <c r="J240" t="s">
        <v>31</v>
      </c>
      <c r="K240" t="s">
        <v>157</v>
      </c>
      <c r="L240">
        <v>1</v>
      </c>
      <c r="M240" t="s">
        <v>88</v>
      </c>
      <c r="N240">
        <v>460060920</v>
      </c>
      <c r="O240" t="s">
        <v>168</v>
      </c>
      <c r="P240">
        <v>29</v>
      </c>
      <c r="S240">
        <v>1915</v>
      </c>
      <c r="T240" t="s">
        <v>68</v>
      </c>
      <c r="U240">
        <v>900</v>
      </c>
      <c r="V240" t="s">
        <v>69</v>
      </c>
      <c r="W240">
        <v>139</v>
      </c>
      <c r="X240" t="s">
        <v>41</v>
      </c>
      <c r="Y240" t="s">
        <v>38</v>
      </c>
      <c r="Z240">
        <v>4</v>
      </c>
      <c r="AC240" t="s">
        <v>41</v>
      </c>
    </row>
    <row r="241" spans="1:29" hidden="1" x14ac:dyDescent="0.25">
      <c r="A241" t="s">
        <v>27</v>
      </c>
      <c r="B241">
        <v>100</v>
      </c>
      <c r="C241" t="s">
        <v>28</v>
      </c>
      <c r="D241" t="s">
        <v>169</v>
      </c>
      <c r="E241" s="1">
        <v>34039</v>
      </c>
      <c r="F241">
        <v>1030</v>
      </c>
      <c r="H241" t="s">
        <v>30</v>
      </c>
      <c r="I241" s="1">
        <v>34087</v>
      </c>
      <c r="J241" t="s">
        <v>31</v>
      </c>
      <c r="K241" t="s">
        <v>157</v>
      </c>
      <c r="L241">
        <v>1</v>
      </c>
      <c r="M241" t="s">
        <v>88</v>
      </c>
      <c r="N241">
        <v>460060920</v>
      </c>
      <c r="O241" t="s">
        <v>168</v>
      </c>
      <c r="P241">
        <v>29</v>
      </c>
      <c r="S241">
        <v>1028</v>
      </c>
      <c r="T241" t="s">
        <v>60</v>
      </c>
      <c r="U241">
        <v>74010</v>
      </c>
      <c r="V241" t="s">
        <v>60</v>
      </c>
      <c r="W241">
        <v>0.05</v>
      </c>
      <c r="X241" t="s">
        <v>41</v>
      </c>
      <c r="Y241" t="s">
        <v>38</v>
      </c>
      <c r="Z241">
        <v>0.05</v>
      </c>
      <c r="AC241" t="s">
        <v>41</v>
      </c>
    </row>
    <row r="242" spans="1:29" hidden="1" x14ac:dyDescent="0.25">
      <c r="A242" t="s">
        <v>27</v>
      </c>
      <c r="B242">
        <v>100</v>
      </c>
      <c r="C242" t="s">
        <v>28</v>
      </c>
      <c r="D242" t="s">
        <v>169</v>
      </c>
      <c r="E242" s="1">
        <v>34039</v>
      </c>
      <c r="F242">
        <v>1030</v>
      </c>
      <c r="H242" t="s">
        <v>30</v>
      </c>
      <c r="I242" s="1">
        <v>34087</v>
      </c>
      <c r="J242" t="s">
        <v>31</v>
      </c>
      <c r="K242" t="s">
        <v>157</v>
      </c>
      <c r="L242">
        <v>1</v>
      </c>
      <c r="M242" t="s">
        <v>88</v>
      </c>
      <c r="N242">
        <v>460060920</v>
      </c>
      <c r="O242" t="s">
        <v>168</v>
      </c>
      <c r="P242">
        <v>29</v>
      </c>
      <c r="S242">
        <v>1031</v>
      </c>
      <c r="T242" t="s">
        <v>61</v>
      </c>
      <c r="U242">
        <v>927</v>
      </c>
      <c r="V242" t="s">
        <v>62</v>
      </c>
      <c r="W242">
        <v>10.3</v>
      </c>
      <c r="X242" t="s">
        <v>41</v>
      </c>
      <c r="Y242" t="s">
        <v>38</v>
      </c>
      <c r="Z242">
        <v>0.5</v>
      </c>
      <c r="AC242" t="s">
        <v>41</v>
      </c>
    </row>
    <row r="243" spans="1:29" hidden="1" x14ac:dyDescent="0.25">
      <c r="A243" t="s">
        <v>27</v>
      </c>
      <c r="B243">
        <v>100</v>
      </c>
      <c r="C243" t="s">
        <v>28</v>
      </c>
      <c r="D243" t="s">
        <v>169</v>
      </c>
      <c r="E243" s="1">
        <v>34039</v>
      </c>
      <c r="F243">
        <v>1030</v>
      </c>
      <c r="H243" t="s">
        <v>30</v>
      </c>
      <c r="I243" s="1">
        <v>34087</v>
      </c>
      <c r="J243" t="s">
        <v>31</v>
      </c>
      <c r="K243" t="s">
        <v>157</v>
      </c>
      <c r="L243">
        <v>1</v>
      </c>
      <c r="M243" t="s">
        <v>88</v>
      </c>
      <c r="N243">
        <v>460060920</v>
      </c>
      <c r="O243" t="s">
        <v>168</v>
      </c>
      <c r="P243">
        <v>29</v>
      </c>
      <c r="S243">
        <v>1030</v>
      </c>
      <c r="T243" t="s">
        <v>70</v>
      </c>
      <c r="U243">
        <v>1051</v>
      </c>
      <c r="V243" t="s">
        <v>71</v>
      </c>
      <c r="W243">
        <v>0</v>
      </c>
      <c r="X243" t="s">
        <v>41</v>
      </c>
      <c r="Y243" t="s">
        <v>45</v>
      </c>
      <c r="Z243">
        <v>4.0000000000000001E-3</v>
      </c>
      <c r="AC243" t="s">
        <v>44</v>
      </c>
    </row>
    <row r="244" spans="1:29" hidden="1" x14ac:dyDescent="0.25">
      <c r="A244" t="s">
        <v>27</v>
      </c>
      <c r="B244">
        <v>100</v>
      </c>
      <c r="C244" t="s">
        <v>28</v>
      </c>
      <c r="D244" t="s">
        <v>169</v>
      </c>
      <c r="E244" s="1">
        <v>34039</v>
      </c>
      <c r="F244">
        <v>1030</v>
      </c>
      <c r="H244" t="s">
        <v>30</v>
      </c>
      <c r="I244" s="1">
        <v>34087</v>
      </c>
      <c r="J244" t="s">
        <v>31</v>
      </c>
      <c r="K244" t="s">
        <v>157</v>
      </c>
      <c r="L244">
        <v>1</v>
      </c>
      <c r="M244" t="s">
        <v>88</v>
      </c>
      <c r="N244">
        <v>460060920</v>
      </c>
      <c r="O244" t="s">
        <v>168</v>
      </c>
      <c r="P244">
        <v>29</v>
      </c>
      <c r="S244">
        <v>1032</v>
      </c>
      <c r="T244" t="s">
        <v>63</v>
      </c>
      <c r="U244">
        <v>1055</v>
      </c>
      <c r="V244" t="s">
        <v>63</v>
      </c>
      <c r="W244">
        <v>0</v>
      </c>
      <c r="X244" t="s">
        <v>41</v>
      </c>
      <c r="Y244" t="s">
        <v>45</v>
      </c>
      <c r="Z244">
        <v>0.01</v>
      </c>
      <c r="AC244" t="s">
        <v>41</v>
      </c>
    </row>
    <row r="245" spans="1:29" hidden="1" x14ac:dyDescent="0.25">
      <c r="A245" t="s">
        <v>27</v>
      </c>
      <c r="B245">
        <v>100</v>
      </c>
      <c r="C245" t="s">
        <v>28</v>
      </c>
      <c r="D245" t="s">
        <v>169</v>
      </c>
      <c r="E245" s="1">
        <v>34039</v>
      </c>
      <c r="F245">
        <v>1030</v>
      </c>
      <c r="H245" t="s">
        <v>30</v>
      </c>
      <c r="I245" s="1">
        <v>34087</v>
      </c>
      <c r="J245" t="s">
        <v>31</v>
      </c>
      <c r="K245" t="s">
        <v>157</v>
      </c>
      <c r="L245">
        <v>1</v>
      </c>
      <c r="M245" t="s">
        <v>88</v>
      </c>
      <c r="N245">
        <v>460060920</v>
      </c>
      <c r="O245" t="s">
        <v>168</v>
      </c>
      <c r="P245">
        <v>29</v>
      </c>
      <c r="S245">
        <v>1035</v>
      </c>
      <c r="T245" t="s">
        <v>72</v>
      </c>
      <c r="U245">
        <v>71900</v>
      </c>
      <c r="V245" t="s">
        <v>73</v>
      </c>
      <c r="W245">
        <v>0</v>
      </c>
      <c r="X245" t="s">
        <v>41</v>
      </c>
      <c r="Y245" t="s">
        <v>45</v>
      </c>
      <c r="Z245">
        <v>2.0000000000000001E-4</v>
      </c>
      <c r="AB245">
        <v>2E-3</v>
      </c>
      <c r="AC245" t="s">
        <v>41</v>
      </c>
    </row>
    <row r="246" spans="1:29" hidden="1" x14ac:dyDescent="0.25">
      <c r="A246" t="s">
        <v>27</v>
      </c>
      <c r="B246">
        <v>100</v>
      </c>
      <c r="C246" t="s">
        <v>28</v>
      </c>
      <c r="D246" t="s">
        <v>169</v>
      </c>
      <c r="E246" s="1">
        <v>34039</v>
      </c>
      <c r="F246">
        <v>1030</v>
      </c>
      <c r="H246" t="s">
        <v>30</v>
      </c>
      <c r="I246" s="1">
        <v>34087</v>
      </c>
      <c r="J246" t="s">
        <v>31</v>
      </c>
      <c r="K246" t="s">
        <v>157</v>
      </c>
      <c r="L246">
        <v>1</v>
      </c>
      <c r="M246" t="s">
        <v>88</v>
      </c>
      <c r="N246">
        <v>460060920</v>
      </c>
      <c r="O246" t="s">
        <v>168</v>
      </c>
      <c r="P246">
        <v>29</v>
      </c>
      <c r="S246">
        <v>1036</v>
      </c>
      <c r="T246" t="s">
        <v>170</v>
      </c>
      <c r="U246">
        <v>1067</v>
      </c>
      <c r="V246" t="s">
        <v>171</v>
      </c>
      <c r="W246">
        <v>0</v>
      </c>
      <c r="X246" t="s">
        <v>41</v>
      </c>
      <c r="Y246" t="s">
        <v>45</v>
      </c>
      <c r="Z246">
        <v>1.7000000000000001E-2</v>
      </c>
      <c r="AB246">
        <v>0.1</v>
      </c>
      <c r="AC246" t="s">
        <v>41</v>
      </c>
    </row>
    <row r="247" spans="1:29" hidden="1" x14ac:dyDescent="0.25">
      <c r="A247" t="s">
        <v>27</v>
      </c>
      <c r="B247">
        <v>100</v>
      </c>
      <c r="C247" t="s">
        <v>28</v>
      </c>
      <c r="D247" t="s">
        <v>169</v>
      </c>
      <c r="E247" s="1">
        <v>34039</v>
      </c>
      <c r="F247">
        <v>1030</v>
      </c>
      <c r="H247" t="s">
        <v>30</v>
      </c>
      <c r="I247" s="1">
        <v>34087</v>
      </c>
      <c r="J247" t="s">
        <v>31</v>
      </c>
      <c r="K247" t="s">
        <v>157</v>
      </c>
      <c r="L247">
        <v>1</v>
      </c>
      <c r="M247" t="s">
        <v>88</v>
      </c>
      <c r="N247">
        <v>460060920</v>
      </c>
      <c r="O247" t="s">
        <v>168</v>
      </c>
      <c r="P247">
        <v>29</v>
      </c>
      <c r="S247">
        <v>1040</v>
      </c>
      <c r="T247" t="s">
        <v>172</v>
      </c>
      <c r="U247">
        <v>618</v>
      </c>
      <c r="V247" t="s">
        <v>173</v>
      </c>
      <c r="W247">
        <v>0</v>
      </c>
      <c r="X247" t="s">
        <v>41</v>
      </c>
      <c r="Y247" t="s">
        <v>45</v>
      </c>
      <c r="Z247">
        <v>0.05</v>
      </c>
      <c r="AB247">
        <v>10</v>
      </c>
      <c r="AC247" t="s">
        <v>41</v>
      </c>
    </row>
    <row r="248" spans="1:29" hidden="1" x14ac:dyDescent="0.25">
      <c r="A248" t="s">
        <v>27</v>
      </c>
      <c r="B248">
        <v>100</v>
      </c>
      <c r="C248" t="s">
        <v>28</v>
      </c>
      <c r="D248" t="s">
        <v>169</v>
      </c>
      <c r="E248" s="1">
        <v>34039</v>
      </c>
      <c r="F248">
        <v>1030</v>
      </c>
      <c r="H248" t="s">
        <v>30</v>
      </c>
      <c r="I248" s="1">
        <v>34087</v>
      </c>
      <c r="J248" t="s">
        <v>31</v>
      </c>
      <c r="K248" t="s">
        <v>157</v>
      </c>
      <c r="L248">
        <v>1</v>
      </c>
      <c r="M248" t="s">
        <v>88</v>
      </c>
      <c r="N248">
        <v>460060920</v>
      </c>
      <c r="O248" t="s">
        <v>168</v>
      </c>
      <c r="P248">
        <v>29</v>
      </c>
      <c r="S248">
        <v>1041</v>
      </c>
      <c r="T248" t="s">
        <v>174</v>
      </c>
      <c r="U248">
        <v>613</v>
      </c>
      <c r="V248" t="s">
        <v>175</v>
      </c>
      <c r="W248">
        <v>0</v>
      </c>
      <c r="X248" t="s">
        <v>41</v>
      </c>
      <c r="Y248" t="s">
        <v>45</v>
      </c>
      <c r="Z248">
        <v>0.05</v>
      </c>
      <c r="AB248">
        <v>1</v>
      </c>
      <c r="AC248" t="s">
        <v>41</v>
      </c>
    </row>
    <row r="249" spans="1:29" hidden="1" x14ac:dyDescent="0.25">
      <c r="A249" t="s">
        <v>27</v>
      </c>
      <c r="B249">
        <v>100</v>
      </c>
      <c r="C249" t="s">
        <v>28</v>
      </c>
      <c r="D249" t="s">
        <v>169</v>
      </c>
      <c r="E249" s="1">
        <v>34039</v>
      </c>
      <c r="F249">
        <v>1030</v>
      </c>
      <c r="H249" t="s">
        <v>30</v>
      </c>
      <c r="I249" s="1">
        <v>34087</v>
      </c>
      <c r="J249" t="s">
        <v>31</v>
      </c>
      <c r="K249" t="s">
        <v>157</v>
      </c>
      <c r="L249">
        <v>1</v>
      </c>
      <c r="M249" t="s">
        <v>88</v>
      </c>
      <c r="N249">
        <v>460060920</v>
      </c>
      <c r="O249" t="s">
        <v>168</v>
      </c>
      <c r="P249">
        <v>29</v>
      </c>
      <c r="S249">
        <v>1038</v>
      </c>
      <c r="T249" t="s">
        <v>82</v>
      </c>
      <c r="U249">
        <v>630</v>
      </c>
      <c r="V249" t="s">
        <v>83</v>
      </c>
      <c r="W249">
        <v>0</v>
      </c>
      <c r="X249" t="s">
        <v>41</v>
      </c>
      <c r="Y249" t="s">
        <v>45</v>
      </c>
      <c r="Z249">
        <v>0.05</v>
      </c>
      <c r="AB249">
        <v>10</v>
      </c>
      <c r="AC249" t="s">
        <v>41</v>
      </c>
    </row>
    <row r="250" spans="1:29" hidden="1" x14ac:dyDescent="0.25">
      <c r="A250" t="s">
        <v>27</v>
      </c>
      <c r="B250">
        <v>100</v>
      </c>
      <c r="C250" t="s">
        <v>28</v>
      </c>
      <c r="D250" t="s">
        <v>169</v>
      </c>
      <c r="E250" s="1">
        <v>34039</v>
      </c>
      <c r="F250">
        <v>1030</v>
      </c>
      <c r="H250" t="s">
        <v>30</v>
      </c>
      <c r="I250" s="1">
        <v>34087</v>
      </c>
      <c r="J250" t="s">
        <v>31</v>
      </c>
      <c r="K250" t="s">
        <v>157</v>
      </c>
      <c r="L250">
        <v>1</v>
      </c>
      <c r="M250" t="s">
        <v>88</v>
      </c>
      <c r="N250">
        <v>460060920</v>
      </c>
      <c r="O250" t="s">
        <v>168</v>
      </c>
      <c r="P250">
        <v>29</v>
      </c>
      <c r="S250">
        <v>1925</v>
      </c>
      <c r="T250" t="s">
        <v>35</v>
      </c>
      <c r="U250">
        <v>403</v>
      </c>
      <c r="V250" t="s">
        <v>36</v>
      </c>
      <c r="W250">
        <v>7.6</v>
      </c>
      <c r="Y250" t="s">
        <v>38</v>
      </c>
    </row>
    <row r="251" spans="1:29" hidden="1" x14ac:dyDescent="0.25">
      <c r="A251" t="s">
        <v>27</v>
      </c>
      <c r="B251">
        <v>100</v>
      </c>
      <c r="C251" t="s">
        <v>28</v>
      </c>
      <c r="D251" t="s">
        <v>169</v>
      </c>
      <c r="E251" s="1">
        <v>34039</v>
      </c>
      <c r="F251">
        <v>1030</v>
      </c>
      <c r="H251" t="s">
        <v>30</v>
      </c>
      <c r="I251" s="1">
        <v>34087</v>
      </c>
      <c r="J251" t="s">
        <v>31</v>
      </c>
      <c r="K251" t="s">
        <v>157</v>
      </c>
      <c r="L251">
        <v>1</v>
      </c>
      <c r="M251" t="s">
        <v>88</v>
      </c>
      <c r="N251">
        <v>460060920</v>
      </c>
      <c r="O251" t="s">
        <v>168</v>
      </c>
      <c r="P251">
        <v>29</v>
      </c>
      <c r="S251">
        <v>1045</v>
      </c>
      <c r="T251" t="s">
        <v>74</v>
      </c>
      <c r="U251">
        <v>1147</v>
      </c>
      <c r="V251" t="s">
        <v>75</v>
      </c>
      <c r="W251">
        <v>0</v>
      </c>
      <c r="X251" t="s">
        <v>41</v>
      </c>
      <c r="Y251" t="s">
        <v>45</v>
      </c>
      <c r="Z251">
        <v>1E-3</v>
      </c>
      <c r="AB251">
        <v>0.05</v>
      </c>
      <c r="AC251" t="s">
        <v>41</v>
      </c>
    </row>
    <row r="252" spans="1:29" hidden="1" x14ac:dyDescent="0.25">
      <c r="A252" t="s">
        <v>27</v>
      </c>
      <c r="B252">
        <v>100</v>
      </c>
      <c r="C252" t="s">
        <v>28</v>
      </c>
      <c r="D252" t="s">
        <v>169</v>
      </c>
      <c r="E252" s="1">
        <v>34039</v>
      </c>
      <c r="F252">
        <v>1030</v>
      </c>
      <c r="H252" t="s">
        <v>30</v>
      </c>
      <c r="I252" s="1">
        <v>34087</v>
      </c>
      <c r="J252" t="s">
        <v>31</v>
      </c>
      <c r="K252" t="s">
        <v>157</v>
      </c>
      <c r="L252">
        <v>1</v>
      </c>
      <c r="M252" t="s">
        <v>88</v>
      </c>
      <c r="N252">
        <v>460060920</v>
      </c>
      <c r="O252" t="s">
        <v>168</v>
      </c>
      <c r="P252">
        <v>29</v>
      </c>
      <c r="S252">
        <v>1050</v>
      </c>
      <c r="T252" t="s">
        <v>76</v>
      </c>
      <c r="U252">
        <v>1077</v>
      </c>
      <c r="V252" t="s">
        <v>77</v>
      </c>
      <c r="W252">
        <v>0</v>
      </c>
      <c r="X252" t="s">
        <v>41</v>
      </c>
      <c r="Y252" t="s">
        <v>45</v>
      </c>
      <c r="Z252">
        <v>1E-3</v>
      </c>
      <c r="AC252" t="s">
        <v>41</v>
      </c>
    </row>
    <row r="253" spans="1:29" hidden="1" x14ac:dyDescent="0.25">
      <c r="A253" t="s">
        <v>27</v>
      </c>
      <c r="B253">
        <v>100</v>
      </c>
      <c r="C253" t="s">
        <v>28</v>
      </c>
      <c r="D253" t="s">
        <v>169</v>
      </c>
      <c r="E253" s="1">
        <v>34039</v>
      </c>
      <c r="F253">
        <v>1030</v>
      </c>
      <c r="H253" t="s">
        <v>30</v>
      </c>
      <c r="I253" s="1">
        <v>34087</v>
      </c>
      <c r="J253" t="s">
        <v>31</v>
      </c>
      <c r="K253" t="s">
        <v>157</v>
      </c>
      <c r="L253">
        <v>1</v>
      </c>
      <c r="M253" t="s">
        <v>88</v>
      </c>
      <c r="N253">
        <v>460060920</v>
      </c>
      <c r="O253" t="s">
        <v>168</v>
      </c>
      <c r="P253">
        <v>29</v>
      </c>
      <c r="S253">
        <v>1052</v>
      </c>
      <c r="T253" t="s">
        <v>64</v>
      </c>
      <c r="U253">
        <v>929</v>
      </c>
      <c r="V253" t="s">
        <v>65</v>
      </c>
      <c r="W253">
        <v>5.48</v>
      </c>
      <c r="X253" t="s">
        <v>41</v>
      </c>
      <c r="Y253" t="s">
        <v>38</v>
      </c>
      <c r="Z253">
        <v>7.0000000000000007E-2</v>
      </c>
      <c r="AC253" t="s">
        <v>41</v>
      </c>
    </row>
    <row r="254" spans="1:29" hidden="1" x14ac:dyDescent="0.25">
      <c r="A254" t="s">
        <v>27</v>
      </c>
      <c r="B254">
        <v>100</v>
      </c>
      <c r="C254" t="s">
        <v>28</v>
      </c>
      <c r="D254" t="s">
        <v>169</v>
      </c>
      <c r="E254" s="1">
        <v>34039</v>
      </c>
      <c r="F254">
        <v>1030</v>
      </c>
      <c r="H254" t="s">
        <v>30</v>
      </c>
      <c r="I254" s="1">
        <v>34087</v>
      </c>
      <c r="J254" t="s">
        <v>31</v>
      </c>
      <c r="K254" t="s">
        <v>157</v>
      </c>
      <c r="L254">
        <v>1</v>
      </c>
      <c r="M254" t="s">
        <v>88</v>
      </c>
      <c r="N254">
        <v>460060920</v>
      </c>
      <c r="O254" t="s">
        <v>168</v>
      </c>
      <c r="P254">
        <v>29</v>
      </c>
      <c r="S254">
        <v>1055</v>
      </c>
      <c r="T254" t="s">
        <v>78</v>
      </c>
      <c r="U254">
        <v>945</v>
      </c>
      <c r="V254" t="s">
        <v>79</v>
      </c>
      <c r="W254">
        <v>28.3</v>
      </c>
      <c r="X254" t="s">
        <v>41</v>
      </c>
      <c r="Y254" t="s">
        <v>38</v>
      </c>
      <c r="Z254">
        <v>2</v>
      </c>
      <c r="AC254" t="s">
        <v>41</v>
      </c>
    </row>
    <row r="255" spans="1:29" hidden="1" x14ac:dyDescent="0.25">
      <c r="A255" t="s">
        <v>27</v>
      </c>
      <c r="B255">
        <v>100</v>
      </c>
      <c r="C255" t="s">
        <v>28</v>
      </c>
      <c r="D255" t="s">
        <v>169</v>
      </c>
      <c r="E255" s="1">
        <v>34039</v>
      </c>
      <c r="F255">
        <v>1030</v>
      </c>
      <c r="H255" t="s">
        <v>30</v>
      </c>
      <c r="I255" s="1">
        <v>34087</v>
      </c>
      <c r="J255" t="s">
        <v>31</v>
      </c>
      <c r="K255" t="s">
        <v>157</v>
      </c>
      <c r="L255">
        <v>1</v>
      </c>
      <c r="M255" t="s">
        <v>88</v>
      </c>
      <c r="N255">
        <v>460060920</v>
      </c>
      <c r="O255" t="s">
        <v>168</v>
      </c>
      <c r="P255">
        <v>29</v>
      </c>
      <c r="S255">
        <v>1085</v>
      </c>
      <c r="T255" t="s">
        <v>176</v>
      </c>
      <c r="U255">
        <v>1059</v>
      </c>
      <c r="V255" t="s">
        <v>176</v>
      </c>
      <c r="W255">
        <v>0</v>
      </c>
      <c r="X255" t="s">
        <v>41</v>
      </c>
      <c r="Y255" t="s">
        <v>45</v>
      </c>
      <c r="Z255">
        <v>0.01</v>
      </c>
      <c r="AB255">
        <v>2E-3</v>
      </c>
      <c r="AC255" t="s">
        <v>41</v>
      </c>
    </row>
    <row r="256" spans="1:29" hidden="1" x14ac:dyDescent="0.25">
      <c r="A256" t="s">
        <v>27</v>
      </c>
      <c r="B256">
        <v>100</v>
      </c>
      <c r="C256" t="s">
        <v>28</v>
      </c>
      <c r="D256" t="s">
        <v>169</v>
      </c>
      <c r="E256" s="1">
        <v>34039</v>
      </c>
      <c r="F256">
        <v>1030</v>
      </c>
      <c r="H256" t="s">
        <v>30</v>
      </c>
      <c r="I256" s="1">
        <v>34087</v>
      </c>
      <c r="J256" t="s">
        <v>31</v>
      </c>
      <c r="K256" t="s">
        <v>157</v>
      </c>
      <c r="L256">
        <v>1</v>
      </c>
      <c r="M256" t="s">
        <v>88</v>
      </c>
      <c r="N256">
        <v>460060920</v>
      </c>
      <c r="O256" t="s">
        <v>168</v>
      </c>
      <c r="P256">
        <v>29</v>
      </c>
      <c r="S256">
        <v>1095</v>
      </c>
      <c r="T256" t="s">
        <v>66</v>
      </c>
      <c r="U256">
        <v>1092</v>
      </c>
      <c r="V256" t="s">
        <v>67</v>
      </c>
      <c r="W256">
        <v>0</v>
      </c>
      <c r="X256" t="s">
        <v>41</v>
      </c>
      <c r="Y256" t="s">
        <v>45</v>
      </c>
      <c r="Z256">
        <v>1.4999999999999999E-2</v>
      </c>
      <c r="AC256" t="s">
        <v>41</v>
      </c>
    </row>
    <row r="257" spans="1:29" hidden="1" x14ac:dyDescent="0.25">
      <c r="A257" t="s">
        <v>27</v>
      </c>
      <c r="B257">
        <v>100</v>
      </c>
      <c r="C257" t="s">
        <v>28</v>
      </c>
      <c r="D257" t="s">
        <v>169</v>
      </c>
      <c r="E257" s="1">
        <v>34039</v>
      </c>
      <c r="F257">
        <v>1030</v>
      </c>
      <c r="H257" t="s">
        <v>30</v>
      </c>
      <c r="I257" s="1">
        <v>34087</v>
      </c>
      <c r="J257" t="s">
        <v>31</v>
      </c>
      <c r="K257" t="s">
        <v>157</v>
      </c>
      <c r="L257">
        <v>1</v>
      </c>
      <c r="M257" t="s">
        <v>88</v>
      </c>
      <c r="N257">
        <v>460060920</v>
      </c>
      <c r="O257" t="s">
        <v>168</v>
      </c>
      <c r="P257">
        <v>29</v>
      </c>
      <c r="S257">
        <v>1927</v>
      </c>
      <c r="T257" t="s">
        <v>39</v>
      </c>
      <c r="U257">
        <v>410</v>
      </c>
      <c r="V257" t="s">
        <v>40</v>
      </c>
      <c r="W257">
        <v>110</v>
      </c>
      <c r="X257" t="s">
        <v>41</v>
      </c>
      <c r="Y257" t="s">
        <v>38</v>
      </c>
      <c r="Z257">
        <v>25</v>
      </c>
      <c r="AC257" t="s">
        <v>41</v>
      </c>
    </row>
    <row r="258" spans="1:29" hidden="1" x14ac:dyDescent="0.25">
      <c r="A258" t="s">
        <v>27</v>
      </c>
      <c r="B258">
        <v>100</v>
      </c>
      <c r="C258" t="s">
        <v>28</v>
      </c>
      <c r="D258" t="s">
        <v>169</v>
      </c>
      <c r="E258" s="1">
        <v>34039</v>
      </c>
      <c r="F258">
        <v>1030</v>
      </c>
      <c r="H258" t="s">
        <v>30</v>
      </c>
      <c r="I258" s="1">
        <v>34087</v>
      </c>
      <c r="J258" t="s">
        <v>31</v>
      </c>
      <c r="K258" t="s">
        <v>157</v>
      </c>
      <c r="L258">
        <v>1</v>
      </c>
      <c r="M258" t="s">
        <v>88</v>
      </c>
      <c r="N258">
        <v>460060920</v>
      </c>
      <c r="O258" t="s">
        <v>168</v>
      </c>
      <c r="P258">
        <v>29</v>
      </c>
      <c r="S258">
        <v>1074</v>
      </c>
      <c r="T258" t="s">
        <v>177</v>
      </c>
      <c r="U258">
        <v>1097</v>
      </c>
      <c r="V258" t="s">
        <v>177</v>
      </c>
      <c r="W258">
        <v>0</v>
      </c>
      <c r="X258" t="s">
        <v>41</v>
      </c>
      <c r="Y258" t="s">
        <v>45</v>
      </c>
      <c r="Z258">
        <v>0.04</v>
      </c>
      <c r="AB258">
        <v>6.0000000000000001E-3</v>
      </c>
      <c r="AC258" t="s">
        <v>41</v>
      </c>
    </row>
    <row r="259" spans="1:29" hidden="1" x14ac:dyDescent="0.25">
      <c r="A259" t="s">
        <v>27</v>
      </c>
      <c r="B259">
        <v>100</v>
      </c>
      <c r="C259" t="s">
        <v>28</v>
      </c>
      <c r="D259" t="s">
        <v>169</v>
      </c>
      <c r="E259" s="1">
        <v>34039</v>
      </c>
      <c r="F259">
        <v>1030</v>
      </c>
      <c r="H259" t="s">
        <v>30</v>
      </c>
      <c r="I259" s="1">
        <v>34087</v>
      </c>
      <c r="J259" t="s">
        <v>31</v>
      </c>
      <c r="K259" t="s">
        <v>157</v>
      </c>
      <c r="L259">
        <v>1</v>
      </c>
      <c r="M259" t="s">
        <v>88</v>
      </c>
      <c r="N259">
        <v>460060920</v>
      </c>
      <c r="O259" t="s">
        <v>168</v>
      </c>
      <c r="P259">
        <v>29</v>
      </c>
      <c r="S259">
        <v>1005</v>
      </c>
      <c r="T259" t="s">
        <v>42</v>
      </c>
      <c r="U259">
        <v>1002</v>
      </c>
      <c r="V259" t="s">
        <v>43</v>
      </c>
      <c r="W259">
        <v>0</v>
      </c>
      <c r="X259" t="s">
        <v>41</v>
      </c>
      <c r="Y259" t="s">
        <v>45</v>
      </c>
      <c r="Z259">
        <v>5.0000000000000001E-3</v>
      </c>
      <c r="AB259">
        <v>0.01</v>
      </c>
      <c r="AC259" t="s">
        <v>41</v>
      </c>
    </row>
    <row r="260" spans="1:29" hidden="1" x14ac:dyDescent="0.25">
      <c r="A260" t="s">
        <v>27</v>
      </c>
      <c r="B260">
        <v>100</v>
      </c>
      <c r="C260" t="s">
        <v>28</v>
      </c>
      <c r="D260" t="s">
        <v>169</v>
      </c>
      <c r="E260" s="1">
        <v>34039</v>
      </c>
      <c r="F260">
        <v>1030</v>
      </c>
      <c r="H260" t="s">
        <v>30</v>
      </c>
      <c r="I260" s="1">
        <v>34087</v>
      </c>
      <c r="J260" t="s">
        <v>31</v>
      </c>
      <c r="K260" t="s">
        <v>157</v>
      </c>
      <c r="L260">
        <v>1</v>
      </c>
      <c r="M260" t="s">
        <v>88</v>
      </c>
      <c r="N260">
        <v>460060920</v>
      </c>
      <c r="O260" t="s">
        <v>168</v>
      </c>
      <c r="P260">
        <v>29</v>
      </c>
      <c r="S260">
        <v>1010</v>
      </c>
      <c r="T260" t="s">
        <v>54</v>
      </c>
      <c r="U260">
        <v>1007</v>
      </c>
      <c r="V260" t="s">
        <v>55</v>
      </c>
      <c r="W260">
        <v>3.2000000000000001E-2</v>
      </c>
      <c r="X260" t="s">
        <v>41</v>
      </c>
      <c r="Y260" t="s">
        <v>38</v>
      </c>
      <c r="Z260">
        <v>5.0000000000000001E-3</v>
      </c>
      <c r="AB260">
        <v>2</v>
      </c>
      <c r="AC260" t="s">
        <v>41</v>
      </c>
    </row>
    <row r="261" spans="1:29" hidden="1" x14ac:dyDescent="0.25">
      <c r="A261" t="s">
        <v>27</v>
      </c>
      <c r="B261">
        <v>100</v>
      </c>
      <c r="C261" t="s">
        <v>28</v>
      </c>
      <c r="D261" t="s">
        <v>169</v>
      </c>
      <c r="E261" s="1">
        <v>34039</v>
      </c>
      <c r="F261">
        <v>1030</v>
      </c>
      <c r="H261" t="s">
        <v>30</v>
      </c>
      <c r="I261" s="1">
        <v>34087</v>
      </c>
      <c r="J261" t="s">
        <v>31</v>
      </c>
      <c r="K261" t="s">
        <v>157</v>
      </c>
      <c r="L261">
        <v>1</v>
      </c>
      <c r="M261" t="s">
        <v>88</v>
      </c>
      <c r="N261">
        <v>460060920</v>
      </c>
      <c r="O261" t="s">
        <v>168</v>
      </c>
      <c r="P261">
        <v>29</v>
      </c>
      <c r="S261">
        <v>1075</v>
      </c>
      <c r="T261" t="s">
        <v>178</v>
      </c>
      <c r="U261">
        <v>1012</v>
      </c>
      <c r="V261" t="s">
        <v>178</v>
      </c>
      <c r="W261">
        <v>0</v>
      </c>
      <c r="X261" t="s">
        <v>41</v>
      </c>
      <c r="Y261" t="s">
        <v>45</v>
      </c>
      <c r="Z261">
        <v>2E-3</v>
      </c>
      <c r="AB261">
        <v>4.0000000000000001E-3</v>
      </c>
      <c r="AC261" t="s">
        <v>41</v>
      </c>
    </row>
    <row r="262" spans="1:29" hidden="1" x14ac:dyDescent="0.25">
      <c r="A262" t="s">
        <v>27</v>
      </c>
      <c r="B262">
        <v>100</v>
      </c>
      <c r="C262" t="s">
        <v>28</v>
      </c>
      <c r="D262" t="s">
        <v>169</v>
      </c>
      <c r="E262" s="1">
        <v>34039</v>
      </c>
      <c r="F262">
        <v>1030</v>
      </c>
      <c r="H262" t="s">
        <v>30</v>
      </c>
      <c r="I262" s="1">
        <v>34087</v>
      </c>
      <c r="J262" t="s">
        <v>31</v>
      </c>
      <c r="K262" t="s">
        <v>157</v>
      </c>
      <c r="L262">
        <v>1</v>
      </c>
      <c r="M262" t="s">
        <v>88</v>
      </c>
      <c r="N262">
        <v>460060920</v>
      </c>
      <c r="O262" t="s">
        <v>168</v>
      </c>
      <c r="P262">
        <v>29</v>
      </c>
      <c r="S262">
        <v>1016</v>
      </c>
      <c r="T262" t="s">
        <v>56</v>
      </c>
      <c r="U262">
        <v>916</v>
      </c>
      <c r="V262" t="s">
        <v>57</v>
      </c>
      <c r="W262">
        <v>38.799999999999997</v>
      </c>
      <c r="X262" t="s">
        <v>41</v>
      </c>
      <c r="Y262" t="s">
        <v>38</v>
      </c>
      <c r="Z262">
        <v>0.6</v>
      </c>
      <c r="AC262" t="s">
        <v>41</v>
      </c>
    </row>
    <row r="263" spans="1:29" hidden="1" x14ac:dyDescent="0.25">
      <c r="A263" t="s">
        <v>27</v>
      </c>
      <c r="B263">
        <v>100</v>
      </c>
      <c r="C263" t="s">
        <v>28</v>
      </c>
      <c r="D263" t="s">
        <v>169</v>
      </c>
      <c r="E263" s="1">
        <v>34039</v>
      </c>
      <c r="F263">
        <v>1030</v>
      </c>
      <c r="H263" t="s">
        <v>30</v>
      </c>
      <c r="I263" s="1">
        <v>34087</v>
      </c>
      <c r="J263" t="s">
        <v>31</v>
      </c>
      <c r="K263" t="s">
        <v>157</v>
      </c>
      <c r="L263">
        <v>1</v>
      </c>
      <c r="M263" t="s">
        <v>88</v>
      </c>
      <c r="N263">
        <v>460060920</v>
      </c>
      <c r="O263" t="s">
        <v>168</v>
      </c>
      <c r="P263">
        <v>29</v>
      </c>
      <c r="S263">
        <v>1017</v>
      </c>
      <c r="T263" t="s">
        <v>48</v>
      </c>
      <c r="U263">
        <v>940</v>
      </c>
      <c r="V263" t="s">
        <v>48</v>
      </c>
      <c r="W263">
        <v>9.26</v>
      </c>
      <c r="X263" t="s">
        <v>41</v>
      </c>
      <c r="Y263" t="s">
        <v>38</v>
      </c>
      <c r="Z263">
        <v>0.9</v>
      </c>
      <c r="AC263" t="s">
        <v>41</v>
      </c>
    </row>
    <row r="264" spans="1:29" hidden="1" x14ac:dyDescent="0.25">
      <c r="A264" t="s">
        <v>27</v>
      </c>
      <c r="B264">
        <v>100</v>
      </c>
      <c r="C264" t="s">
        <v>28</v>
      </c>
      <c r="D264" t="s">
        <v>169</v>
      </c>
      <c r="E264" s="1">
        <v>34039</v>
      </c>
      <c r="F264">
        <v>1030</v>
      </c>
      <c r="H264" t="s">
        <v>30</v>
      </c>
      <c r="I264" s="1">
        <v>34087</v>
      </c>
      <c r="J264" t="s">
        <v>31</v>
      </c>
      <c r="K264" t="s">
        <v>157</v>
      </c>
      <c r="L264">
        <v>1</v>
      </c>
      <c r="M264" t="s">
        <v>88</v>
      </c>
      <c r="N264">
        <v>460060920</v>
      </c>
      <c r="O264" t="s">
        <v>168</v>
      </c>
      <c r="P264">
        <v>29</v>
      </c>
      <c r="S264">
        <v>1020</v>
      </c>
      <c r="T264" t="s">
        <v>49</v>
      </c>
      <c r="U264">
        <v>1034</v>
      </c>
      <c r="V264" t="s">
        <v>50</v>
      </c>
      <c r="W264">
        <v>0</v>
      </c>
      <c r="X264" t="s">
        <v>41</v>
      </c>
      <c r="Y264" t="s">
        <v>45</v>
      </c>
      <c r="Z264">
        <v>2E-3</v>
      </c>
      <c r="AB264">
        <v>0.1</v>
      </c>
      <c r="AC264" t="s">
        <v>41</v>
      </c>
    </row>
    <row r="265" spans="1:29" hidden="1" x14ac:dyDescent="0.25">
      <c r="A265" t="s">
        <v>27</v>
      </c>
      <c r="B265">
        <v>100</v>
      </c>
      <c r="C265" t="s">
        <v>28</v>
      </c>
      <c r="D265" t="s">
        <v>169</v>
      </c>
      <c r="E265" s="1">
        <v>34039</v>
      </c>
      <c r="F265">
        <v>1030</v>
      </c>
      <c r="H265" t="s">
        <v>30</v>
      </c>
      <c r="I265" s="1">
        <v>34087</v>
      </c>
      <c r="J265" t="s">
        <v>31</v>
      </c>
      <c r="K265" t="s">
        <v>157</v>
      </c>
      <c r="L265">
        <v>1</v>
      </c>
      <c r="M265" t="s">
        <v>88</v>
      </c>
      <c r="N265">
        <v>460060920</v>
      </c>
      <c r="O265" t="s">
        <v>168</v>
      </c>
      <c r="P265">
        <v>29</v>
      </c>
      <c r="S265">
        <v>1022</v>
      </c>
      <c r="T265" t="s">
        <v>58</v>
      </c>
      <c r="U265">
        <v>1042</v>
      </c>
      <c r="V265" t="s">
        <v>59</v>
      </c>
      <c r="W265">
        <v>0</v>
      </c>
      <c r="X265" t="s">
        <v>41</v>
      </c>
      <c r="Y265" t="s">
        <v>45</v>
      </c>
      <c r="Z265">
        <v>0.02</v>
      </c>
      <c r="AC265" t="s">
        <v>44</v>
      </c>
    </row>
    <row r="266" spans="1:29" hidden="1" x14ac:dyDescent="0.25">
      <c r="A266" t="s">
        <v>27</v>
      </c>
      <c r="B266">
        <v>100</v>
      </c>
      <c r="C266" t="s">
        <v>28</v>
      </c>
      <c r="D266" t="s">
        <v>169</v>
      </c>
      <c r="E266" s="1">
        <v>34039</v>
      </c>
      <c r="F266">
        <v>1030</v>
      </c>
      <c r="H266" t="s">
        <v>30</v>
      </c>
      <c r="I266" s="1">
        <v>34087</v>
      </c>
      <c r="J266" t="s">
        <v>31</v>
      </c>
      <c r="K266" t="s">
        <v>157</v>
      </c>
      <c r="L266">
        <v>1</v>
      </c>
      <c r="M266" t="s">
        <v>88</v>
      </c>
      <c r="N266">
        <v>460060920</v>
      </c>
      <c r="O266" t="s">
        <v>168</v>
      </c>
      <c r="P266">
        <v>29</v>
      </c>
      <c r="S266">
        <v>1024</v>
      </c>
      <c r="T266" t="s">
        <v>179</v>
      </c>
      <c r="U266">
        <v>720</v>
      </c>
      <c r="V266" t="s">
        <v>179</v>
      </c>
      <c r="W266">
        <v>0</v>
      </c>
      <c r="X266" t="s">
        <v>44</v>
      </c>
      <c r="Y266" t="s">
        <v>45</v>
      </c>
      <c r="Z266">
        <v>4.0000000000000001E-3</v>
      </c>
      <c r="AB266">
        <v>0.2</v>
      </c>
      <c r="AC266" t="s">
        <v>41</v>
      </c>
    </row>
    <row r="267" spans="1:29" hidden="1" x14ac:dyDescent="0.25">
      <c r="A267" t="s">
        <v>27</v>
      </c>
      <c r="B267">
        <v>100</v>
      </c>
      <c r="C267" t="s">
        <v>28</v>
      </c>
      <c r="D267" t="s">
        <v>169</v>
      </c>
      <c r="E267" s="1">
        <v>34039</v>
      </c>
      <c r="F267">
        <v>1030</v>
      </c>
      <c r="H267" t="s">
        <v>30</v>
      </c>
      <c r="I267" s="1">
        <v>34087</v>
      </c>
      <c r="J267" t="s">
        <v>31</v>
      </c>
      <c r="K267" t="s">
        <v>157</v>
      </c>
      <c r="L267">
        <v>1</v>
      </c>
      <c r="M267" t="s">
        <v>88</v>
      </c>
      <c r="N267">
        <v>460060920</v>
      </c>
      <c r="O267" t="s">
        <v>168</v>
      </c>
      <c r="P267">
        <v>29</v>
      </c>
      <c r="S267">
        <v>1015</v>
      </c>
      <c r="T267" t="s">
        <v>46</v>
      </c>
      <c r="U267">
        <v>1025</v>
      </c>
      <c r="V267" t="s">
        <v>180</v>
      </c>
      <c r="W267">
        <v>0</v>
      </c>
      <c r="X267" t="s">
        <v>41</v>
      </c>
      <c r="Y267" t="s">
        <v>45</v>
      </c>
      <c r="Z267">
        <v>5.0000000000000001E-4</v>
      </c>
      <c r="AB267">
        <v>5.0000000000000001E-3</v>
      </c>
      <c r="AC267" t="s">
        <v>41</v>
      </c>
    </row>
    <row r="268" spans="1:29" hidden="1" x14ac:dyDescent="0.25">
      <c r="A268" t="s">
        <v>156</v>
      </c>
      <c r="B268">
        <v>100</v>
      </c>
      <c r="C268" t="s">
        <v>28</v>
      </c>
      <c r="D268" t="s">
        <v>181</v>
      </c>
      <c r="E268" s="1">
        <v>34030</v>
      </c>
      <c r="F268">
        <v>1100</v>
      </c>
      <c r="H268" t="s">
        <v>30</v>
      </c>
      <c r="I268" s="1">
        <v>34087</v>
      </c>
      <c r="J268" t="s">
        <v>31</v>
      </c>
      <c r="K268" t="s">
        <v>157</v>
      </c>
      <c r="L268">
        <v>1</v>
      </c>
      <c r="M268" t="s">
        <v>88</v>
      </c>
      <c r="N268">
        <v>999766900</v>
      </c>
      <c r="O268" t="s">
        <v>158</v>
      </c>
      <c r="P268">
        <v>44</v>
      </c>
      <c r="S268">
        <v>2036</v>
      </c>
      <c r="T268" t="s">
        <v>182</v>
      </c>
      <c r="U268">
        <v>38865</v>
      </c>
      <c r="V268" t="s">
        <v>182</v>
      </c>
      <c r="W268">
        <v>0</v>
      </c>
      <c r="X268" t="s">
        <v>44</v>
      </c>
      <c r="Y268" t="s">
        <v>45</v>
      </c>
      <c r="Z268">
        <v>1</v>
      </c>
      <c r="AB268">
        <v>200</v>
      </c>
      <c r="AC268" t="s">
        <v>44</v>
      </c>
    </row>
    <row r="269" spans="1:29" hidden="1" x14ac:dyDescent="0.25">
      <c r="A269" t="s">
        <v>156</v>
      </c>
      <c r="B269">
        <v>100</v>
      </c>
      <c r="C269" t="s">
        <v>28</v>
      </c>
      <c r="D269" t="s">
        <v>181</v>
      </c>
      <c r="E269" s="1">
        <v>34030</v>
      </c>
      <c r="F269">
        <v>1100</v>
      </c>
      <c r="H269" t="s">
        <v>30</v>
      </c>
      <c r="I269" s="1">
        <v>34087</v>
      </c>
      <c r="J269" t="s">
        <v>31</v>
      </c>
      <c r="K269" t="s">
        <v>157</v>
      </c>
      <c r="L269">
        <v>1</v>
      </c>
      <c r="M269" t="s">
        <v>88</v>
      </c>
      <c r="N269">
        <v>999766900</v>
      </c>
      <c r="O269" t="s">
        <v>158</v>
      </c>
      <c r="P269">
        <v>44</v>
      </c>
      <c r="S269">
        <v>2383</v>
      </c>
      <c r="T269" t="s">
        <v>183</v>
      </c>
      <c r="U269">
        <v>39516</v>
      </c>
      <c r="V269" t="s">
        <v>184</v>
      </c>
      <c r="W269">
        <v>0</v>
      </c>
      <c r="X269" t="s">
        <v>44</v>
      </c>
      <c r="Y269" t="s">
        <v>45</v>
      </c>
      <c r="Z269">
        <v>0.1</v>
      </c>
      <c r="AB269">
        <v>0.5</v>
      </c>
      <c r="AC269" t="s">
        <v>44</v>
      </c>
    </row>
    <row r="270" spans="1:29" hidden="1" x14ac:dyDescent="0.25">
      <c r="A270" t="s">
        <v>156</v>
      </c>
      <c r="B270">
        <v>100</v>
      </c>
      <c r="C270" t="s">
        <v>28</v>
      </c>
      <c r="D270" t="s">
        <v>181</v>
      </c>
      <c r="E270" s="1">
        <v>34030</v>
      </c>
      <c r="F270">
        <v>1100</v>
      </c>
      <c r="H270" t="s">
        <v>30</v>
      </c>
      <c r="I270" s="1">
        <v>34087</v>
      </c>
      <c r="J270" t="s">
        <v>31</v>
      </c>
      <c r="K270" t="s">
        <v>157</v>
      </c>
      <c r="L270">
        <v>1</v>
      </c>
      <c r="M270" t="s">
        <v>88</v>
      </c>
      <c r="N270">
        <v>999766900</v>
      </c>
      <c r="O270" t="s">
        <v>158</v>
      </c>
      <c r="P270">
        <v>44</v>
      </c>
      <c r="S270">
        <v>2326</v>
      </c>
      <c r="T270" t="s">
        <v>185</v>
      </c>
      <c r="U270">
        <v>39032</v>
      </c>
      <c r="V270" t="s">
        <v>185</v>
      </c>
      <c r="W270">
        <v>0</v>
      </c>
      <c r="X270" t="s">
        <v>44</v>
      </c>
      <c r="Y270" t="s">
        <v>45</v>
      </c>
      <c r="Z270">
        <v>0.04</v>
      </c>
      <c r="AB270">
        <v>1</v>
      </c>
      <c r="AC270" t="s">
        <v>44</v>
      </c>
    </row>
    <row r="271" spans="1:29" hidden="1" x14ac:dyDescent="0.25">
      <c r="A271" t="s">
        <v>156</v>
      </c>
      <c r="B271">
        <v>100</v>
      </c>
      <c r="C271" t="s">
        <v>28</v>
      </c>
      <c r="D271" t="s">
        <v>181</v>
      </c>
      <c r="E271" s="1">
        <v>34030</v>
      </c>
      <c r="F271">
        <v>1100</v>
      </c>
      <c r="H271" t="s">
        <v>30</v>
      </c>
      <c r="I271" s="1">
        <v>34087</v>
      </c>
      <c r="J271" t="s">
        <v>31</v>
      </c>
      <c r="K271" t="s">
        <v>157</v>
      </c>
      <c r="L271">
        <v>1</v>
      </c>
      <c r="M271" t="s">
        <v>88</v>
      </c>
      <c r="N271">
        <v>999766900</v>
      </c>
      <c r="O271" t="s">
        <v>158</v>
      </c>
      <c r="P271">
        <v>44</v>
      </c>
      <c r="S271">
        <v>2040</v>
      </c>
      <c r="T271" t="s">
        <v>186</v>
      </c>
      <c r="U271">
        <v>39720</v>
      </c>
      <c r="V271" t="s">
        <v>187</v>
      </c>
      <c r="W271">
        <v>0</v>
      </c>
      <c r="X271" t="s">
        <v>44</v>
      </c>
      <c r="Y271" t="s">
        <v>45</v>
      </c>
      <c r="Z271">
        <v>0.1</v>
      </c>
      <c r="AB271">
        <v>500</v>
      </c>
      <c r="AC271" t="s">
        <v>44</v>
      </c>
    </row>
    <row r="272" spans="1:29" hidden="1" x14ac:dyDescent="0.25">
      <c r="A272" t="s">
        <v>156</v>
      </c>
      <c r="B272">
        <v>100</v>
      </c>
      <c r="C272" t="s">
        <v>28</v>
      </c>
      <c r="D272" t="s">
        <v>181</v>
      </c>
      <c r="E272" s="1">
        <v>34030</v>
      </c>
      <c r="F272">
        <v>1100</v>
      </c>
      <c r="H272" t="s">
        <v>30</v>
      </c>
      <c r="I272" s="1">
        <v>34087</v>
      </c>
      <c r="J272" t="s">
        <v>31</v>
      </c>
      <c r="K272" t="s">
        <v>157</v>
      </c>
      <c r="L272">
        <v>1</v>
      </c>
      <c r="M272" t="s">
        <v>88</v>
      </c>
      <c r="N272">
        <v>999766900</v>
      </c>
      <c r="O272" t="s">
        <v>158</v>
      </c>
      <c r="P272">
        <v>44</v>
      </c>
      <c r="S272">
        <v>2077</v>
      </c>
      <c r="T272" t="s">
        <v>188</v>
      </c>
      <c r="U272">
        <v>30295</v>
      </c>
      <c r="V272" t="s">
        <v>189</v>
      </c>
      <c r="W272">
        <v>0</v>
      </c>
      <c r="X272" t="s">
        <v>44</v>
      </c>
      <c r="Y272" t="s">
        <v>45</v>
      </c>
      <c r="Z272">
        <v>0.1</v>
      </c>
      <c r="AC272" t="s">
        <v>44</v>
      </c>
    </row>
    <row r="273" spans="1:29" hidden="1" x14ac:dyDescent="0.25">
      <c r="A273" t="s">
        <v>156</v>
      </c>
      <c r="B273">
        <v>100</v>
      </c>
      <c r="C273" t="s">
        <v>28</v>
      </c>
      <c r="D273" t="s">
        <v>181</v>
      </c>
      <c r="E273" s="1">
        <v>34030</v>
      </c>
      <c r="F273">
        <v>1100</v>
      </c>
      <c r="H273" t="s">
        <v>30</v>
      </c>
      <c r="I273" s="1">
        <v>34087</v>
      </c>
      <c r="J273" t="s">
        <v>31</v>
      </c>
      <c r="K273" t="s">
        <v>157</v>
      </c>
      <c r="L273">
        <v>1</v>
      </c>
      <c r="M273" t="s">
        <v>88</v>
      </c>
      <c r="N273">
        <v>999766900</v>
      </c>
      <c r="O273" t="s">
        <v>158</v>
      </c>
      <c r="P273">
        <v>44</v>
      </c>
      <c r="S273">
        <v>2110</v>
      </c>
      <c r="T273" t="s">
        <v>165</v>
      </c>
      <c r="U273">
        <v>39760</v>
      </c>
      <c r="V273" t="s">
        <v>165</v>
      </c>
      <c r="W273">
        <v>0</v>
      </c>
      <c r="X273" t="s">
        <v>44</v>
      </c>
      <c r="Y273" t="s">
        <v>45</v>
      </c>
      <c r="Z273">
        <v>0.1</v>
      </c>
      <c r="AB273">
        <v>50</v>
      </c>
      <c r="AC273" t="s">
        <v>44</v>
      </c>
    </row>
    <row r="274" spans="1:29" hidden="1" x14ac:dyDescent="0.25">
      <c r="A274" t="s">
        <v>156</v>
      </c>
      <c r="B274">
        <v>100</v>
      </c>
      <c r="C274" t="s">
        <v>28</v>
      </c>
      <c r="D274" t="s">
        <v>181</v>
      </c>
      <c r="E274" s="1">
        <v>34030</v>
      </c>
      <c r="F274">
        <v>1100</v>
      </c>
      <c r="H274" t="s">
        <v>30</v>
      </c>
      <c r="I274" s="1">
        <v>34087</v>
      </c>
      <c r="J274" t="s">
        <v>31</v>
      </c>
      <c r="K274" t="s">
        <v>157</v>
      </c>
      <c r="L274">
        <v>1</v>
      </c>
      <c r="M274" t="s">
        <v>88</v>
      </c>
      <c r="N274">
        <v>999766900</v>
      </c>
      <c r="O274" t="s">
        <v>158</v>
      </c>
      <c r="P274">
        <v>44</v>
      </c>
      <c r="S274">
        <v>2037</v>
      </c>
      <c r="T274" t="s">
        <v>190</v>
      </c>
      <c r="U274">
        <v>39055</v>
      </c>
      <c r="V274" t="s">
        <v>190</v>
      </c>
      <c r="W274">
        <v>0</v>
      </c>
      <c r="X274" t="s">
        <v>44</v>
      </c>
      <c r="Y274" t="s">
        <v>45</v>
      </c>
      <c r="Z274">
        <v>7.0000000000000007E-2</v>
      </c>
      <c r="AB274">
        <v>4</v>
      </c>
      <c r="AC274" t="s">
        <v>44</v>
      </c>
    </row>
    <row r="275" spans="1:29" hidden="1" x14ac:dyDescent="0.25">
      <c r="A275" t="s">
        <v>156</v>
      </c>
      <c r="B275">
        <v>100</v>
      </c>
      <c r="C275" t="s">
        <v>28</v>
      </c>
      <c r="D275" t="s">
        <v>181</v>
      </c>
      <c r="E275" s="1">
        <v>34030</v>
      </c>
      <c r="F275">
        <v>1100</v>
      </c>
      <c r="H275" t="s">
        <v>30</v>
      </c>
      <c r="I275" s="1">
        <v>34087</v>
      </c>
      <c r="J275" t="s">
        <v>31</v>
      </c>
      <c r="K275" t="s">
        <v>157</v>
      </c>
      <c r="L275">
        <v>1</v>
      </c>
      <c r="M275" t="s">
        <v>88</v>
      </c>
      <c r="N275">
        <v>999766900</v>
      </c>
      <c r="O275" t="s">
        <v>158</v>
      </c>
      <c r="P275">
        <v>44</v>
      </c>
      <c r="S275">
        <v>2020</v>
      </c>
      <c r="T275" t="s">
        <v>166</v>
      </c>
      <c r="U275">
        <v>39400</v>
      </c>
      <c r="V275" t="s">
        <v>166</v>
      </c>
      <c r="W275">
        <v>0</v>
      </c>
      <c r="X275" t="s">
        <v>44</v>
      </c>
      <c r="Y275" t="s">
        <v>45</v>
      </c>
      <c r="Z275">
        <v>1</v>
      </c>
      <c r="AB275">
        <v>3</v>
      </c>
      <c r="AC275" t="s">
        <v>44</v>
      </c>
    </row>
    <row r="276" spans="1:29" hidden="1" x14ac:dyDescent="0.25">
      <c r="A276" t="s">
        <v>156</v>
      </c>
      <c r="B276">
        <v>100</v>
      </c>
      <c r="C276" t="s">
        <v>28</v>
      </c>
      <c r="D276" t="s">
        <v>181</v>
      </c>
      <c r="E276" s="1">
        <v>34030</v>
      </c>
      <c r="F276">
        <v>1100</v>
      </c>
      <c r="H276" t="s">
        <v>30</v>
      </c>
      <c r="I276" s="1">
        <v>34087</v>
      </c>
      <c r="J276" t="s">
        <v>31</v>
      </c>
      <c r="K276" t="s">
        <v>157</v>
      </c>
      <c r="L276">
        <v>1</v>
      </c>
      <c r="M276" t="s">
        <v>88</v>
      </c>
      <c r="N276">
        <v>999766900</v>
      </c>
      <c r="O276" t="s">
        <v>158</v>
      </c>
      <c r="P276">
        <v>44</v>
      </c>
      <c r="S276">
        <v>2051</v>
      </c>
      <c r="T276" t="s">
        <v>191</v>
      </c>
      <c r="U276">
        <v>46317</v>
      </c>
      <c r="V276" t="s">
        <v>191</v>
      </c>
      <c r="W276">
        <v>0</v>
      </c>
      <c r="X276" t="s">
        <v>44</v>
      </c>
      <c r="Y276" t="s">
        <v>45</v>
      </c>
      <c r="Z276">
        <v>0.1</v>
      </c>
      <c r="AB276">
        <v>2</v>
      </c>
      <c r="AC276" t="s">
        <v>44</v>
      </c>
    </row>
    <row r="277" spans="1:29" hidden="1" x14ac:dyDescent="0.25">
      <c r="A277" t="s">
        <v>156</v>
      </c>
      <c r="B277">
        <v>100</v>
      </c>
      <c r="C277" t="s">
        <v>28</v>
      </c>
      <c r="D277" t="s">
        <v>181</v>
      </c>
      <c r="E277" s="1">
        <v>34030</v>
      </c>
      <c r="F277">
        <v>1100</v>
      </c>
      <c r="H277" t="s">
        <v>30</v>
      </c>
      <c r="I277" s="1">
        <v>34087</v>
      </c>
      <c r="J277" t="s">
        <v>31</v>
      </c>
      <c r="K277" t="s">
        <v>157</v>
      </c>
      <c r="L277">
        <v>1</v>
      </c>
      <c r="M277" t="s">
        <v>88</v>
      </c>
      <c r="N277">
        <v>999766900</v>
      </c>
      <c r="O277" t="s">
        <v>158</v>
      </c>
      <c r="P277">
        <v>44</v>
      </c>
      <c r="S277">
        <v>2043</v>
      </c>
      <c r="T277" t="s">
        <v>192</v>
      </c>
      <c r="U277">
        <v>82586</v>
      </c>
      <c r="V277" t="s">
        <v>192</v>
      </c>
      <c r="W277">
        <v>0</v>
      </c>
      <c r="X277" t="s">
        <v>44</v>
      </c>
      <c r="Y277" t="s">
        <v>45</v>
      </c>
      <c r="Z277">
        <v>0.5</v>
      </c>
      <c r="AB277">
        <v>4</v>
      </c>
      <c r="AC277" t="s">
        <v>44</v>
      </c>
    </row>
    <row r="278" spans="1:29" hidden="1" x14ac:dyDescent="0.25">
      <c r="A278" t="s">
        <v>156</v>
      </c>
      <c r="B278">
        <v>100</v>
      </c>
      <c r="C278" t="s">
        <v>28</v>
      </c>
      <c r="D278" t="s">
        <v>181</v>
      </c>
      <c r="E278" s="1">
        <v>34030</v>
      </c>
      <c r="F278">
        <v>1100</v>
      </c>
      <c r="H278" t="s">
        <v>30</v>
      </c>
      <c r="I278" s="1">
        <v>34087</v>
      </c>
      <c r="J278" t="s">
        <v>31</v>
      </c>
      <c r="K278" t="s">
        <v>157</v>
      </c>
      <c r="L278">
        <v>1</v>
      </c>
      <c r="M278" t="s">
        <v>88</v>
      </c>
      <c r="N278">
        <v>999766900</v>
      </c>
      <c r="O278" t="s">
        <v>158</v>
      </c>
      <c r="P278">
        <v>44</v>
      </c>
      <c r="S278">
        <v>2044</v>
      </c>
      <c r="T278" t="s">
        <v>193</v>
      </c>
      <c r="U278">
        <v>82587</v>
      </c>
      <c r="V278" t="s">
        <v>193</v>
      </c>
      <c r="W278">
        <v>0</v>
      </c>
      <c r="X278" t="s">
        <v>44</v>
      </c>
      <c r="Y278" t="s">
        <v>45</v>
      </c>
      <c r="Z278">
        <v>0.5</v>
      </c>
      <c r="AB278">
        <v>2</v>
      </c>
      <c r="AC278" t="s">
        <v>44</v>
      </c>
    </row>
    <row r="279" spans="1:29" hidden="1" x14ac:dyDescent="0.25">
      <c r="A279" t="s">
        <v>156</v>
      </c>
      <c r="B279">
        <v>100</v>
      </c>
      <c r="C279" t="s">
        <v>28</v>
      </c>
      <c r="D279" t="s">
        <v>181</v>
      </c>
      <c r="E279" s="1">
        <v>34030</v>
      </c>
      <c r="F279">
        <v>1100</v>
      </c>
      <c r="H279" t="s">
        <v>30</v>
      </c>
      <c r="I279" s="1">
        <v>34087</v>
      </c>
      <c r="J279" t="s">
        <v>31</v>
      </c>
      <c r="K279" t="s">
        <v>157</v>
      </c>
      <c r="L279">
        <v>1</v>
      </c>
      <c r="M279" t="s">
        <v>88</v>
      </c>
      <c r="N279">
        <v>999766900</v>
      </c>
      <c r="O279" t="s">
        <v>158</v>
      </c>
      <c r="P279">
        <v>44</v>
      </c>
      <c r="S279">
        <v>2047</v>
      </c>
      <c r="T279" t="s">
        <v>194</v>
      </c>
      <c r="U279">
        <v>39053</v>
      </c>
      <c r="V279" t="s">
        <v>195</v>
      </c>
      <c r="W279">
        <v>0</v>
      </c>
      <c r="X279" t="s">
        <v>44</v>
      </c>
      <c r="Y279" t="s">
        <v>45</v>
      </c>
      <c r="Z279">
        <v>0.8</v>
      </c>
      <c r="AB279">
        <v>3</v>
      </c>
      <c r="AC279" t="s">
        <v>44</v>
      </c>
    </row>
    <row r="280" spans="1:29" hidden="1" x14ac:dyDescent="0.25">
      <c r="A280" t="s">
        <v>156</v>
      </c>
      <c r="B280">
        <v>100</v>
      </c>
      <c r="C280" t="s">
        <v>28</v>
      </c>
      <c r="D280" t="s">
        <v>181</v>
      </c>
      <c r="E280" s="1">
        <v>34030</v>
      </c>
      <c r="F280">
        <v>1100</v>
      </c>
      <c r="H280" t="s">
        <v>30</v>
      </c>
      <c r="I280" s="1">
        <v>34087</v>
      </c>
      <c r="J280" t="s">
        <v>31</v>
      </c>
      <c r="K280" t="s">
        <v>157</v>
      </c>
      <c r="L280">
        <v>1</v>
      </c>
      <c r="M280" t="s">
        <v>88</v>
      </c>
      <c r="N280">
        <v>999766900</v>
      </c>
      <c r="O280" t="s">
        <v>158</v>
      </c>
      <c r="P280">
        <v>44</v>
      </c>
      <c r="S280">
        <v>2356</v>
      </c>
      <c r="T280" t="s">
        <v>196</v>
      </c>
      <c r="U280">
        <v>34680</v>
      </c>
      <c r="V280" t="s">
        <v>196</v>
      </c>
      <c r="W280">
        <v>0</v>
      </c>
      <c r="X280" t="s">
        <v>44</v>
      </c>
      <c r="Y280" t="s">
        <v>45</v>
      </c>
      <c r="Z280">
        <v>0.1</v>
      </c>
      <c r="AC280" t="s">
        <v>44</v>
      </c>
    </row>
    <row r="281" spans="1:29" hidden="1" x14ac:dyDescent="0.25">
      <c r="A281" t="s">
        <v>156</v>
      </c>
      <c r="B281">
        <v>100</v>
      </c>
      <c r="C281" t="s">
        <v>28</v>
      </c>
      <c r="D281" t="s">
        <v>181</v>
      </c>
      <c r="E281" s="1">
        <v>34030</v>
      </c>
      <c r="F281">
        <v>1100</v>
      </c>
      <c r="H281" t="s">
        <v>30</v>
      </c>
      <c r="I281" s="1">
        <v>34087</v>
      </c>
      <c r="J281" t="s">
        <v>31</v>
      </c>
      <c r="K281" t="s">
        <v>157</v>
      </c>
      <c r="L281">
        <v>1</v>
      </c>
      <c r="M281" t="s">
        <v>88</v>
      </c>
      <c r="N281">
        <v>999766900</v>
      </c>
      <c r="O281" t="s">
        <v>158</v>
      </c>
      <c r="P281">
        <v>44</v>
      </c>
      <c r="S281">
        <v>2050</v>
      </c>
      <c r="T281" t="s">
        <v>197</v>
      </c>
      <c r="U281">
        <v>39033</v>
      </c>
      <c r="V281" t="s">
        <v>197</v>
      </c>
      <c r="W281">
        <v>0</v>
      </c>
      <c r="X281" t="s">
        <v>44</v>
      </c>
      <c r="Y281" t="s">
        <v>45</v>
      </c>
      <c r="Z281">
        <v>0.1</v>
      </c>
      <c r="AB281">
        <v>3</v>
      </c>
      <c r="AC281" t="s">
        <v>44</v>
      </c>
    </row>
    <row r="282" spans="1:29" hidden="1" x14ac:dyDescent="0.25">
      <c r="A282" t="s">
        <v>156</v>
      </c>
      <c r="B282">
        <v>100</v>
      </c>
      <c r="C282" t="s">
        <v>28</v>
      </c>
      <c r="D282" t="s">
        <v>181</v>
      </c>
      <c r="E282" s="1">
        <v>34030</v>
      </c>
      <c r="F282">
        <v>1100</v>
      </c>
      <c r="H282" t="s">
        <v>30</v>
      </c>
      <c r="I282" s="1">
        <v>34087</v>
      </c>
      <c r="J282" t="s">
        <v>31</v>
      </c>
      <c r="K282" t="s">
        <v>157</v>
      </c>
      <c r="L282">
        <v>1</v>
      </c>
      <c r="M282" t="s">
        <v>88</v>
      </c>
      <c r="N282">
        <v>999766900</v>
      </c>
      <c r="O282" t="s">
        <v>158</v>
      </c>
      <c r="P282">
        <v>44</v>
      </c>
      <c r="S282">
        <v>2306</v>
      </c>
      <c r="T282" t="s">
        <v>198</v>
      </c>
      <c r="U282">
        <v>34247</v>
      </c>
      <c r="V282" t="s">
        <v>199</v>
      </c>
      <c r="W282">
        <v>0</v>
      </c>
      <c r="X282" t="s">
        <v>44</v>
      </c>
      <c r="Y282" t="s">
        <v>45</v>
      </c>
      <c r="Z282">
        <v>0.1</v>
      </c>
      <c r="AB282">
        <v>0.2</v>
      </c>
      <c r="AC282" t="s">
        <v>44</v>
      </c>
    </row>
    <row r="283" spans="1:29" hidden="1" x14ac:dyDescent="0.25">
      <c r="A283" t="s">
        <v>156</v>
      </c>
      <c r="B283">
        <v>100</v>
      </c>
      <c r="C283" t="s">
        <v>28</v>
      </c>
      <c r="D283" t="s">
        <v>181</v>
      </c>
      <c r="E283" s="1">
        <v>34030</v>
      </c>
      <c r="F283">
        <v>1100</v>
      </c>
      <c r="H283" t="s">
        <v>30</v>
      </c>
      <c r="I283" s="1">
        <v>34087</v>
      </c>
      <c r="J283" t="s">
        <v>31</v>
      </c>
      <c r="K283" t="s">
        <v>157</v>
      </c>
      <c r="L283">
        <v>1</v>
      </c>
      <c r="M283" t="s">
        <v>88</v>
      </c>
      <c r="N283">
        <v>999766900</v>
      </c>
      <c r="O283" t="s">
        <v>158</v>
      </c>
      <c r="P283">
        <v>44</v>
      </c>
      <c r="S283">
        <v>2076</v>
      </c>
      <c r="T283" t="s">
        <v>200</v>
      </c>
      <c r="U283">
        <v>77860</v>
      </c>
      <c r="V283" t="s">
        <v>201</v>
      </c>
      <c r="W283">
        <v>0</v>
      </c>
      <c r="X283" t="s">
        <v>44</v>
      </c>
      <c r="Y283" t="s">
        <v>45</v>
      </c>
      <c r="Z283">
        <v>0.1</v>
      </c>
      <c r="AC283" t="s">
        <v>44</v>
      </c>
    </row>
    <row r="284" spans="1:29" hidden="1" x14ac:dyDescent="0.25">
      <c r="A284" t="s">
        <v>156</v>
      </c>
      <c r="B284">
        <v>100</v>
      </c>
      <c r="C284" t="s">
        <v>28</v>
      </c>
      <c r="D284" t="s">
        <v>181</v>
      </c>
      <c r="E284" s="1">
        <v>34030</v>
      </c>
      <c r="F284">
        <v>1100</v>
      </c>
      <c r="H284" t="s">
        <v>30</v>
      </c>
      <c r="I284" s="1">
        <v>34087</v>
      </c>
      <c r="J284" t="s">
        <v>31</v>
      </c>
      <c r="K284" t="s">
        <v>157</v>
      </c>
      <c r="L284">
        <v>1</v>
      </c>
      <c r="M284" t="s">
        <v>88</v>
      </c>
      <c r="N284">
        <v>999766900</v>
      </c>
      <c r="O284" t="s">
        <v>158</v>
      </c>
      <c r="P284">
        <v>44</v>
      </c>
      <c r="S284">
        <v>2021</v>
      </c>
      <c r="T284" t="s">
        <v>202</v>
      </c>
      <c r="U284">
        <v>77700</v>
      </c>
      <c r="V284" t="s">
        <v>202</v>
      </c>
      <c r="W284">
        <v>0</v>
      </c>
      <c r="X284" t="s">
        <v>44</v>
      </c>
      <c r="Y284" t="s">
        <v>45</v>
      </c>
      <c r="Z284">
        <v>1</v>
      </c>
      <c r="AC284" t="s">
        <v>44</v>
      </c>
    </row>
    <row r="285" spans="1:29" hidden="1" x14ac:dyDescent="0.25">
      <c r="A285" t="s">
        <v>156</v>
      </c>
      <c r="B285">
        <v>100</v>
      </c>
      <c r="C285" t="s">
        <v>28</v>
      </c>
      <c r="D285" t="s">
        <v>181</v>
      </c>
      <c r="E285" s="1">
        <v>34030</v>
      </c>
      <c r="F285">
        <v>1100</v>
      </c>
      <c r="H285" t="s">
        <v>30</v>
      </c>
      <c r="I285" s="1">
        <v>34087</v>
      </c>
      <c r="J285" t="s">
        <v>31</v>
      </c>
      <c r="K285" t="s">
        <v>157</v>
      </c>
      <c r="L285">
        <v>1</v>
      </c>
      <c r="M285" t="s">
        <v>88</v>
      </c>
      <c r="N285">
        <v>999766900</v>
      </c>
      <c r="O285" t="s">
        <v>158</v>
      </c>
      <c r="P285">
        <v>44</v>
      </c>
      <c r="S285">
        <v>2046</v>
      </c>
      <c r="T285" t="s">
        <v>203</v>
      </c>
      <c r="U285">
        <v>81405</v>
      </c>
      <c r="V285" t="s">
        <v>203</v>
      </c>
      <c r="W285">
        <v>0</v>
      </c>
      <c r="X285" t="s">
        <v>44</v>
      </c>
      <c r="Y285" t="s">
        <v>45</v>
      </c>
      <c r="Z285">
        <v>0.9</v>
      </c>
      <c r="AB285">
        <v>40</v>
      </c>
      <c r="AC285" t="s">
        <v>44</v>
      </c>
    </row>
    <row r="286" spans="1:29" hidden="1" x14ac:dyDescent="0.25">
      <c r="A286" t="s">
        <v>156</v>
      </c>
      <c r="B286">
        <v>100</v>
      </c>
      <c r="C286" t="s">
        <v>28</v>
      </c>
      <c r="D286" t="s">
        <v>181</v>
      </c>
      <c r="E286" s="1">
        <v>34030</v>
      </c>
      <c r="F286">
        <v>1100</v>
      </c>
      <c r="H286" t="s">
        <v>30</v>
      </c>
      <c r="I286" s="1">
        <v>34087</v>
      </c>
      <c r="J286" t="s">
        <v>31</v>
      </c>
      <c r="K286" t="s">
        <v>157</v>
      </c>
      <c r="L286">
        <v>1</v>
      </c>
      <c r="M286" t="s">
        <v>88</v>
      </c>
      <c r="N286">
        <v>999766900</v>
      </c>
      <c r="O286" t="s">
        <v>158</v>
      </c>
      <c r="P286">
        <v>44</v>
      </c>
      <c r="S286" t="s">
        <v>204</v>
      </c>
      <c r="T286" t="s">
        <v>205</v>
      </c>
      <c r="U286">
        <v>39348</v>
      </c>
      <c r="V286" t="s">
        <v>206</v>
      </c>
      <c r="W286">
        <v>0</v>
      </c>
      <c r="X286" t="s">
        <v>44</v>
      </c>
      <c r="Y286" t="s">
        <v>45</v>
      </c>
      <c r="Z286">
        <v>0.1</v>
      </c>
      <c r="AC286" t="s">
        <v>44</v>
      </c>
    </row>
    <row r="287" spans="1:29" hidden="1" x14ac:dyDescent="0.25">
      <c r="A287" t="s">
        <v>156</v>
      </c>
      <c r="B287">
        <v>100</v>
      </c>
      <c r="C287" t="s">
        <v>28</v>
      </c>
      <c r="D287" t="s">
        <v>181</v>
      </c>
      <c r="E287" s="1">
        <v>34030</v>
      </c>
      <c r="F287">
        <v>1100</v>
      </c>
      <c r="H287" t="s">
        <v>30</v>
      </c>
      <c r="I287" s="1">
        <v>34087</v>
      </c>
      <c r="J287" t="s">
        <v>31</v>
      </c>
      <c r="K287" t="s">
        <v>157</v>
      </c>
      <c r="L287">
        <v>1</v>
      </c>
      <c r="M287" t="s">
        <v>88</v>
      </c>
      <c r="N287">
        <v>999766900</v>
      </c>
      <c r="O287" t="s">
        <v>158</v>
      </c>
      <c r="P287">
        <v>44</v>
      </c>
      <c r="S287" t="s">
        <v>207</v>
      </c>
      <c r="T287" t="s">
        <v>208</v>
      </c>
      <c r="U287">
        <v>39810</v>
      </c>
      <c r="V287" t="s">
        <v>209</v>
      </c>
      <c r="W287">
        <v>0</v>
      </c>
      <c r="X287" t="s">
        <v>44</v>
      </c>
      <c r="Y287" t="s">
        <v>45</v>
      </c>
      <c r="Z287">
        <v>0.1</v>
      </c>
      <c r="AC287" t="s">
        <v>44</v>
      </c>
    </row>
    <row r="288" spans="1:29" hidden="1" x14ac:dyDescent="0.25">
      <c r="A288" t="s">
        <v>156</v>
      </c>
      <c r="B288">
        <v>100</v>
      </c>
      <c r="C288" t="s">
        <v>28</v>
      </c>
      <c r="D288" t="s">
        <v>181</v>
      </c>
      <c r="E288" s="1">
        <v>34030</v>
      </c>
      <c r="F288">
        <v>1100</v>
      </c>
      <c r="H288" t="s">
        <v>30</v>
      </c>
      <c r="I288" s="1">
        <v>34087</v>
      </c>
      <c r="J288" t="s">
        <v>31</v>
      </c>
      <c r="K288" t="s">
        <v>157</v>
      </c>
      <c r="L288">
        <v>1</v>
      </c>
      <c r="M288" t="s">
        <v>88</v>
      </c>
      <c r="N288">
        <v>999766900</v>
      </c>
      <c r="O288" t="s">
        <v>158</v>
      </c>
      <c r="P288">
        <v>44</v>
      </c>
      <c r="S288">
        <v>2959</v>
      </c>
      <c r="T288" t="s">
        <v>159</v>
      </c>
      <c r="U288">
        <v>39350</v>
      </c>
      <c r="V288" t="s">
        <v>159</v>
      </c>
      <c r="W288">
        <v>0</v>
      </c>
      <c r="X288" t="s">
        <v>44</v>
      </c>
      <c r="Y288" t="s">
        <v>45</v>
      </c>
      <c r="Z288">
        <v>1</v>
      </c>
      <c r="AB288">
        <v>2</v>
      </c>
      <c r="AC288" t="s">
        <v>44</v>
      </c>
    </row>
    <row r="289" spans="1:29" hidden="1" x14ac:dyDescent="0.25">
      <c r="A289" t="s">
        <v>156</v>
      </c>
      <c r="B289">
        <v>100</v>
      </c>
      <c r="C289" t="s">
        <v>28</v>
      </c>
      <c r="D289" t="s">
        <v>181</v>
      </c>
      <c r="E289" s="1">
        <v>34030</v>
      </c>
      <c r="F289">
        <v>1100</v>
      </c>
      <c r="H289" t="s">
        <v>30</v>
      </c>
      <c r="I289" s="1">
        <v>34087</v>
      </c>
      <c r="J289" t="s">
        <v>31</v>
      </c>
      <c r="K289" t="s">
        <v>157</v>
      </c>
      <c r="L289">
        <v>1</v>
      </c>
      <c r="M289" t="s">
        <v>88</v>
      </c>
      <c r="N289">
        <v>999766900</v>
      </c>
      <c r="O289" t="s">
        <v>158</v>
      </c>
      <c r="P289">
        <v>44</v>
      </c>
      <c r="S289">
        <v>2105</v>
      </c>
      <c r="T289" t="s">
        <v>160</v>
      </c>
      <c r="U289">
        <v>39730</v>
      </c>
      <c r="V289" t="s">
        <v>160</v>
      </c>
      <c r="W289">
        <v>0</v>
      </c>
      <c r="X289" t="s">
        <v>44</v>
      </c>
      <c r="Y289" t="s">
        <v>45</v>
      </c>
      <c r="Z289">
        <v>0.1</v>
      </c>
      <c r="AB289">
        <v>70</v>
      </c>
      <c r="AC289" t="s">
        <v>44</v>
      </c>
    </row>
    <row r="290" spans="1:29" hidden="1" x14ac:dyDescent="0.25">
      <c r="A290" t="s">
        <v>156</v>
      </c>
      <c r="B290">
        <v>100</v>
      </c>
      <c r="C290" t="s">
        <v>28</v>
      </c>
      <c r="D290" t="s">
        <v>181</v>
      </c>
      <c r="E290" s="1">
        <v>34030</v>
      </c>
      <c r="F290">
        <v>1100</v>
      </c>
      <c r="H290" t="s">
        <v>30</v>
      </c>
      <c r="I290" s="1">
        <v>34087</v>
      </c>
      <c r="J290" t="s">
        <v>31</v>
      </c>
      <c r="K290" t="s">
        <v>157</v>
      </c>
      <c r="L290">
        <v>1</v>
      </c>
      <c r="M290" t="s">
        <v>88</v>
      </c>
      <c r="N290">
        <v>999766900</v>
      </c>
      <c r="O290" t="s">
        <v>158</v>
      </c>
      <c r="P290">
        <v>44</v>
      </c>
      <c r="S290">
        <v>2031</v>
      </c>
      <c r="T290" t="s">
        <v>210</v>
      </c>
      <c r="U290">
        <v>38432</v>
      </c>
      <c r="V290" t="s">
        <v>210</v>
      </c>
      <c r="W290">
        <v>0</v>
      </c>
      <c r="X290" t="s">
        <v>44</v>
      </c>
      <c r="Y290" t="s">
        <v>45</v>
      </c>
      <c r="Z290">
        <v>10</v>
      </c>
      <c r="AB290">
        <v>200</v>
      </c>
      <c r="AC290" t="s">
        <v>44</v>
      </c>
    </row>
    <row r="291" spans="1:29" hidden="1" x14ac:dyDescent="0.25">
      <c r="A291" t="s">
        <v>156</v>
      </c>
      <c r="B291">
        <v>100</v>
      </c>
      <c r="C291" t="s">
        <v>28</v>
      </c>
      <c r="D291" t="s">
        <v>181</v>
      </c>
      <c r="E291" s="1">
        <v>34030</v>
      </c>
      <c r="F291">
        <v>1100</v>
      </c>
      <c r="H291" t="s">
        <v>30</v>
      </c>
      <c r="I291" s="1">
        <v>34087</v>
      </c>
      <c r="J291" t="s">
        <v>31</v>
      </c>
      <c r="K291" t="s">
        <v>157</v>
      </c>
      <c r="L291">
        <v>1</v>
      </c>
      <c r="M291" t="s">
        <v>88</v>
      </c>
      <c r="N291">
        <v>999766900</v>
      </c>
      <c r="O291" t="s">
        <v>158</v>
      </c>
      <c r="P291">
        <v>44</v>
      </c>
      <c r="S291">
        <v>2931</v>
      </c>
      <c r="T291" t="s">
        <v>106</v>
      </c>
      <c r="U291">
        <v>38760</v>
      </c>
      <c r="V291" t="s">
        <v>107</v>
      </c>
      <c r="W291">
        <v>0</v>
      </c>
      <c r="X291" t="s">
        <v>44</v>
      </c>
      <c r="Y291" t="s">
        <v>45</v>
      </c>
      <c r="Z291">
        <v>0.02</v>
      </c>
      <c r="AB291">
        <v>0.2</v>
      </c>
      <c r="AC291" t="s">
        <v>44</v>
      </c>
    </row>
    <row r="292" spans="1:29" hidden="1" x14ac:dyDescent="0.25">
      <c r="A292" t="s">
        <v>156</v>
      </c>
      <c r="B292">
        <v>100</v>
      </c>
      <c r="C292" t="s">
        <v>28</v>
      </c>
      <c r="D292" t="s">
        <v>181</v>
      </c>
      <c r="E292" s="1">
        <v>34030</v>
      </c>
      <c r="F292">
        <v>1100</v>
      </c>
      <c r="H292" t="s">
        <v>30</v>
      </c>
      <c r="I292" s="1">
        <v>34087</v>
      </c>
      <c r="J292" t="s">
        <v>31</v>
      </c>
      <c r="K292" t="s">
        <v>157</v>
      </c>
      <c r="L292">
        <v>1</v>
      </c>
      <c r="M292" t="s">
        <v>88</v>
      </c>
      <c r="N292">
        <v>999766900</v>
      </c>
      <c r="O292" t="s">
        <v>158</v>
      </c>
      <c r="P292">
        <v>44</v>
      </c>
      <c r="S292">
        <v>2440</v>
      </c>
      <c r="T292" t="s">
        <v>211</v>
      </c>
      <c r="U292">
        <v>82052</v>
      </c>
      <c r="V292" t="s">
        <v>211</v>
      </c>
      <c r="W292">
        <v>0</v>
      </c>
      <c r="X292" t="s">
        <v>44</v>
      </c>
      <c r="Y292" t="s">
        <v>45</v>
      </c>
      <c r="Z292">
        <v>0.1</v>
      </c>
      <c r="AC292" t="s">
        <v>44</v>
      </c>
    </row>
    <row r="293" spans="1:29" hidden="1" x14ac:dyDescent="0.25">
      <c r="A293" t="s">
        <v>156</v>
      </c>
      <c r="B293">
        <v>100</v>
      </c>
      <c r="C293" t="s">
        <v>28</v>
      </c>
      <c r="D293" t="s">
        <v>181</v>
      </c>
      <c r="E293" s="1">
        <v>34030</v>
      </c>
      <c r="F293">
        <v>1100</v>
      </c>
      <c r="H293" t="s">
        <v>30</v>
      </c>
      <c r="I293" s="1">
        <v>34087</v>
      </c>
      <c r="J293" t="s">
        <v>31</v>
      </c>
      <c r="K293" t="s">
        <v>157</v>
      </c>
      <c r="L293">
        <v>1</v>
      </c>
      <c r="M293" t="s">
        <v>88</v>
      </c>
      <c r="N293">
        <v>999766900</v>
      </c>
      <c r="O293" t="s">
        <v>158</v>
      </c>
      <c r="P293">
        <v>44</v>
      </c>
      <c r="S293">
        <v>2070</v>
      </c>
      <c r="T293" t="s">
        <v>212</v>
      </c>
      <c r="U293">
        <v>39380</v>
      </c>
      <c r="V293" t="s">
        <v>212</v>
      </c>
      <c r="W293">
        <v>0</v>
      </c>
      <c r="X293" t="s">
        <v>44</v>
      </c>
      <c r="Y293" t="s">
        <v>45</v>
      </c>
      <c r="Z293">
        <v>0.1</v>
      </c>
      <c r="AC293" t="s">
        <v>44</v>
      </c>
    </row>
    <row r="294" spans="1:29" hidden="1" x14ac:dyDescent="0.25">
      <c r="A294" t="s">
        <v>156</v>
      </c>
      <c r="B294">
        <v>100</v>
      </c>
      <c r="C294" t="s">
        <v>28</v>
      </c>
      <c r="D294" t="s">
        <v>181</v>
      </c>
      <c r="E294" s="1">
        <v>34030</v>
      </c>
      <c r="F294">
        <v>1100</v>
      </c>
      <c r="H294" t="s">
        <v>30</v>
      </c>
      <c r="I294" s="1">
        <v>34087</v>
      </c>
      <c r="J294" t="s">
        <v>31</v>
      </c>
      <c r="K294" t="s">
        <v>157</v>
      </c>
      <c r="L294">
        <v>1</v>
      </c>
      <c r="M294" t="s">
        <v>88</v>
      </c>
      <c r="N294">
        <v>999766900</v>
      </c>
      <c r="O294" t="s">
        <v>158</v>
      </c>
      <c r="P294">
        <v>44</v>
      </c>
      <c r="S294">
        <v>2035</v>
      </c>
      <c r="T294" t="s">
        <v>213</v>
      </c>
      <c r="U294">
        <v>77903</v>
      </c>
      <c r="V294" t="s">
        <v>214</v>
      </c>
      <c r="W294">
        <v>0</v>
      </c>
      <c r="X294" t="s">
        <v>44</v>
      </c>
      <c r="Y294" t="s">
        <v>45</v>
      </c>
      <c r="Z294">
        <v>2</v>
      </c>
      <c r="AB294">
        <v>400</v>
      </c>
      <c r="AC294" t="s">
        <v>44</v>
      </c>
    </row>
    <row r="295" spans="1:29" hidden="1" x14ac:dyDescent="0.25">
      <c r="A295" t="s">
        <v>156</v>
      </c>
      <c r="B295">
        <v>100</v>
      </c>
      <c r="C295" t="s">
        <v>28</v>
      </c>
      <c r="D295" t="s">
        <v>181</v>
      </c>
      <c r="E295" s="1">
        <v>34030</v>
      </c>
      <c r="F295">
        <v>1100</v>
      </c>
      <c r="H295" t="s">
        <v>30</v>
      </c>
      <c r="I295" s="1">
        <v>34087</v>
      </c>
      <c r="J295" t="s">
        <v>31</v>
      </c>
      <c r="K295" t="s">
        <v>157</v>
      </c>
      <c r="L295">
        <v>1</v>
      </c>
      <c r="M295" t="s">
        <v>88</v>
      </c>
      <c r="N295">
        <v>999766900</v>
      </c>
      <c r="O295" t="s">
        <v>158</v>
      </c>
      <c r="P295">
        <v>44</v>
      </c>
      <c r="S295">
        <v>2039</v>
      </c>
      <c r="T295" t="s">
        <v>215</v>
      </c>
      <c r="U295">
        <v>46312</v>
      </c>
      <c r="V295" t="s">
        <v>216</v>
      </c>
      <c r="W295">
        <v>0</v>
      </c>
      <c r="X295" t="s">
        <v>44</v>
      </c>
      <c r="Y295" t="s">
        <v>45</v>
      </c>
      <c r="Z295">
        <v>2</v>
      </c>
      <c r="AB295">
        <v>6</v>
      </c>
      <c r="AC295" t="s">
        <v>44</v>
      </c>
    </row>
    <row r="296" spans="1:29" hidden="1" x14ac:dyDescent="0.25">
      <c r="A296" t="s">
        <v>156</v>
      </c>
      <c r="B296">
        <v>100</v>
      </c>
      <c r="C296" t="s">
        <v>28</v>
      </c>
      <c r="D296" t="s">
        <v>181</v>
      </c>
      <c r="E296" s="1">
        <v>34030</v>
      </c>
      <c r="F296">
        <v>1100</v>
      </c>
      <c r="H296" t="s">
        <v>30</v>
      </c>
      <c r="I296" s="1">
        <v>34087</v>
      </c>
      <c r="J296" t="s">
        <v>31</v>
      </c>
      <c r="K296" t="s">
        <v>157</v>
      </c>
      <c r="L296">
        <v>1</v>
      </c>
      <c r="M296" t="s">
        <v>88</v>
      </c>
      <c r="N296">
        <v>999766900</v>
      </c>
      <c r="O296" t="s">
        <v>158</v>
      </c>
      <c r="P296">
        <v>44</v>
      </c>
      <c r="S296">
        <v>2041</v>
      </c>
      <c r="T296" t="s">
        <v>217</v>
      </c>
      <c r="U296">
        <v>81287</v>
      </c>
      <c r="V296" t="s">
        <v>217</v>
      </c>
      <c r="W296">
        <v>0</v>
      </c>
      <c r="X296" t="s">
        <v>44</v>
      </c>
      <c r="Y296" t="s">
        <v>45</v>
      </c>
      <c r="Z296">
        <v>0.1</v>
      </c>
      <c r="AB296">
        <v>7</v>
      </c>
      <c r="AC296" t="s">
        <v>44</v>
      </c>
    </row>
    <row r="297" spans="1:29" hidden="1" x14ac:dyDescent="0.25">
      <c r="A297" t="s">
        <v>156</v>
      </c>
      <c r="B297">
        <v>100</v>
      </c>
      <c r="C297" t="s">
        <v>28</v>
      </c>
      <c r="D297" t="s">
        <v>181</v>
      </c>
      <c r="E297" s="1">
        <v>34030</v>
      </c>
      <c r="F297">
        <v>1100</v>
      </c>
      <c r="H297" t="s">
        <v>30</v>
      </c>
      <c r="I297" s="1">
        <v>34087</v>
      </c>
      <c r="J297" t="s">
        <v>31</v>
      </c>
      <c r="K297" t="s">
        <v>157</v>
      </c>
      <c r="L297">
        <v>1</v>
      </c>
      <c r="M297" t="s">
        <v>88</v>
      </c>
      <c r="N297">
        <v>999766900</v>
      </c>
      <c r="O297" t="s">
        <v>158</v>
      </c>
      <c r="P297">
        <v>44</v>
      </c>
      <c r="S297">
        <v>2032</v>
      </c>
      <c r="T297" t="s">
        <v>218</v>
      </c>
      <c r="U297">
        <v>78885</v>
      </c>
      <c r="V297" t="s">
        <v>218</v>
      </c>
      <c r="W297">
        <v>0</v>
      </c>
      <c r="X297" t="s">
        <v>44</v>
      </c>
      <c r="Y297" t="s">
        <v>45</v>
      </c>
      <c r="Z297">
        <v>0.4</v>
      </c>
      <c r="AB297">
        <v>20</v>
      </c>
      <c r="AC297" t="s">
        <v>44</v>
      </c>
    </row>
    <row r="298" spans="1:29" hidden="1" x14ac:dyDescent="0.25">
      <c r="A298" t="s">
        <v>156</v>
      </c>
      <c r="B298">
        <v>100</v>
      </c>
      <c r="C298" t="s">
        <v>28</v>
      </c>
      <c r="D298" t="s">
        <v>181</v>
      </c>
      <c r="E298" s="1">
        <v>34030</v>
      </c>
      <c r="F298">
        <v>1100</v>
      </c>
      <c r="H298" t="s">
        <v>30</v>
      </c>
      <c r="I298" s="1">
        <v>34087</v>
      </c>
      <c r="J298" t="s">
        <v>31</v>
      </c>
      <c r="K298" t="s">
        <v>157</v>
      </c>
      <c r="L298">
        <v>1</v>
      </c>
      <c r="M298" t="s">
        <v>88</v>
      </c>
      <c r="N298">
        <v>999766900</v>
      </c>
      <c r="O298" t="s">
        <v>158</v>
      </c>
      <c r="P298">
        <v>44</v>
      </c>
      <c r="S298">
        <v>2033</v>
      </c>
      <c r="T298" t="s">
        <v>219</v>
      </c>
      <c r="U298">
        <v>38926</v>
      </c>
      <c r="V298" t="s">
        <v>219</v>
      </c>
      <c r="W298">
        <v>0</v>
      </c>
      <c r="X298" t="s">
        <v>44</v>
      </c>
      <c r="Y298" t="s">
        <v>45</v>
      </c>
      <c r="Z298">
        <v>9</v>
      </c>
      <c r="AB298">
        <v>100</v>
      </c>
      <c r="AC298" t="s">
        <v>44</v>
      </c>
    </row>
    <row r="299" spans="1:29" hidden="1" x14ac:dyDescent="0.25">
      <c r="A299" t="s">
        <v>156</v>
      </c>
      <c r="B299">
        <v>100</v>
      </c>
      <c r="C299" t="s">
        <v>28</v>
      </c>
      <c r="D299" t="s">
        <v>181</v>
      </c>
      <c r="E299" s="1">
        <v>34030</v>
      </c>
      <c r="F299">
        <v>1100</v>
      </c>
      <c r="H299" t="s">
        <v>30</v>
      </c>
      <c r="I299" s="1">
        <v>34087</v>
      </c>
      <c r="J299" t="s">
        <v>31</v>
      </c>
      <c r="K299" t="s">
        <v>157</v>
      </c>
      <c r="L299">
        <v>1</v>
      </c>
      <c r="M299" t="s">
        <v>88</v>
      </c>
      <c r="N299">
        <v>999766900</v>
      </c>
      <c r="O299" t="s">
        <v>158</v>
      </c>
      <c r="P299">
        <v>44</v>
      </c>
      <c r="S299">
        <v>2005</v>
      </c>
      <c r="T299" t="s">
        <v>161</v>
      </c>
      <c r="U299">
        <v>39390</v>
      </c>
      <c r="V299" t="s">
        <v>161</v>
      </c>
      <c r="W299">
        <v>0</v>
      </c>
      <c r="X299" t="s">
        <v>44</v>
      </c>
      <c r="Y299" t="s">
        <v>45</v>
      </c>
      <c r="Z299">
        <v>0.1</v>
      </c>
      <c r="AB299">
        <v>2</v>
      </c>
      <c r="AC299" t="s">
        <v>44</v>
      </c>
    </row>
    <row r="300" spans="1:29" hidden="1" x14ac:dyDescent="0.25">
      <c r="A300" t="s">
        <v>156</v>
      </c>
      <c r="B300">
        <v>100</v>
      </c>
      <c r="C300" t="s">
        <v>28</v>
      </c>
      <c r="D300" t="s">
        <v>181</v>
      </c>
      <c r="E300" s="1">
        <v>34030</v>
      </c>
      <c r="F300">
        <v>1100</v>
      </c>
      <c r="H300" t="s">
        <v>30</v>
      </c>
      <c r="I300" s="1">
        <v>34087</v>
      </c>
      <c r="J300" t="s">
        <v>31</v>
      </c>
      <c r="K300" t="s">
        <v>157</v>
      </c>
      <c r="L300">
        <v>1</v>
      </c>
      <c r="M300" t="s">
        <v>88</v>
      </c>
      <c r="N300">
        <v>999766900</v>
      </c>
      <c r="O300" t="s">
        <v>158</v>
      </c>
      <c r="P300">
        <v>44</v>
      </c>
      <c r="S300">
        <v>2946</v>
      </c>
      <c r="T300" t="s">
        <v>129</v>
      </c>
      <c r="U300">
        <v>46369</v>
      </c>
      <c r="V300" t="s">
        <v>129</v>
      </c>
      <c r="W300">
        <v>0</v>
      </c>
      <c r="X300" t="s">
        <v>44</v>
      </c>
      <c r="Y300" t="s">
        <v>45</v>
      </c>
      <c r="Z300">
        <v>0.01</v>
      </c>
      <c r="AB300">
        <v>0.05</v>
      </c>
      <c r="AC300" t="s">
        <v>44</v>
      </c>
    </row>
    <row r="301" spans="1:29" hidden="1" x14ac:dyDescent="0.25">
      <c r="A301" t="s">
        <v>156</v>
      </c>
      <c r="B301">
        <v>100</v>
      </c>
      <c r="C301" t="s">
        <v>28</v>
      </c>
      <c r="D301" t="s">
        <v>181</v>
      </c>
      <c r="E301" s="1">
        <v>34030</v>
      </c>
      <c r="F301">
        <v>1100</v>
      </c>
      <c r="H301" t="s">
        <v>30</v>
      </c>
      <c r="I301" s="1">
        <v>34087</v>
      </c>
      <c r="J301" t="s">
        <v>31</v>
      </c>
      <c r="K301" t="s">
        <v>157</v>
      </c>
      <c r="L301">
        <v>1</v>
      </c>
      <c r="M301" t="s">
        <v>88</v>
      </c>
      <c r="N301">
        <v>999766900</v>
      </c>
      <c r="O301" t="s">
        <v>158</v>
      </c>
      <c r="P301">
        <v>44</v>
      </c>
      <c r="S301">
        <v>2034</v>
      </c>
      <c r="T301" t="s">
        <v>220</v>
      </c>
      <c r="U301">
        <v>39941</v>
      </c>
      <c r="V301" t="s">
        <v>221</v>
      </c>
      <c r="W301">
        <v>0</v>
      </c>
      <c r="X301" t="s">
        <v>44</v>
      </c>
      <c r="Y301" t="s">
        <v>45</v>
      </c>
      <c r="Z301">
        <v>6</v>
      </c>
      <c r="AB301">
        <v>700</v>
      </c>
      <c r="AC301" t="s">
        <v>44</v>
      </c>
    </row>
    <row r="302" spans="1:29" hidden="1" x14ac:dyDescent="0.25">
      <c r="A302" t="s">
        <v>156</v>
      </c>
      <c r="B302">
        <v>100</v>
      </c>
      <c r="C302" t="s">
        <v>28</v>
      </c>
      <c r="D302" t="s">
        <v>181</v>
      </c>
      <c r="E302" s="1">
        <v>34030</v>
      </c>
      <c r="F302">
        <v>1100</v>
      </c>
      <c r="H302" t="s">
        <v>30</v>
      </c>
      <c r="I302" s="1">
        <v>34087</v>
      </c>
      <c r="J302" t="s">
        <v>31</v>
      </c>
      <c r="K302" t="s">
        <v>157</v>
      </c>
      <c r="L302">
        <v>1</v>
      </c>
      <c r="M302" t="s">
        <v>88</v>
      </c>
      <c r="N302">
        <v>999766900</v>
      </c>
      <c r="O302" t="s">
        <v>158</v>
      </c>
      <c r="P302">
        <v>44</v>
      </c>
      <c r="S302">
        <v>2067</v>
      </c>
      <c r="T302" t="s">
        <v>163</v>
      </c>
      <c r="U302">
        <v>39420</v>
      </c>
      <c r="V302" t="s">
        <v>163</v>
      </c>
      <c r="W302">
        <v>0</v>
      </c>
      <c r="X302" t="s">
        <v>44</v>
      </c>
      <c r="Y302" t="s">
        <v>45</v>
      </c>
      <c r="Z302">
        <v>0.02</v>
      </c>
      <c r="AB302">
        <v>0.2</v>
      </c>
      <c r="AC302" t="s">
        <v>44</v>
      </c>
    </row>
    <row r="303" spans="1:29" hidden="1" x14ac:dyDescent="0.25">
      <c r="A303" t="s">
        <v>156</v>
      </c>
      <c r="B303">
        <v>100</v>
      </c>
      <c r="C303" t="s">
        <v>28</v>
      </c>
      <c r="D303" t="s">
        <v>181</v>
      </c>
      <c r="E303" s="1">
        <v>34030</v>
      </c>
      <c r="F303">
        <v>1100</v>
      </c>
      <c r="H303" t="s">
        <v>30</v>
      </c>
      <c r="I303" s="1">
        <v>34087</v>
      </c>
      <c r="J303" t="s">
        <v>31</v>
      </c>
      <c r="K303" t="s">
        <v>157</v>
      </c>
      <c r="L303">
        <v>1</v>
      </c>
      <c r="M303" t="s">
        <v>88</v>
      </c>
      <c r="N303">
        <v>999766900</v>
      </c>
      <c r="O303" t="s">
        <v>158</v>
      </c>
      <c r="P303">
        <v>44</v>
      </c>
      <c r="S303">
        <v>2274</v>
      </c>
      <c r="T303" t="s">
        <v>222</v>
      </c>
      <c r="U303">
        <v>34688</v>
      </c>
      <c r="V303" t="s">
        <v>223</v>
      </c>
      <c r="W303">
        <v>0</v>
      </c>
      <c r="X303" t="s">
        <v>44</v>
      </c>
      <c r="Y303" t="s">
        <v>45</v>
      </c>
      <c r="Z303">
        <v>0.1</v>
      </c>
      <c r="AB303">
        <v>1</v>
      </c>
      <c r="AC303" t="s">
        <v>44</v>
      </c>
    </row>
    <row r="304" spans="1:29" hidden="1" x14ac:dyDescent="0.25">
      <c r="A304" t="s">
        <v>156</v>
      </c>
      <c r="B304">
        <v>100</v>
      </c>
      <c r="C304" t="s">
        <v>28</v>
      </c>
      <c r="D304" t="s">
        <v>181</v>
      </c>
      <c r="E304" s="1">
        <v>34030</v>
      </c>
      <c r="F304">
        <v>1100</v>
      </c>
      <c r="H304" t="s">
        <v>30</v>
      </c>
      <c r="I304" s="1">
        <v>34087</v>
      </c>
      <c r="J304" t="s">
        <v>31</v>
      </c>
      <c r="K304" t="s">
        <v>157</v>
      </c>
      <c r="L304">
        <v>1</v>
      </c>
      <c r="M304" t="s">
        <v>88</v>
      </c>
      <c r="N304">
        <v>999766900</v>
      </c>
      <c r="O304" t="s">
        <v>158</v>
      </c>
      <c r="P304">
        <v>44</v>
      </c>
      <c r="S304">
        <v>2042</v>
      </c>
      <c r="T304" t="s">
        <v>224</v>
      </c>
      <c r="U304">
        <v>34386</v>
      </c>
      <c r="V304" t="s">
        <v>224</v>
      </c>
      <c r="W304">
        <v>0</v>
      </c>
      <c r="X304" t="s">
        <v>44</v>
      </c>
      <c r="Y304" t="s">
        <v>45</v>
      </c>
      <c r="Z304">
        <v>0.1</v>
      </c>
      <c r="AB304">
        <v>50</v>
      </c>
      <c r="AC304" t="s">
        <v>44</v>
      </c>
    </row>
    <row r="305" spans="1:29" hidden="1" x14ac:dyDescent="0.25">
      <c r="A305" t="s">
        <v>156</v>
      </c>
      <c r="B305">
        <v>100</v>
      </c>
      <c r="C305" t="s">
        <v>28</v>
      </c>
      <c r="D305" t="s">
        <v>181</v>
      </c>
      <c r="E305" s="1">
        <v>34030</v>
      </c>
      <c r="F305">
        <v>1100</v>
      </c>
      <c r="H305" t="s">
        <v>30</v>
      </c>
      <c r="I305" s="1">
        <v>34087</v>
      </c>
      <c r="J305" t="s">
        <v>31</v>
      </c>
      <c r="K305" t="s">
        <v>157</v>
      </c>
      <c r="L305">
        <v>1</v>
      </c>
      <c r="M305" t="s">
        <v>88</v>
      </c>
      <c r="N305">
        <v>999766900</v>
      </c>
      <c r="O305" t="s">
        <v>158</v>
      </c>
      <c r="P305">
        <v>44</v>
      </c>
      <c r="S305">
        <v>2066</v>
      </c>
      <c r="T305" t="s">
        <v>225</v>
      </c>
      <c r="U305">
        <v>82584</v>
      </c>
      <c r="V305" t="s">
        <v>225</v>
      </c>
      <c r="W305">
        <v>0</v>
      </c>
      <c r="X305" t="s">
        <v>44</v>
      </c>
      <c r="Y305" t="s">
        <v>45</v>
      </c>
      <c r="Z305">
        <v>1</v>
      </c>
      <c r="AC305" t="s">
        <v>44</v>
      </c>
    </row>
    <row r="306" spans="1:29" hidden="1" x14ac:dyDescent="0.25">
      <c r="A306" t="s">
        <v>156</v>
      </c>
      <c r="B306">
        <v>100</v>
      </c>
      <c r="C306" t="s">
        <v>28</v>
      </c>
      <c r="D306" t="s">
        <v>181</v>
      </c>
      <c r="E306" s="1">
        <v>34030</v>
      </c>
      <c r="F306">
        <v>1100</v>
      </c>
      <c r="H306" t="s">
        <v>30</v>
      </c>
      <c r="I306" s="1">
        <v>34087</v>
      </c>
      <c r="J306" t="s">
        <v>31</v>
      </c>
      <c r="K306" t="s">
        <v>157</v>
      </c>
      <c r="L306">
        <v>1</v>
      </c>
      <c r="M306" t="s">
        <v>88</v>
      </c>
      <c r="N306">
        <v>999766900</v>
      </c>
      <c r="O306" t="s">
        <v>158</v>
      </c>
      <c r="P306">
        <v>44</v>
      </c>
      <c r="S306">
        <v>2010</v>
      </c>
      <c r="T306" t="s">
        <v>226</v>
      </c>
      <c r="U306">
        <v>39340</v>
      </c>
      <c r="V306" t="s">
        <v>227</v>
      </c>
      <c r="W306">
        <v>0</v>
      </c>
      <c r="X306" t="s">
        <v>44</v>
      </c>
      <c r="Y306" t="s">
        <v>45</v>
      </c>
      <c r="Z306">
        <v>0.2</v>
      </c>
      <c r="AB306">
        <v>0.2</v>
      </c>
      <c r="AC306" t="s">
        <v>44</v>
      </c>
    </row>
    <row r="307" spans="1:29" hidden="1" x14ac:dyDescent="0.25">
      <c r="A307" t="s">
        <v>156</v>
      </c>
      <c r="B307">
        <v>100</v>
      </c>
      <c r="C307" t="s">
        <v>28</v>
      </c>
      <c r="D307" t="s">
        <v>181</v>
      </c>
      <c r="E307" s="1">
        <v>34030</v>
      </c>
      <c r="F307">
        <v>1100</v>
      </c>
      <c r="H307" t="s">
        <v>30</v>
      </c>
      <c r="I307" s="1">
        <v>34087</v>
      </c>
      <c r="J307" t="s">
        <v>31</v>
      </c>
      <c r="K307" t="s">
        <v>157</v>
      </c>
      <c r="L307">
        <v>1</v>
      </c>
      <c r="M307" t="s">
        <v>88</v>
      </c>
      <c r="N307">
        <v>999766900</v>
      </c>
      <c r="O307" t="s">
        <v>158</v>
      </c>
      <c r="P307">
        <v>44</v>
      </c>
      <c r="S307">
        <v>2015</v>
      </c>
      <c r="T307" t="s">
        <v>164</v>
      </c>
      <c r="U307">
        <v>39480</v>
      </c>
      <c r="V307" t="s">
        <v>164</v>
      </c>
      <c r="W307">
        <v>0</v>
      </c>
      <c r="X307" t="s">
        <v>44</v>
      </c>
      <c r="Y307" t="s">
        <v>45</v>
      </c>
      <c r="Z307">
        <v>0.1</v>
      </c>
      <c r="AB307">
        <v>40</v>
      </c>
      <c r="AC307" t="s">
        <v>44</v>
      </c>
    </row>
    <row r="308" spans="1:29" hidden="1" x14ac:dyDescent="0.25">
      <c r="A308" t="s">
        <v>156</v>
      </c>
      <c r="B308">
        <v>100</v>
      </c>
      <c r="C308" t="s">
        <v>28</v>
      </c>
      <c r="D308" t="s">
        <v>181</v>
      </c>
      <c r="E308" s="1">
        <v>34030</v>
      </c>
      <c r="F308">
        <v>1100</v>
      </c>
      <c r="H308" t="s">
        <v>30</v>
      </c>
      <c r="I308" s="1">
        <v>34087</v>
      </c>
      <c r="J308" t="s">
        <v>31</v>
      </c>
      <c r="K308" t="s">
        <v>157</v>
      </c>
      <c r="L308">
        <v>1</v>
      </c>
      <c r="M308" t="s">
        <v>88</v>
      </c>
      <c r="N308">
        <v>999766900</v>
      </c>
      <c r="O308" t="s">
        <v>158</v>
      </c>
      <c r="P308">
        <v>44</v>
      </c>
      <c r="S308">
        <v>2022</v>
      </c>
      <c r="T308" t="s">
        <v>228</v>
      </c>
      <c r="U308">
        <v>39051</v>
      </c>
      <c r="V308" t="s">
        <v>228</v>
      </c>
      <c r="W308">
        <v>0</v>
      </c>
      <c r="X308" t="s">
        <v>44</v>
      </c>
      <c r="Y308" t="s">
        <v>45</v>
      </c>
      <c r="Z308">
        <v>1</v>
      </c>
      <c r="AC308" t="s">
        <v>44</v>
      </c>
    </row>
    <row r="309" spans="1:29" hidden="1" x14ac:dyDescent="0.25">
      <c r="A309" t="s">
        <v>156</v>
      </c>
      <c r="B309">
        <v>100</v>
      </c>
      <c r="C309" t="s">
        <v>28</v>
      </c>
      <c r="D309" t="s">
        <v>181</v>
      </c>
      <c r="E309" s="1">
        <v>34030</v>
      </c>
      <c r="F309">
        <v>1100</v>
      </c>
      <c r="H309" t="s">
        <v>30</v>
      </c>
      <c r="I309" s="1">
        <v>34087</v>
      </c>
      <c r="J309" t="s">
        <v>31</v>
      </c>
      <c r="K309" t="s">
        <v>157</v>
      </c>
      <c r="L309">
        <v>1</v>
      </c>
      <c r="M309" t="s">
        <v>88</v>
      </c>
      <c r="N309">
        <v>999766900</v>
      </c>
      <c r="O309" t="s">
        <v>158</v>
      </c>
      <c r="P309">
        <v>44</v>
      </c>
      <c r="S309">
        <v>2045</v>
      </c>
      <c r="T309" t="s">
        <v>229</v>
      </c>
      <c r="U309">
        <v>39356</v>
      </c>
      <c r="V309" t="s">
        <v>229</v>
      </c>
      <c r="W309">
        <v>0</v>
      </c>
      <c r="X309" t="s">
        <v>44</v>
      </c>
      <c r="Y309" t="s">
        <v>45</v>
      </c>
      <c r="Z309">
        <v>0.1</v>
      </c>
      <c r="AC309" t="s">
        <v>44</v>
      </c>
    </row>
    <row r="310" spans="1:29" hidden="1" x14ac:dyDescent="0.25">
      <c r="A310" t="s">
        <v>156</v>
      </c>
      <c r="B310">
        <v>100</v>
      </c>
      <c r="C310" t="s">
        <v>28</v>
      </c>
      <c r="D310" t="s">
        <v>181</v>
      </c>
      <c r="E310" s="1">
        <v>34030</v>
      </c>
      <c r="F310">
        <v>1100</v>
      </c>
      <c r="H310" t="s">
        <v>30</v>
      </c>
      <c r="I310" s="1">
        <v>34087</v>
      </c>
      <c r="J310" t="s">
        <v>31</v>
      </c>
      <c r="K310" t="s">
        <v>157</v>
      </c>
      <c r="L310">
        <v>1</v>
      </c>
      <c r="M310" t="s">
        <v>88</v>
      </c>
      <c r="N310">
        <v>999766900</v>
      </c>
      <c r="O310" t="s">
        <v>158</v>
      </c>
      <c r="P310">
        <v>44</v>
      </c>
      <c r="S310">
        <v>2595</v>
      </c>
      <c r="T310" t="s">
        <v>230</v>
      </c>
      <c r="U310">
        <v>81408</v>
      </c>
      <c r="V310" t="s">
        <v>230</v>
      </c>
      <c r="W310">
        <v>0</v>
      </c>
      <c r="X310" t="s">
        <v>44</v>
      </c>
      <c r="Y310" t="s">
        <v>45</v>
      </c>
      <c r="Z310">
        <v>0.1</v>
      </c>
      <c r="AC310" t="s">
        <v>44</v>
      </c>
    </row>
    <row r="311" spans="1:29" hidden="1" x14ac:dyDescent="0.25">
      <c r="A311" t="s">
        <v>156</v>
      </c>
      <c r="B311">
        <v>100</v>
      </c>
      <c r="C311" t="s">
        <v>28</v>
      </c>
      <c r="D311" t="s">
        <v>181</v>
      </c>
      <c r="E311" s="1">
        <v>34030</v>
      </c>
      <c r="F311">
        <v>1100</v>
      </c>
      <c r="H311" t="s">
        <v>30</v>
      </c>
      <c r="I311" s="1">
        <v>34087</v>
      </c>
      <c r="J311" t="s">
        <v>31</v>
      </c>
      <c r="K311" t="s">
        <v>157</v>
      </c>
      <c r="L311">
        <v>1</v>
      </c>
      <c r="M311" t="s">
        <v>88</v>
      </c>
      <c r="N311">
        <v>999766900</v>
      </c>
      <c r="O311" t="s">
        <v>158</v>
      </c>
      <c r="P311">
        <v>44</v>
      </c>
      <c r="S311">
        <v>2065</v>
      </c>
      <c r="T311" t="s">
        <v>162</v>
      </c>
      <c r="U311">
        <v>39410</v>
      </c>
      <c r="V311" t="s">
        <v>162</v>
      </c>
      <c r="W311">
        <v>0</v>
      </c>
      <c r="X311" t="s">
        <v>44</v>
      </c>
      <c r="Y311" t="s">
        <v>45</v>
      </c>
      <c r="Z311">
        <v>0.04</v>
      </c>
      <c r="AB311">
        <v>0.4</v>
      </c>
      <c r="AC311" t="s">
        <v>44</v>
      </c>
    </row>
    <row r="312" spans="1:29" hidden="1" x14ac:dyDescent="0.25">
      <c r="A312" t="s">
        <v>231</v>
      </c>
      <c r="B312" t="s">
        <v>28</v>
      </c>
      <c r="C312" t="s">
        <v>28</v>
      </c>
      <c r="D312" t="s">
        <v>232</v>
      </c>
      <c r="E312" s="1">
        <v>34240</v>
      </c>
      <c r="F312">
        <v>1130</v>
      </c>
      <c r="H312" t="s">
        <v>30</v>
      </c>
      <c r="I312" s="1">
        <v>34303</v>
      </c>
      <c r="J312" t="s">
        <v>31</v>
      </c>
      <c r="K312" t="s">
        <v>32</v>
      </c>
      <c r="L312">
        <v>1</v>
      </c>
      <c r="M312" t="s">
        <v>88</v>
      </c>
      <c r="N312">
        <v>460060920</v>
      </c>
      <c r="O312" t="s">
        <v>168</v>
      </c>
      <c r="P312">
        <v>5</v>
      </c>
      <c r="S312">
        <v>2943</v>
      </c>
      <c r="T312" t="s">
        <v>92</v>
      </c>
      <c r="U312">
        <v>32101</v>
      </c>
      <c r="V312" t="s">
        <v>92</v>
      </c>
      <c r="W312">
        <v>7.2</v>
      </c>
      <c r="X312" t="s">
        <v>44</v>
      </c>
      <c r="Y312" t="s">
        <v>38</v>
      </c>
      <c r="Z312">
        <v>0.33</v>
      </c>
      <c r="AA312">
        <v>1.1599999999999999</v>
      </c>
      <c r="AB312">
        <v>80</v>
      </c>
      <c r="AC312" t="s">
        <v>44</v>
      </c>
    </row>
    <row r="313" spans="1:29" hidden="1" x14ac:dyDescent="0.25">
      <c r="A313" t="s">
        <v>231</v>
      </c>
      <c r="B313" t="s">
        <v>28</v>
      </c>
      <c r="C313" t="s">
        <v>28</v>
      </c>
      <c r="D313" t="s">
        <v>232</v>
      </c>
      <c r="E313" s="1">
        <v>34240</v>
      </c>
      <c r="F313">
        <v>1130</v>
      </c>
      <c r="H313" t="s">
        <v>30</v>
      </c>
      <c r="I313" s="1">
        <v>34303</v>
      </c>
      <c r="J313" t="s">
        <v>31</v>
      </c>
      <c r="K313" t="s">
        <v>32</v>
      </c>
      <c r="L313">
        <v>1</v>
      </c>
      <c r="M313" t="s">
        <v>88</v>
      </c>
      <c r="N313">
        <v>460060920</v>
      </c>
      <c r="O313" t="s">
        <v>168</v>
      </c>
      <c r="P313">
        <v>5</v>
      </c>
      <c r="S313">
        <v>2942</v>
      </c>
      <c r="T313" t="s">
        <v>93</v>
      </c>
      <c r="U313">
        <v>32104</v>
      </c>
      <c r="V313" t="s">
        <v>93</v>
      </c>
      <c r="W313">
        <v>0</v>
      </c>
      <c r="X313" t="s">
        <v>44</v>
      </c>
      <c r="Y313" t="s">
        <v>45</v>
      </c>
      <c r="Z313">
        <v>0.73</v>
      </c>
      <c r="AA313">
        <v>2.3199999999999998</v>
      </c>
      <c r="AB313">
        <v>80</v>
      </c>
      <c r="AC313" t="s">
        <v>44</v>
      </c>
    </row>
    <row r="314" spans="1:29" hidden="1" x14ac:dyDescent="0.25">
      <c r="A314" t="s">
        <v>231</v>
      </c>
      <c r="B314" t="s">
        <v>28</v>
      </c>
      <c r="C314" t="s">
        <v>28</v>
      </c>
      <c r="D314" t="s">
        <v>232</v>
      </c>
      <c r="E314" s="1">
        <v>34240</v>
      </c>
      <c r="F314">
        <v>1130</v>
      </c>
      <c r="H314" t="s">
        <v>30</v>
      </c>
      <c r="I314" s="1">
        <v>34303</v>
      </c>
      <c r="J314" t="s">
        <v>31</v>
      </c>
      <c r="K314" t="s">
        <v>32</v>
      </c>
      <c r="L314">
        <v>1</v>
      </c>
      <c r="M314" t="s">
        <v>88</v>
      </c>
      <c r="N314">
        <v>460060920</v>
      </c>
      <c r="O314" t="s">
        <v>168</v>
      </c>
      <c r="P314">
        <v>5</v>
      </c>
      <c r="S314">
        <v>2941</v>
      </c>
      <c r="T314" t="s">
        <v>99</v>
      </c>
      <c r="U314">
        <v>32106</v>
      </c>
      <c r="V314" t="s">
        <v>99</v>
      </c>
      <c r="W314">
        <v>11</v>
      </c>
      <c r="X314" t="s">
        <v>44</v>
      </c>
      <c r="Y314" t="s">
        <v>38</v>
      </c>
      <c r="Z314">
        <v>0.27</v>
      </c>
      <c r="AA314">
        <v>0.96</v>
      </c>
      <c r="AB314">
        <v>80</v>
      </c>
      <c r="AC314" t="s">
        <v>44</v>
      </c>
    </row>
    <row r="315" spans="1:29" hidden="1" x14ac:dyDescent="0.25">
      <c r="A315" t="s">
        <v>231</v>
      </c>
      <c r="B315" t="s">
        <v>28</v>
      </c>
      <c r="C315" t="s">
        <v>28</v>
      </c>
      <c r="D315" t="s">
        <v>232</v>
      </c>
      <c r="E315" s="1">
        <v>34240</v>
      </c>
      <c r="F315">
        <v>1130</v>
      </c>
      <c r="H315" t="s">
        <v>30</v>
      </c>
      <c r="I315" s="1">
        <v>34303</v>
      </c>
      <c r="J315" t="s">
        <v>31</v>
      </c>
      <c r="K315" t="s">
        <v>32</v>
      </c>
      <c r="L315">
        <v>1</v>
      </c>
      <c r="M315" t="s">
        <v>88</v>
      </c>
      <c r="N315">
        <v>460060920</v>
      </c>
      <c r="O315" t="s">
        <v>168</v>
      </c>
      <c r="P315">
        <v>5</v>
      </c>
      <c r="S315">
        <v>2944</v>
      </c>
      <c r="T315" t="s">
        <v>105</v>
      </c>
      <c r="U315">
        <v>32105</v>
      </c>
      <c r="V315" t="s">
        <v>105</v>
      </c>
      <c r="W315">
        <v>3.3</v>
      </c>
      <c r="X315" t="s">
        <v>44</v>
      </c>
      <c r="Y315" t="s">
        <v>38</v>
      </c>
      <c r="Z315">
        <v>0.35</v>
      </c>
      <c r="AA315">
        <v>1.25</v>
      </c>
      <c r="AB315">
        <v>80</v>
      </c>
      <c r="AC315" t="s">
        <v>44</v>
      </c>
    </row>
    <row r="316" spans="1:29" hidden="1" x14ac:dyDescent="0.25">
      <c r="A316" t="s">
        <v>231</v>
      </c>
      <c r="B316" t="s">
        <v>28</v>
      </c>
      <c r="C316" t="s">
        <v>28</v>
      </c>
      <c r="D316" t="s">
        <v>232</v>
      </c>
      <c r="E316" s="1">
        <v>34240</v>
      </c>
      <c r="F316">
        <v>1130</v>
      </c>
      <c r="H316" t="s">
        <v>30</v>
      </c>
      <c r="I316" s="1">
        <v>34303</v>
      </c>
      <c r="J316" t="s">
        <v>31</v>
      </c>
      <c r="K316" t="s">
        <v>32</v>
      </c>
      <c r="L316">
        <v>1</v>
      </c>
      <c r="M316" t="s">
        <v>88</v>
      </c>
      <c r="N316">
        <v>460060920</v>
      </c>
      <c r="O316" t="s">
        <v>168</v>
      </c>
      <c r="P316">
        <v>5</v>
      </c>
      <c r="S316">
        <v>2950</v>
      </c>
      <c r="T316" t="s">
        <v>147</v>
      </c>
      <c r="U316">
        <v>82080</v>
      </c>
      <c r="V316" t="s">
        <v>148</v>
      </c>
      <c r="W316">
        <v>21.5</v>
      </c>
      <c r="X316" t="s">
        <v>44</v>
      </c>
      <c r="Y316" t="s">
        <v>38</v>
      </c>
      <c r="AB316">
        <v>80</v>
      </c>
      <c r="AC316" t="s">
        <v>44</v>
      </c>
    </row>
    <row r="317" spans="1:29" hidden="1" x14ac:dyDescent="0.25">
      <c r="A317" t="s">
        <v>231</v>
      </c>
      <c r="B317" t="s">
        <v>28</v>
      </c>
      <c r="C317" t="s">
        <v>28</v>
      </c>
      <c r="D317" t="s">
        <v>233</v>
      </c>
      <c r="E317" s="1">
        <v>34114</v>
      </c>
      <c r="F317">
        <v>1200</v>
      </c>
      <c r="H317" t="s">
        <v>30</v>
      </c>
      <c r="I317" s="1">
        <v>34150</v>
      </c>
      <c r="J317" t="s">
        <v>31</v>
      </c>
      <c r="K317" t="s">
        <v>32</v>
      </c>
      <c r="L317">
        <v>1</v>
      </c>
      <c r="M317" t="s">
        <v>88</v>
      </c>
      <c r="N317">
        <v>460060920</v>
      </c>
      <c r="O317" t="s">
        <v>168</v>
      </c>
      <c r="P317">
        <v>5</v>
      </c>
      <c r="S317">
        <v>2943</v>
      </c>
      <c r="T317" t="s">
        <v>92</v>
      </c>
      <c r="U317">
        <v>32101</v>
      </c>
      <c r="V317" t="s">
        <v>92</v>
      </c>
      <c r="W317">
        <v>6.9</v>
      </c>
      <c r="X317" t="s">
        <v>44</v>
      </c>
      <c r="Y317" t="s">
        <v>38</v>
      </c>
      <c r="Z317">
        <v>0.33</v>
      </c>
      <c r="AA317">
        <v>1.1599999999999999</v>
      </c>
      <c r="AB317">
        <v>80</v>
      </c>
      <c r="AC317" t="s">
        <v>44</v>
      </c>
    </row>
    <row r="318" spans="1:29" hidden="1" x14ac:dyDescent="0.25">
      <c r="A318" t="s">
        <v>231</v>
      </c>
      <c r="B318" t="s">
        <v>28</v>
      </c>
      <c r="C318" t="s">
        <v>28</v>
      </c>
      <c r="D318" t="s">
        <v>233</v>
      </c>
      <c r="E318" s="1">
        <v>34114</v>
      </c>
      <c r="F318">
        <v>1200</v>
      </c>
      <c r="H318" t="s">
        <v>30</v>
      </c>
      <c r="I318" s="1">
        <v>34150</v>
      </c>
      <c r="J318" t="s">
        <v>31</v>
      </c>
      <c r="K318" t="s">
        <v>32</v>
      </c>
      <c r="L318">
        <v>1</v>
      </c>
      <c r="M318" t="s">
        <v>88</v>
      </c>
      <c r="N318">
        <v>460060920</v>
      </c>
      <c r="O318" t="s">
        <v>168</v>
      </c>
      <c r="P318">
        <v>5</v>
      </c>
      <c r="S318">
        <v>2942</v>
      </c>
      <c r="T318" t="s">
        <v>93</v>
      </c>
      <c r="U318">
        <v>32104</v>
      </c>
      <c r="V318" t="s">
        <v>93</v>
      </c>
      <c r="W318">
        <v>0</v>
      </c>
      <c r="X318" t="s">
        <v>44</v>
      </c>
      <c r="Y318" t="s">
        <v>45</v>
      </c>
      <c r="Z318">
        <v>0.73</v>
      </c>
      <c r="AA318">
        <v>2.3199999999999998</v>
      </c>
      <c r="AB318">
        <v>80</v>
      </c>
      <c r="AC318" t="s">
        <v>44</v>
      </c>
    </row>
    <row r="319" spans="1:29" hidden="1" x14ac:dyDescent="0.25">
      <c r="A319" t="s">
        <v>231</v>
      </c>
      <c r="B319" t="s">
        <v>28</v>
      </c>
      <c r="C319" t="s">
        <v>28</v>
      </c>
      <c r="D319" t="s">
        <v>233</v>
      </c>
      <c r="E319" s="1">
        <v>34114</v>
      </c>
      <c r="F319">
        <v>1200</v>
      </c>
      <c r="H319" t="s">
        <v>30</v>
      </c>
      <c r="I319" s="1">
        <v>34150</v>
      </c>
      <c r="J319" t="s">
        <v>31</v>
      </c>
      <c r="K319" t="s">
        <v>32</v>
      </c>
      <c r="L319">
        <v>1</v>
      </c>
      <c r="M319" t="s">
        <v>88</v>
      </c>
      <c r="N319">
        <v>460060920</v>
      </c>
      <c r="O319" t="s">
        <v>168</v>
      </c>
      <c r="P319">
        <v>5</v>
      </c>
      <c r="S319">
        <v>2941</v>
      </c>
      <c r="T319" t="s">
        <v>99</v>
      </c>
      <c r="U319">
        <v>32106</v>
      </c>
      <c r="V319" t="s">
        <v>99</v>
      </c>
      <c r="W319">
        <v>12</v>
      </c>
      <c r="X319" t="s">
        <v>44</v>
      </c>
      <c r="Y319" t="s">
        <v>38</v>
      </c>
      <c r="Z319">
        <v>0.27</v>
      </c>
      <c r="AA319">
        <v>0.96</v>
      </c>
      <c r="AB319">
        <v>80</v>
      </c>
      <c r="AC319" t="s">
        <v>44</v>
      </c>
    </row>
    <row r="320" spans="1:29" hidden="1" x14ac:dyDescent="0.25">
      <c r="A320" t="s">
        <v>231</v>
      </c>
      <c r="B320" t="s">
        <v>28</v>
      </c>
      <c r="C320" t="s">
        <v>28</v>
      </c>
      <c r="D320" t="s">
        <v>233</v>
      </c>
      <c r="E320" s="1">
        <v>34114</v>
      </c>
      <c r="F320">
        <v>1200</v>
      </c>
      <c r="H320" t="s">
        <v>30</v>
      </c>
      <c r="I320" s="1">
        <v>34150</v>
      </c>
      <c r="J320" t="s">
        <v>31</v>
      </c>
      <c r="K320" t="s">
        <v>32</v>
      </c>
      <c r="L320">
        <v>1</v>
      </c>
      <c r="M320" t="s">
        <v>88</v>
      </c>
      <c r="N320">
        <v>460060920</v>
      </c>
      <c r="O320" t="s">
        <v>168</v>
      </c>
      <c r="P320">
        <v>5</v>
      </c>
      <c r="S320">
        <v>2944</v>
      </c>
      <c r="T320" t="s">
        <v>105</v>
      </c>
      <c r="U320">
        <v>32105</v>
      </c>
      <c r="V320" t="s">
        <v>105</v>
      </c>
      <c r="W320">
        <v>2.4</v>
      </c>
      <c r="X320" t="s">
        <v>44</v>
      </c>
      <c r="Y320" t="s">
        <v>38</v>
      </c>
      <c r="Z320">
        <v>0.35</v>
      </c>
      <c r="AA320">
        <v>1.25</v>
      </c>
      <c r="AB320">
        <v>80</v>
      </c>
      <c r="AC320" t="s">
        <v>44</v>
      </c>
    </row>
    <row r="321" spans="1:29" hidden="1" x14ac:dyDescent="0.25">
      <c r="A321" t="s">
        <v>231</v>
      </c>
      <c r="B321" t="s">
        <v>28</v>
      </c>
      <c r="C321" t="s">
        <v>28</v>
      </c>
      <c r="D321" t="s">
        <v>233</v>
      </c>
      <c r="E321" s="1">
        <v>34114</v>
      </c>
      <c r="F321">
        <v>1200</v>
      </c>
      <c r="H321" t="s">
        <v>30</v>
      </c>
      <c r="I321" s="1">
        <v>34150</v>
      </c>
      <c r="J321" t="s">
        <v>31</v>
      </c>
      <c r="K321" t="s">
        <v>32</v>
      </c>
      <c r="L321">
        <v>1</v>
      </c>
      <c r="M321" t="s">
        <v>88</v>
      </c>
      <c r="N321">
        <v>460060920</v>
      </c>
      <c r="O321" t="s">
        <v>168</v>
      </c>
      <c r="P321">
        <v>5</v>
      </c>
      <c r="S321">
        <v>2950</v>
      </c>
      <c r="T321" t="s">
        <v>147</v>
      </c>
      <c r="U321">
        <v>82080</v>
      </c>
      <c r="V321" t="s">
        <v>148</v>
      </c>
      <c r="W321">
        <v>21.3</v>
      </c>
      <c r="X321" t="s">
        <v>44</v>
      </c>
      <c r="Y321" t="s">
        <v>38</v>
      </c>
      <c r="AB321">
        <v>80</v>
      </c>
      <c r="AC321" t="s">
        <v>44</v>
      </c>
    </row>
    <row r="322" spans="1:29" hidden="1" x14ac:dyDescent="0.25">
      <c r="A322" t="s">
        <v>156</v>
      </c>
      <c r="B322">
        <v>100</v>
      </c>
      <c r="C322" t="s">
        <v>28</v>
      </c>
      <c r="D322" t="s">
        <v>234</v>
      </c>
      <c r="E322" s="1">
        <v>34114</v>
      </c>
      <c r="F322">
        <v>1100</v>
      </c>
      <c r="H322" t="s">
        <v>30</v>
      </c>
      <c r="I322" s="1">
        <v>34150</v>
      </c>
      <c r="J322" t="s">
        <v>31</v>
      </c>
      <c r="K322" t="s">
        <v>157</v>
      </c>
      <c r="L322">
        <v>1</v>
      </c>
      <c r="M322" t="s">
        <v>88</v>
      </c>
      <c r="N322">
        <v>999766900</v>
      </c>
      <c r="O322" t="s">
        <v>158</v>
      </c>
      <c r="P322">
        <v>44</v>
      </c>
      <c r="S322">
        <v>2042</v>
      </c>
      <c r="T322" t="s">
        <v>224</v>
      </c>
      <c r="U322">
        <v>34386</v>
      </c>
      <c r="V322" t="s">
        <v>224</v>
      </c>
      <c r="W322">
        <v>0</v>
      </c>
      <c r="X322" t="s">
        <v>44</v>
      </c>
      <c r="Y322" t="s">
        <v>45</v>
      </c>
      <c r="Z322">
        <v>0.1</v>
      </c>
      <c r="AB322">
        <v>50</v>
      </c>
      <c r="AC322" t="s">
        <v>44</v>
      </c>
    </row>
    <row r="323" spans="1:29" hidden="1" x14ac:dyDescent="0.25">
      <c r="A323" t="s">
        <v>156</v>
      </c>
      <c r="B323">
        <v>100</v>
      </c>
      <c r="C323" t="s">
        <v>28</v>
      </c>
      <c r="D323" t="s">
        <v>234</v>
      </c>
      <c r="E323" s="1">
        <v>34114</v>
      </c>
      <c r="F323">
        <v>1100</v>
      </c>
      <c r="H323" t="s">
        <v>30</v>
      </c>
      <c r="I323" s="1">
        <v>34150</v>
      </c>
      <c r="J323" t="s">
        <v>31</v>
      </c>
      <c r="K323" t="s">
        <v>157</v>
      </c>
      <c r="L323">
        <v>1</v>
      </c>
      <c r="M323" t="s">
        <v>88</v>
      </c>
      <c r="N323">
        <v>999766900</v>
      </c>
      <c r="O323" t="s">
        <v>158</v>
      </c>
      <c r="P323">
        <v>44</v>
      </c>
      <c r="S323">
        <v>2066</v>
      </c>
      <c r="T323" t="s">
        <v>225</v>
      </c>
      <c r="U323">
        <v>82584</v>
      </c>
      <c r="V323" t="s">
        <v>225</v>
      </c>
      <c r="W323">
        <v>0</v>
      </c>
      <c r="X323" t="s">
        <v>44</v>
      </c>
      <c r="Y323" t="s">
        <v>45</v>
      </c>
      <c r="Z323">
        <v>1</v>
      </c>
      <c r="AC323" t="s">
        <v>44</v>
      </c>
    </row>
    <row r="324" spans="1:29" hidden="1" x14ac:dyDescent="0.25">
      <c r="A324" t="s">
        <v>156</v>
      </c>
      <c r="B324">
        <v>100</v>
      </c>
      <c r="C324" t="s">
        <v>28</v>
      </c>
      <c r="D324" t="s">
        <v>234</v>
      </c>
      <c r="E324" s="1">
        <v>34114</v>
      </c>
      <c r="F324">
        <v>1100</v>
      </c>
      <c r="H324" t="s">
        <v>30</v>
      </c>
      <c r="I324" s="1">
        <v>34150</v>
      </c>
      <c r="J324" t="s">
        <v>31</v>
      </c>
      <c r="K324" t="s">
        <v>157</v>
      </c>
      <c r="L324">
        <v>1</v>
      </c>
      <c r="M324" t="s">
        <v>88</v>
      </c>
      <c r="N324">
        <v>999766900</v>
      </c>
      <c r="O324" t="s">
        <v>158</v>
      </c>
      <c r="P324">
        <v>44</v>
      </c>
      <c r="S324">
        <v>2010</v>
      </c>
      <c r="T324" t="s">
        <v>226</v>
      </c>
      <c r="U324">
        <v>39340</v>
      </c>
      <c r="V324" t="s">
        <v>227</v>
      </c>
      <c r="W324">
        <v>0</v>
      </c>
      <c r="X324" t="s">
        <v>44</v>
      </c>
      <c r="Y324" t="s">
        <v>45</v>
      </c>
      <c r="Z324">
        <v>0.2</v>
      </c>
      <c r="AB324">
        <v>0.2</v>
      </c>
      <c r="AC324" t="s">
        <v>44</v>
      </c>
    </row>
    <row r="325" spans="1:29" hidden="1" x14ac:dyDescent="0.25">
      <c r="A325" t="s">
        <v>156</v>
      </c>
      <c r="B325">
        <v>100</v>
      </c>
      <c r="C325" t="s">
        <v>28</v>
      </c>
      <c r="D325" t="s">
        <v>234</v>
      </c>
      <c r="E325" s="1">
        <v>34114</v>
      </c>
      <c r="F325">
        <v>1100</v>
      </c>
      <c r="H325" t="s">
        <v>30</v>
      </c>
      <c r="I325" s="1">
        <v>34150</v>
      </c>
      <c r="J325" t="s">
        <v>31</v>
      </c>
      <c r="K325" t="s">
        <v>157</v>
      </c>
      <c r="L325">
        <v>1</v>
      </c>
      <c r="M325" t="s">
        <v>88</v>
      </c>
      <c r="N325">
        <v>999766900</v>
      </c>
      <c r="O325" t="s">
        <v>158</v>
      </c>
      <c r="P325">
        <v>44</v>
      </c>
      <c r="S325">
        <v>2015</v>
      </c>
      <c r="T325" t="s">
        <v>164</v>
      </c>
      <c r="U325">
        <v>39480</v>
      </c>
      <c r="V325" t="s">
        <v>164</v>
      </c>
      <c r="W325">
        <v>0</v>
      </c>
      <c r="X325" t="s">
        <v>44</v>
      </c>
      <c r="Y325" t="s">
        <v>45</v>
      </c>
      <c r="Z325">
        <v>0.1</v>
      </c>
      <c r="AB325">
        <v>40</v>
      </c>
      <c r="AC325" t="s">
        <v>44</v>
      </c>
    </row>
    <row r="326" spans="1:29" hidden="1" x14ac:dyDescent="0.25">
      <c r="A326" t="s">
        <v>156</v>
      </c>
      <c r="B326">
        <v>100</v>
      </c>
      <c r="C326" t="s">
        <v>28</v>
      </c>
      <c r="D326" t="s">
        <v>234</v>
      </c>
      <c r="E326" s="1">
        <v>34114</v>
      </c>
      <c r="F326">
        <v>1100</v>
      </c>
      <c r="H326" t="s">
        <v>30</v>
      </c>
      <c r="I326" s="1">
        <v>34150</v>
      </c>
      <c r="J326" t="s">
        <v>31</v>
      </c>
      <c r="K326" t="s">
        <v>157</v>
      </c>
      <c r="L326">
        <v>1</v>
      </c>
      <c r="M326" t="s">
        <v>88</v>
      </c>
      <c r="N326">
        <v>999766900</v>
      </c>
      <c r="O326" t="s">
        <v>158</v>
      </c>
      <c r="P326">
        <v>44</v>
      </c>
      <c r="S326">
        <v>2022</v>
      </c>
      <c r="T326" t="s">
        <v>228</v>
      </c>
      <c r="U326">
        <v>39051</v>
      </c>
      <c r="V326" t="s">
        <v>228</v>
      </c>
      <c r="W326">
        <v>0</v>
      </c>
      <c r="X326" t="s">
        <v>44</v>
      </c>
      <c r="Y326" t="s">
        <v>45</v>
      </c>
      <c r="Z326">
        <v>1</v>
      </c>
      <c r="AC326" t="s">
        <v>44</v>
      </c>
    </row>
    <row r="327" spans="1:29" hidden="1" x14ac:dyDescent="0.25">
      <c r="A327" t="s">
        <v>156</v>
      </c>
      <c r="B327">
        <v>100</v>
      </c>
      <c r="C327" t="s">
        <v>28</v>
      </c>
      <c r="D327" t="s">
        <v>234</v>
      </c>
      <c r="E327" s="1">
        <v>34114</v>
      </c>
      <c r="F327">
        <v>1100</v>
      </c>
      <c r="H327" t="s">
        <v>30</v>
      </c>
      <c r="I327" s="1">
        <v>34150</v>
      </c>
      <c r="J327" t="s">
        <v>31</v>
      </c>
      <c r="K327" t="s">
        <v>157</v>
      </c>
      <c r="L327">
        <v>1</v>
      </c>
      <c r="M327" t="s">
        <v>88</v>
      </c>
      <c r="N327">
        <v>999766900</v>
      </c>
      <c r="O327" t="s">
        <v>158</v>
      </c>
      <c r="P327">
        <v>44</v>
      </c>
      <c r="S327">
        <v>2045</v>
      </c>
      <c r="T327" t="s">
        <v>229</v>
      </c>
      <c r="U327">
        <v>39356</v>
      </c>
      <c r="V327" t="s">
        <v>229</v>
      </c>
      <c r="W327">
        <v>0</v>
      </c>
      <c r="X327" t="s">
        <v>44</v>
      </c>
      <c r="Y327" t="s">
        <v>45</v>
      </c>
      <c r="Z327">
        <v>0.1</v>
      </c>
      <c r="AC327" t="s">
        <v>44</v>
      </c>
    </row>
    <row r="328" spans="1:29" hidden="1" x14ac:dyDescent="0.25">
      <c r="A328" t="s">
        <v>156</v>
      </c>
      <c r="B328">
        <v>100</v>
      </c>
      <c r="C328" t="s">
        <v>28</v>
      </c>
      <c r="D328" t="s">
        <v>234</v>
      </c>
      <c r="E328" s="1">
        <v>34114</v>
      </c>
      <c r="F328">
        <v>1100</v>
      </c>
      <c r="H328" t="s">
        <v>30</v>
      </c>
      <c r="I328" s="1">
        <v>34150</v>
      </c>
      <c r="J328" t="s">
        <v>31</v>
      </c>
      <c r="K328" t="s">
        <v>157</v>
      </c>
      <c r="L328">
        <v>1</v>
      </c>
      <c r="M328" t="s">
        <v>88</v>
      </c>
      <c r="N328">
        <v>999766900</v>
      </c>
      <c r="O328" t="s">
        <v>158</v>
      </c>
      <c r="P328">
        <v>44</v>
      </c>
      <c r="S328">
        <v>2595</v>
      </c>
      <c r="T328" t="s">
        <v>230</v>
      </c>
      <c r="U328">
        <v>81408</v>
      </c>
      <c r="V328" t="s">
        <v>230</v>
      </c>
      <c r="W328">
        <v>0</v>
      </c>
      <c r="X328" t="s">
        <v>44</v>
      </c>
      <c r="Y328" t="s">
        <v>45</v>
      </c>
      <c r="Z328">
        <v>0.1</v>
      </c>
      <c r="AC328" t="s">
        <v>44</v>
      </c>
    </row>
    <row r="329" spans="1:29" hidden="1" x14ac:dyDescent="0.25">
      <c r="A329" t="s">
        <v>156</v>
      </c>
      <c r="B329">
        <v>100</v>
      </c>
      <c r="C329" t="s">
        <v>28</v>
      </c>
      <c r="D329" t="s">
        <v>234</v>
      </c>
      <c r="E329" s="1">
        <v>34114</v>
      </c>
      <c r="F329">
        <v>1100</v>
      </c>
      <c r="H329" t="s">
        <v>30</v>
      </c>
      <c r="I329" s="1">
        <v>34150</v>
      </c>
      <c r="J329" t="s">
        <v>31</v>
      </c>
      <c r="K329" t="s">
        <v>157</v>
      </c>
      <c r="L329">
        <v>1</v>
      </c>
      <c r="M329" t="s">
        <v>88</v>
      </c>
      <c r="N329">
        <v>999766900</v>
      </c>
      <c r="O329" t="s">
        <v>158</v>
      </c>
      <c r="P329">
        <v>44</v>
      </c>
      <c r="S329">
        <v>2036</v>
      </c>
      <c r="T329" t="s">
        <v>182</v>
      </c>
      <c r="U329">
        <v>38865</v>
      </c>
      <c r="V329" t="s">
        <v>182</v>
      </c>
      <c r="W329">
        <v>0</v>
      </c>
      <c r="X329" t="s">
        <v>44</v>
      </c>
      <c r="Y329" t="s">
        <v>45</v>
      </c>
      <c r="Z329">
        <v>1</v>
      </c>
      <c r="AB329">
        <v>200</v>
      </c>
      <c r="AC329" t="s">
        <v>44</v>
      </c>
    </row>
    <row r="330" spans="1:29" hidden="1" x14ac:dyDescent="0.25">
      <c r="A330" t="s">
        <v>156</v>
      </c>
      <c r="B330">
        <v>100</v>
      </c>
      <c r="C330" t="s">
        <v>28</v>
      </c>
      <c r="D330" t="s">
        <v>234</v>
      </c>
      <c r="E330" s="1">
        <v>34114</v>
      </c>
      <c r="F330">
        <v>1100</v>
      </c>
      <c r="H330" t="s">
        <v>30</v>
      </c>
      <c r="I330" s="1">
        <v>34150</v>
      </c>
      <c r="J330" t="s">
        <v>31</v>
      </c>
      <c r="K330" t="s">
        <v>157</v>
      </c>
      <c r="L330">
        <v>1</v>
      </c>
      <c r="M330" t="s">
        <v>88</v>
      </c>
      <c r="N330">
        <v>999766900</v>
      </c>
      <c r="O330" t="s">
        <v>158</v>
      </c>
      <c r="P330">
        <v>44</v>
      </c>
      <c r="S330">
        <v>2383</v>
      </c>
      <c r="T330" t="s">
        <v>183</v>
      </c>
      <c r="U330">
        <v>39516</v>
      </c>
      <c r="V330" t="s">
        <v>184</v>
      </c>
      <c r="W330">
        <v>0</v>
      </c>
      <c r="X330" t="s">
        <v>44</v>
      </c>
      <c r="Y330" t="s">
        <v>45</v>
      </c>
      <c r="Z330">
        <v>0.1</v>
      </c>
      <c r="AB330">
        <v>0.5</v>
      </c>
      <c r="AC330" t="s">
        <v>44</v>
      </c>
    </row>
    <row r="331" spans="1:29" hidden="1" x14ac:dyDescent="0.25">
      <c r="A331" t="s">
        <v>156</v>
      </c>
      <c r="B331">
        <v>100</v>
      </c>
      <c r="C331" t="s">
        <v>28</v>
      </c>
      <c r="D331" t="s">
        <v>234</v>
      </c>
      <c r="E331" s="1">
        <v>34114</v>
      </c>
      <c r="F331">
        <v>1100</v>
      </c>
      <c r="H331" t="s">
        <v>30</v>
      </c>
      <c r="I331" s="1">
        <v>34150</v>
      </c>
      <c r="J331" t="s">
        <v>31</v>
      </c>
      <c r="K331" t="s">
        <v>157</v>
      </c>
      <c r="L331">
        <v>1</v>
      </c>
      <c r="M331" t="s">
        <v>88</v>
      </c>
      <c r="N331">
        <v>999766900</v>
      </c>
      <c r="O331" t="s">
        <v>158</v>
      </c>
      <c r="P331">
        <v>44</v>
      </c>
      <c r="S331">
        <v>2326</v>
      </c>
      <c r="T331" t="s">
        <v>185</v>
      </c>
      <c r="U331">
        <v>39032</v>
      </c>
      <c r="V331" t="s">
        <v>185</v>
      </c>
      <c r="W331">
        <v>0</v>
      </c>
      <c r="X331" t="s">
        <v>44</v>
      </c>
      <c r="Y331" t="s">
        <v>45</v>
      </c>
      <c r="Z331">
        <v>0.04</v>
      </c>
      <c r="AB331">
        <v>1</v>
      </c>
      <c r="AC331" t="s">
        <v>44</v>
      </c>
    </row>
    <row r="332" spans="1:29" hidden="1" x14ac:dyDescent="0.25">
      <c r="A332" t="s">
        <v>156</v>
      </c>
      <c r="B332">
        <v>100</v>
      </c>
      <c r="C332" t="s">
        <v>28</v>
      </c>
      <c r="D332" t="s">
        <v>234</v>
      </c>
      <c r="E332" s="1">
        <v>34114</v>
      </c>
      <c r="F332">
        <v>1100</v>
      </c>
      <c r="H332" t="s">
        <v>30</v>
      </c>
      <c r="I332" s="1">
        <v>34150</v>
      </c>
      <c r="J332" t="s">
        <v>31</v>
      </c>
      <c r="K332" t="s">
        <v>157</v>
      </c>
      <c r="L332">
        <v>1</v>
      </c>
      <c r="M332" t="s">
        <v>88</v>
      </c>
      <c r="N332">
        <v>999766900</v>
      </c>
      <c r="O332" t="s">
        <v>158</v>
      </c>
      <c r="P332">
        <v>44</v>
      </c>
      <c r="S332">
        <v>2040</v>
      </c>
      <c r="T332" t="s">
        <v>186</v>
      </c>
      <c r="U332">
        <v>39720</v>
      </c>
      <c r="V332" t="s">
        <v>187</v>
      </c>
      <c r="W332">
        <v>0</v>
      </c>
      <c r="X332" t="s">
        <v>44</v>
      </c>
      <c r="Y332" t="s">
        <v>45</v>
      </c>
      <c r="Z332">
        <v>0.1</v>
      </c>
      <c r="AB332">
        <v>500</v>
      </c>
      <c r="AC332" t="s">
        <v>44</v>
      </c>
    </row>
    <row r="333" spans="1:29" hidden="1" x14ac:dyDescent="0.25">
      <c r="A333" t="s">
        <v>156</v>
      </c>
      <c r="B333">
        <v>100</v>
      </c>
      <c r="C333" t="s">
        <v>28</v>
      </c>
      <c r="D333" t="s">
        <v>234</v>
      </c>
      <c r="E333" s="1">
        <v>34114</v>
      </c>
      <c r="F333">
        <v>1100</v>
      </c>
      <c r="H333" t="s">
        <v>30</v>
      </c>
      <c r="I333" s="1">
        <v>34150</v>
      </c>
      <c r="J333" t="s">
        <v>31</v>
      </c>
      <c r="K333" t="s">
        <v>157</v>
      </c>
      <c r="L333">
        <v>1</v>
      </c>
      <c r="M333" t="s">
        <v>88</v>
      </c>
      <c r="N333">
        <v>999766900</v>
      </c>
      <c r="O333" t="s">
        <v>158</v>
      </c>
      <c r="P333">
        <v>44</v>
      </c>
      <c r="S333">
        <v>2077</v>
      </c>
      <c r="T333" t="s">
        <v>188</v>
      </c>
      <c r="U333">
        <v>30295</v>
      </c>
      <c r="V333" t="s">
        <v>189</v>
      </c>
      <c r="W333">
        <v>0</v>
      </c>
      <c r="X333" t="s">
        <v>44</v>
      </c>
      <c r="Y333" t="s">
        <v>45</v>
      </c>
      <c r="Z333">
        <v>0.1</v>
      </c>
      <c r="AC333" t="s">
        <v>44</v>
      </c>
    </row>
    <row r="334" spans="1:29" hidden="1" x14ac:dyDescent="0.25">
      <c r="A334" t="s">
        <v>156</v>
      </c>
      <c r="B334">
        <v>100</v>
      </c>
      <c r="C334" t="s">
        <v>28</v>
      </c>
      <c r="D334" t="s">
        <v>234</v>
      </c>
      <c r="E334" s="1">
        <v>34114</v>
      </c>
      <c r="F334">
        <v>1100</v>
      </c>
      <c r="H334" t="s">
        <v>30</v>
      </c>
      <c r="I334" s="1">
        <v>34150</v>
      </c>
      <c r="J334" t="s">
        <v>31</v>
      </c>
      <c r="K334" t="s">
        <v>157</v>
      </c>
      <c r="L334">
        <v>1</v>
      </c>
      <c r="M334" t="s">
        <v>88</v>
      </c>
      <c r="N334">
        <v>999766900</v>
      </c>
      <c r="O334" t="s">
        <v>158</v>
      </c>
      <c r="P334">
        <v>44</v>
      </c>
      <c r="S334">
        <v>2110</v>
      </c>
      <c r="T334" t="s">
        <v>165</v>
      </c>
      <c r="U334">
        <v>39760</v>
      </c>
      <c r="V334" t="s">
        <v>165</v>
      </c>
      <c r="W334">
        <v>0</v>
      </c>
      <c r="X334" t="s">
        <v>44</v>
      </c>
      <c r="Y334" t="s">
        <v>45</v>
      </c>
      <c r="Z334">
        <v>0.1</v>
      </c>
      <c r="AB334">
        <v>50</v>
      </c>
      <c r="AC334" t="s">
        <v>44</v>
      </c>
    </row>
    <row r="335" spans="1:29" hidden="1" x14ac:dyDescent="0.25">
      <c r="A335" t="s">
        <v>156</v>
      </c>
      <c r="B335">
        <v>100</v>
      </c>
      <c r="C335" t="s">
        <v>28</v>
      </c>
      <c r="D335" t="s">
        <v>234</v>
      </c>
      <c r="E335" s="1">
        <v>34114</v>
      </c>
      <c r="F335">
        <v>1100</v>
      </c>
      <c r="H335" t="s">
        <v>30</v>
      </c>
      <c r="I335" s="1">
        <v>34150</v>
      </c>
      <c r="J335" t="s">
        <v>31</v>
      </c>
      <c r="K335" t="s">
        <v>157</v>
      </c>
      <c r="L335">
        <v>1</v>
      </c>
      <c r="M335" t="s">
        <v>88</v>
      </c>
      <c r="N335">
        <v>999766900</v>
      </c>
      <c r="O335" t="s">
        <v>158</v>
      </c>
      <c r="P335">
        <v>44</v>
      </c>
      <c r="S335">
        <v>2037</v>
      </c>
      <c r="T335" t="s">
        <v>190</v>
      </c>
      <c r="U335">
        <v>39055</v>
      </c>
      <c r="V335" t="s">
        <v>190</v>
      </c>
      <c r="W335">
        <v>0</v>
      </c>
      <c r="X335" t="s">
        <v>44</v>
      </c>
      <c r="Y335" t="s">
        <v>45</v>
      </c>
      <c r="Z335">
        <v>7.0000000000000007E-2</v>
      </c>
      <c r="AB335">
        <v>4</v>
      </c>
      <c r="AC335" t="s">
        <v>44</v>
      </c>
    </row>
    <row r="336" spans="1:29" hidden="1" x14ac:dyDescent="0.25">
      <c r="A336" t="s">
        <v>156</v>
      </c>
      <c r="B336">
        <v>100</v>
      </c>
      <c r="C336" t="s">
        <v>28</v>
      </c>
      <c r="D336" t="s">
        <v>234</v>
      </c>
      <c r="E336" s="1">
        <v>34114</v>
      </c>
      <c r="F336">
        <v>1100</v>
      </c>
      <c r="H336" t="s">
        <v>30</v>
      </c>
      <c r="I336" s="1">
        <v>34150</v>
      </c>
      <c r="J336" t="s">
        <v>31</v>
      </c>
      <c r="K336" t="s">
        <v>157</v>
      </c>
      <c r="L336">
        <v>1</v>
      </c>
      <c r="M336" t="s">
        <v>88</v>
      </c>
      <c r="N336">
        <v>999766900</v>
      </c>
      <c r="O336" t="s">
        <v>158</v>
      </c>
      <c r="P336">
        <v>44</v>
      </c>
      <c r="S336">
        <v>2020</v>
      </c>
      <c r="T336" t="s">
        <v>166</v>
      </c>
      <c r="U336">
        <v>39400</v>
      </c>
      <c r="V336" t="s">
        <v>166</v>
      </c>
      <c r="W336">
        <v>0</v>
      </c>
      <c r="X336" t="s">
        <v>44</v>
      </c>
      <c r="Y336" t="s">
        <v>45</v>
      </c>
      <c r="Z336">
        <v>1</v>
      </c>
      <c r="AB336">
        <v>3</v>
      </c>
      <c r="AC336" t="s">
        <v>44</v>
      </c>
    </row>
    <row r="337" spans="1:29" hidden="1" x14ac:dyDescent="0.25">
      <c r="A337" t="s">
        <v>156</v>
      </c>
      <c r="B337">
        <v>100</v>
      </c>
      <c r="C337" t="s">
        <v>28</v>
      </c>
      <c r="D337" t="s">
        <v>234</v>
      </c>
      <c r="E337" s="1">
        <v>34114</v>
      </c>
      <c r="F337">
        <v>1100</v>
      </c>
      <c r="H337" t="s">
        <v>30</v>
      </c>
      <c r="I337" s="1">
        <v>34150</v>
      </c>
      <c r="J337" t="s">
        <v>31</v>
      </c>
      <c r="K337" t="s">
        <v>157</v>
      </c>
      <c r="L337">
        <v>1</v>
      </c>
      <c r="M337" t="s">
        <v>88</v>
      </c>
      <c r="N337">
        <v>999766900</v>
      </c>
      <c r="O337" t="s">
        <v>158</v>
      </c>
      <c r="P337">
        <v>44</v>
      </c>
      <c r="S337">
        <v>2051</v>
      </c>
      <c r="T337" t="s">
        <v>191</v>
      </c>
      <c r="U337">
        <v>46317</v>
      </c>
      <c r="V337" t="s">
        <v>191</v>
      </c>
      <c r="W337">
        <v>0</v>
      </c>
      <c r="X337" t="s">
        <v>44</v>
      </c>
      <c r="Y337" t="s">
        <v>45</v>
      </c>
      <c r="Z337">
        <v>0.1</v>
      </c>
      <c r="AB337">
        <v>2</v>
      </c>
      <c r="AC337" t="s">
        <v>44</v>
      </c>
    </row>
    <row r="338" spans="1:29" hidden="1" x14ac:dyDescent="0.25">
      <c r="A338" t="s">
        <v>156</v>
      </c>
      <c r="B338">
        <v>100</v>
      </c>
      <c r="C338" t="s">
        <v>28</v>
      </c>
      <c r="D338" t="s">
        <v>234</v>
      </c>
      <c r="E338" s="1">
        <v>34114</v>
      </c>
      <c r="F338">
        <v>1100</v>
      </c>
      <c r="H338" t="s">
        <v>30</v>
      </c>
      <c r="I338" s="1">
        <v>34150</v>
      </c>
      <c r="J338" t="s">
        <v>31</v>
      </c>
      <c r="K338" t="s">
        <v>157</v>
      </c>
      <c r="L338">
        <v>1</v>
      </c>
      <c r="M338" t="s">
        <v>88</v>
      </c>
      <c r="N338">
        <v>999766900</v>
      </c>
      <c r="O338" t="s">
        <v>158</v>
      </c>
      <c r="P338">
        <v>44</v>
      </c>
      <c r="S338">
        <v>2043</v>
      </c>
      <c r="T338" t="s">
        <v>192</v>
      </c>
      <c r="U338">
        <v>82586</v>
      </c>
      <c r="V338" t="s">
        <v>192</v>
      </c>
      <c r="W338">
        <v>0</v>
      </c>
      <c r="X338" t="s">
        <v>44</v>
      </c>
      <c r="Y338" t="s">
        <v>45</v>
      </c>
      <c r="Z338">
        <v>0.5</v>
      </c>
      <c r="AB338">
        <v>4</v>
      </c>
      <c r="AC338" t="s">
        <v>44</v>
      </c>
    </row>
    <row r="339" spans="1:29" hidden="1" x14ac:dyDescent="0.25">
      <c r="A339" t="s">
        <v>156</v>
      </c>
      <c r="B339">
        <v>100</v>
      </c>
      <c r="C339" t="s">
        <v>28</v>
      </c>
      <c r="D339" t="s">
        <v>234</v>
      </c>
      <c r="E339" s="1">
        <v>34114</v>
      </c>
      <c r="F339">
        <v>1100</v>
      </c>
      <c r="H339" t="s">
        <v>30</v>
      </c>
      <c r="I339" s="1">
        <v>34150</v>
      </c>
      <c r="J339" t="s">
        <v>31</v>
      </c>
      <c r="K339" t="s">
        <v>157</v>
      </c>
      <c r="L339">
        <v>1</v>
      </c>
      <c r="M339" t="s">
        <v>88</v>
      </c>
      <c r="N339">
        <v>999766900</v>
      </c>
      <c r="O339" t="s">
        <v>158</v>
      </c>
      <c r="P339">
        <v>44</v>
      </c>
      <c r="S339">
        <v>2044</v>
      </c>
      <c r="T339" t="s">
        <v>193</v>
      </c>
      <c r="U339">
        <v>82587</v>
      </c>
      <c r="V339" t="s">
        <v>193</v>
      </c>
      <c r="W339">
        <v>0</v>
      </c>
      <c r="X339" t="s">
        <v>44</v>
      </c>
      <c r="Y339" t="s">
        <v>45</v>
      </c>
      <c r="Z339">
        <v>0.5</v>
      </c>
      <c r="AB339">
        <v>2</v>
      </c>
      <c r="AC339" t="s">
        <v>44</v>
      </c>
    </row>
    <row r="340" spans="1:29" hidden="1" x14ac:dyDescent="0.25">
      <c r="A340" t="s">
        <v>156</v>
      </c>
      <c r="B340">
        <v>100</v>
      </c>
      <c r="C340" t="s">
        <v>28</v>
      </c>
      <c r="D340" t="s">
        <v>234</v>
      </c>
      <c r="E340" s="1">
        <v>34114</v>
      </c>
      <c r="F340">
        <v>1100</v>
      </c>
      <c r="H340" t="s">
        <v>30</v>
      </c>
      <c r="I340" s="1">
        <v>34150</v>
      </c>
      <c r="J340" t="s">
        <v>31</v>
      </c>
      <c r="K340" t="s">
        <v>157</v>
      </c>
      <c r="L340">
        <v>1</v>
      </c>
      <c r="M340" t="s">
        <v>88</v>
      </c>
      <c r="N340">
        <v>999766900</v>
      </c>
      <c r="O340" t="s">
        <v>158</v>
      </c>
      <c r="P340">
        <v>44</v>
      </c>
      <c r="S340">
        <v>2047</v>
      </c>
      <c r="T340" t="s">
        <v>194</v>
      </c>
      <c r="U340">
        <v>39053</v>
      </c>
      <c r="V340" t="s">
        <v>195</v>
      </c>
      <c r="W340">
        <v>0</v>
      </c>
      <c r="X340" t="s">
        <v>44</v>
      </c>
      <c r="Y340" t="s">
        <v>45</v>
      </c>
      <c r="Z340">
        <v>0.8</v>
      </c>
      <c r="AB340">
        <v>3</v>
      </c>
      <c r="AC340" t="s">
        <v>44</v>
      </c>
    </row>
    <row r="341" spans="1:29" hidden="1" x14ac:dyDescent="0.25">
      <c r="A341" t="s">
        <v>156</v>
      </c>
      <c r="B341">
        <v>100</v>
      </c>
      <c r="C341" t="s">
        <v>28</v>
      </c>
      <c r="D341" t="s">
        <v>234</v>
      </c>
      <c r="E341" s="1">
        <v>34114</v>
      </c>
      <c r="F341">
        <v>1100</v>
      </c>
      <c r="H341" t="s">
        <v>30</v>
      </c>
      <c r="I341" s="1">
        <v>34150</v>
      </c>
      <c r="J341" t="s">
        <v>31</v>
      </c>
      <c r="K341" t="s">
        <v>157</v>
      </c>
      <c r="L341">
        <v>1</v>
      </c>
      <c r="M341" t="s">
        <v>88</v>
      </c>
      <c r="N341">
        <v>999766900</v>
      </c>
      <c r="O341" t="s">
        <v>158</v>
      </c>
      <c r="P341">
        <v>44</v>
      </c>
      <c r="S341">
        <v>2356</v>
      </c>
      <c r="T341" t="s">
        <v>196</v>
      </c>
      <c r="U341">
        <v>34680</v>
      </c>
      <c r="V341" t="s">
        <v>196</v>
      </c>
      <c r="W341">
        <v>0</v>
      </c>
      <c r="X341" t="s">
        <v>44</v>
      </c>
      <c r="Y341" t="s">
        <v>45</v>
      </c>
      <c r="Z341">
        <v>0.1</v>
      </c>
      <c r="AC341" t="s">
        <v>44</v>
      </c>
    </row>
    <row r="342" spans="1:29" hidden="1" x14ac:dyDescent="0.25">
      <c r="A342" t="s">
        <v>156</v>
      </c>
      <c r="B342">
        <v>100</v>
      </c>
      <c r="C342" t="s">
        <v>28</v>
      </c>
      <c r="D342" t="s">
        <v>234</v>
      </c>
      <c r="E342" s="1">
        <v>34114</v>
      </c>
      <c r="F342">
        <v>1100</v>
      </c>
      <c r="H342" t="s">
        <v>30</v>
      </c>
      <c r="I342" s="1">
        <v>34150</v>
      </c>
      <c r="J342" t="s">
        <v>31</v>
      </c>
      <c r="K342" t="s">
        <v>157</v>
      </c>
      <c r="L342">
        <v>1</v>
      </c>
      <c r="M342" t="s">
        <v>88</v>
      </c>
      <c r="N342">
        <v>999766900</v>
      </c>
      <c r="O342" t="s">
        <v>158</v>
      </c>
      <c r="P342">
        <v>44</v>
      </c>
      <c r="S342">
        <v>2050</v>
      </c>
      <c r="T342" t="s">
        <v>197</v>
      </c>
      <c r="U342">
        <v>39033</v>
      </c>
      <c r="V342" t="s">
        <v>197</v>
      </c>
      <c r="W342">
        <v>0</v>
      </c>
      <c r="X342" t="s">
        <v>44</v>
      </c>
      <c r="Y342" t="s">
        <v>45</v>
      </c>
      <c r="Z342">
        <v>0.1</v>
      </c>
      <c r="AB342">
        <v>3</v>
      </c>
      <c r="AC342" t="s">
        <v>44</v>
      </c>
    </row>
    <row r="343" spans="1:29" hidden="1" x14ac:dyDescent="0.25">
      <c r="A343" t="s">
        <v>156</v>
      </c>
      <c r="B343">
        <v>100</v>
      </c>
      <c r="C343" t="s">
        <v>28</v>
      </c>
      <c r="D343" t="s">
        <v>234</v>
      </c>
      <c r="E343" s="1">
        <v>34114</v>
      </c>
      <c r="F343">
        <v>1100</v>
      </c>
      <c r="H343" t="s">
        <v>30</v>
      </c>
      <c r="I343" s="1">
        <v>34150</v>
      </c>
      <c r="J343" t="s">
        <v>31</v>
      </c>
      <c r="K343" t="s">
        <v>157</v>
      </c>
      <c r="L343">
        <v>1</v>
      </c>
      <c r="M343" t="s">
        <v>88</v>
      </c>
      <c r="N343">
        <v>999766900</v>
      </c>
      <c r="O343" t="s">
        <v>158</v>
      </c>
      <c r="P343">
        <v>44</v>
      </c>
      <c r="S343">
        <v>2306</v>
      </c>
      <c r="T343" t="s">
        <v>198</v>
      </c>
      <c r="U343">
        <v>34247</v>
      </c>
      <c r="V343" t="s">
        <v>199</v>
      </c>
      <c r="W343">
        <v>0</v>
      </c>
      <c r="X343" t="s">
        <v>44</v>
      </c>
      <c r="Y343" t="s">
        <v>45</v>
      </c>
      <c r="Z343">
        <v>0.1</v>
      </c>
      <c r="AB343">
        <v>0.2</v>
      </c>
      <c r="AC343" t="s">
        <v>44</v>
      </c>
    </row>
    <row r="344" spans="1:29" hidden="1" x14ac:dyDescent="0.25">
      <c r="A344" t="s">
        <v>156</v>
      </c>
      <c r="B344">
        <v>100</v>
      </c>
      <c r="C344" t="s">
        <v>28</v>
      </c>
      <c r="D344" t="s">
        <v>234</v>
      </c>
      <c r="E344" s="1">
        <v>34114</v>
      </c>
      <c r="F344">
        <v>1100</v>
      </c>
      <c r="H344" t="s">
        <v>30</v>
      </c>
      <c r="I344" s="1">
        <v>34150</v>
      </c>
      <c r="J344" t="s">
        <v>31</v>
      </c>
      <c r="K344" t="s">
        <v>157</v>
      </c>
      <c r="L344">
        <v>1</v>
      </c>
      <c r="M344" t="s">
        <v>88</v>
      </c>
      <c r="N344">
        <v>999766900</v>
      </c>
      <c r="O344" t="s">
        <v>158</v>
      </c>
      <c r="P344">
        <v>44</v>
      </c>
      <c r="S344">
        <v>2076</v>
      </c>
      <c r="T344" t="s">
        <v>200</v>
      </c>
      <c r="U344">
        <v>77860</v>
      </c>
      <c r="V344" t="s">
        <v>201</v>
      </c>
      <c r="W344">
        <v>0</v>
      </c>
      <c r="X344" t="s">
        <v>44</v>
      </c>
      <c r="Y344" t="s">
        <v>45</v>
      </c>
      <c r="Z344">
        <v>0.1</v>
      </c>
      <c r="AC344" t="s">
        <v>44</v>
      </c>
    </row>
    <row r="345" spans="1:29" hidden="1" x14ac:dyDescent="0.25">
      <c r="A345" t="s">
        <v>156</v>
      </c>
      <c r="B345">
        <v>100</v>
      </c>
      <c r="C345" t="s">
        <v>28</v>
      </c>
      <c r="D345" t="s">
        <v>234</v>
      </c>
      <c r="E345" s="1">
        <v>34114</v>
      </c>
      <c r="F345">
        <v>1100</v>
      </c>
      <c r="H345" t="s">
        <v>30</v>
      </c>
      <c r="I345" s="1">
        <v>34150</v>
      </c>
      <c r="J345" t="s">
        <v>31</v>
      </c>
      <c r="K345" t="s">
        <v>157</v>
      </c>
      <c r="L345">
        <v>1</v>
      </c>
      <c r="M345" t="s">
        <v>88</v>
      </c>
      <c r="N345">
        <v>999766900</v>
      </c>
      <c r="O345" t="s">
        <v>158</v>
      </c>
      <c r="P345">
        <v>44</v>
      </c>
      <c r="S345">
        <v>2021</v>
      </c>
      <c r="T345" t="s">
        <v>202</v>
      </c>
      <c r="U345">
        <v>77700</v>
      </c>
      <c r="V345" t="s">
        <v>202</v>
      </c>
      <c r="W345">
        <v>0</v>
      </c>
      <c r="X345" t="s">
        <v>44</v>
      </c>
      <c r="Y345" t="s">
        <v>45</v>
      </c>
      <c r="Z345">
        <v>1</v>
      </c>
      <c r="AC345" t="s">
        <v>44</v>
      </c>
    </row>
    <row r="346" spans="1:29" hidden="1" x14ac:dyDescent="0.25">
      <c r="A346" t="s">
        <v>156</v>
      </c>
      <c r="B346">
        <v>100</v>
      </c>
      <c r="C346" t="s">
        <v>28</v>
      </c>
      <c r="D346" t="s">
        <v>234</v>
      </c>
      <c r="E346" s="1">
        <v>34114</v>
      </c>
      <c r="F346">
        <v>1100</v>
      </c>
      <c r="H346" t="s">
        <v>30</v>
      </c>
      <c r="I346" s="1">
        <v>34150</v>
      </c>
      <c r="J346" t="s">
        <v>31</v>
      </c>
      <c r="K346" t="s">
        <v>157</v>
      </c>
      <c r="L346">
        <v>1</v>
      </c>
      <c r="M346" t="s">
        <v>88</v>
      </c>
      <c r="N346">
        <v>999766900</v>
      </c>
      <c r="O346" t="s">
        <v>158</v>
      </c>
      <c r="P346">
        <v>44</v>
      </c>
      <c r="S346">
        <v>2046</v>
      </c>
      <c r="T346" t="s">
        <v>203</v>
      </c>
      <c r="U346">
        <v>81405</v>
      </c>
      <c r="V346" t="s">
        <v>203</v>
      </c>
      <c r="W346">
        <v>0</v>
      </c>
      <c r="X346" t="s">
        <v>44</v>
      </c>
      <c r="Y346" t="s">
        <v>45</v>
      </c>
      <c r="Z346">
        <v>0.9</v>
      </c>
      <c r="AB346">
        <v>40</v>
      </c>
      <c r="AC346" t="s">
        <v>44</v>
      </c>
    </row>
    <row r="347" spans="1:29" hidden="1" x14ac:dyDescent="0.25">
      <c r="A347" t="s">
        <v>156</v>
      </c>
      <c r="B347">
        <v>100</v>
      </c>
      <c r="C347" t="s">
        <v>28</v>
      </c>
      <c r="D347" t="s">
        <v>234</v>
      </c>
      <c r="E347" s="1">
        <v>34114</v>
      </c>
      <c r="F347">
        <v>1100</v>
      </c>
      <c r="H347" t="s">
        <v>30</v>
      </c>
      <c r="I347" s="1">
        <v>34150</v>
      </c>
      <c r="J347" t="s">
        <v>31</v>
      </c>
      <c r="K347" t="s">
        <v>157</v>
      </c>
      <c r="L347">
        <v>1</v>
      </c>
      <c r="M347" t="s">
        <v>88</v>
      </c>
      <c r="N347">
        <v>999766900</v>
      </c>
      <c r="O347" t="s">
        <v>158</v>
      </c>
      <c r="P347">
        <v>44</v>
      </c>
      <c r="S347" t="s">
        <v>204</v>
      </c>
      <c r="T347" t="s">
        <v>205</v>
      </c>
      <c r="U347">
        <v>39348</v>
      </c>
      <c r="V347" t="s">
        <v>206</v>
      </c>
      <c r="W347">
        <v>0</v>
      </c>
      <c r="X347" t="s">
        <v>44</v>
      </c>
      <c r="Y347" t="s">
        <v>45</v>
      </c>
      <c r="Z347">
        <v>0.1</v>
      </c>
      <c r="AC347" t="s">
        <v>44</v>
      </c>
    </row>
    <row r="348" spans="1:29" hidden="1" x14ac:dyDescent="0.25">
      <c r="A348" t="s">
        <v>156</v>
      </c>
      <c r="B348">
        <v>100</v>
      </c>
      <c r="C348" t="s">
        <v>28</v>
      </c>
      <c r="D348" t="s">
        <v>234</v>
      </c>
      <c r="E348" s="1">
        <v>34114</v>
      </c>
      <c r="F348">
        <v>1100</v>
      </c>
      <c r="H348" t="s">
        <v>30</v>
      </c>
      <c r="I348" s="1">
        <v>34150</v>
      </c>
      <c r="J348" t="s">
        <v>31</v>
      </c>
      <c r="K348" t="s">
        <v>157</v>
      </c>
      <c r="L348">
        <v>1</v>
      </c>
      <c r="M348" t="s">
        <v>88</v>
      </c>
      <c r="N348">
        <v>999766900</v>
      </c>
      <c r="O348" t="s">
        <v>158</v>
      </c>
      <c r="P348">
        <v>44</v>
      </c>
      <c r="S348" t="s">
        <v>207</v>
      </c>
      <c r="T348" t="s">
        <v>208</v>
      </c>
      <c r="U348">
        <v>39810</v>
      </c>
      <c r="V348" t="s">
        <v>209</v>
      </c>
      <c r="W348">
        <v>0</v>
      </c>
      <c r="X348" t="s">
        <v>44</v>
      </c>
      <c r="Y348" t="s">
        <v>45</v>
      </c>
      <c r="Z348">
        <v>0.1</v>
      </c>
      <c r="AC348" t="s">
        <v>44</v>
      </c>
    </row>
    <row r="349" spans="1:29" hidden="1" x14ac:dyDescent="0.25">
      <c r="A349" t="s">
        <v>156</v>
      </c>
      <c r="B349">
        <v>100</v>
      </c>
      <c r="C349" t="s">
        <v>28</v>
      </c>
      <c r="D349" t="s">
        <v>234</v>
      </c>
      <c r="E349" s="1">
        <v>34114</v>
      </c>
      <c r="F349">
        <v>1100</v>
      </c>
      <c r="H349" t="s">
        <v>30</v>
      </c>
      <c r="I349" s="1">
        <v>34150</v>
      </c>
      <c r="J349" t="s">
        <v>31</v>
      </c>
      <c r="K349" t="s">
        <v>157</v>
      </c>
      <c r="L349">
        <v>1</v>
      </c>
      <c r="M349" t="s">
        <v>88</v>
      </c>
      <c r="N349">
        <v>999766900</v>
      </c>
      <c r="O349" t="s">
        <v>158</v>
      </c>
      <c r="P349">
        <v>44</v>
      </c>
      <c r="S349">
        <v>2959</v>
      </c>
      <c r="T349" t="s">
        <v>159</v>
      </c>
      <c r="U349">
        <v>39350</v>
      </c>
      <c r="V349" t="s">
        <v>159</v>
      </c>
      <c r="W349">
        <v>0</v>
      </c>
      <c r="X349" t="s">
        <v>44</v>
      </c>
      <c r="Y349" t="s">
        <v>45</v>
      </c>
      <c r="Z349">
        <v>1</v>
      </c>
      <c r="AB349">
        <v>2</v>
      </c>
      <c r="AC349" t="s">
        <v>44</v>
      </c>
    </row>
    <row r="350" spans="1:29" hidden="1" x14ac:dyDescent="0.25">
      <c r="A350" t="s">
        <v>156</v>
      </c>
      <c r="B350">
        <v>100</v>
      </c>
      <c r="C350" t="s">
        <v>28</v>
      </c>
      <c r="D350" t="s">
        <v>234</v>
      </c>
      <c r="E350" s="1">
        <v>34114</v>
      </c>
      <c r="F350">
        <v>1100</v>
      </c>
      <c r="H350" t="s">
        <v>30</v>
      </c>
      <c r="I350" s="1">
        <v>34150</v>
      </c>
      <c r="J350" t="s">
        <v>31</v>
      </c>
      <c r="K350" t="s">
        <v>157</v>
      </c>
      <c r="L350">
        <v>1</v>
      </c>
      <c r="M350" t="s">
        <v>88</v>
      </c>
      <c r="N350">
        <v>999766900</v>
      </c>
      <c r="O350" t="s">
        <v>158</v>
      </c>
      <c r="P350">
        <v>44</v>
      </c>
      <c r="S350">
        <v>2105</v>
      </c>
      <c r="T350" t="s">
        <v>160</v>
      </c>
      <c r="U350">
        <v>39730</v>
      </c>
      <c r="V350" t="s">
        <v>160</v>
      </c>
      <c r="W350">
        <v>0</v>
      </c>
      <c r="X350" t="s">
        <v>44</v>
      </c>
      <c r="Y350" t="s">
        <v>45</v>
      </c>
      <c r="Z350">
        <v>0.1</v>
      </c>
      <c r="AB350">
        <v>70</v>
      </c>
      <c r="AC350" t="s">
        <v>44</v>
      </c>
    </row>
    <row r="351" spans="1:29" hidden="1" x14ac:dyDescent="0.25">
      <c r="A351" t="s">
        <v>156</v>
      </c>
      <c r="B351">
        <v>100</v>
      </c>
      <c r="C351" t="s">
        <v>28</v>
      </c>
      <c r="D351" t="s">
        <v>234</v>
      </c>
      <c r="E351" s="1">
        <v>34114</v>
      </c>
      <c r="F351">
        <v>1100</v>
      </c>
      <c r="H351" t="s">
        <v>30</v>
      </c>
      <c r="I351" s="1">
        <v>34150</v>
      </c>
      <c r="J351" t="s">
        <v>31</v>
      </c>
      <c r="K351" t="s">
        <v>157</v>
      </c>
      <c r="L351">
        <v>1</v>
      </c>
      <c r="M351" t="s">
        <v>88</v>
      </c>
      <c r="N351">
        <v>999766900</v>
      </c>
      <c r="O351" t="s">
        <v>158</v>
      </c>
      <c r="P351">
        <v>44</v>
      </c>
      <c r="S351">
        <v>2031</v>
      </c>
      <c r="T351" t="s">
        <v>210</v>
      </c>
      <c r="U351">
        <v>38432</v>
      </c>
      <c r="V351" t="s">
        <v>210</v>
      </c>
      <c r="W351">
        <v>0</v>
      </c>
      <c r="X351" t="s">
        <v>44</v>
      </c>
      <c r="Y351" t="s">
        <v>45</v>
      </c>
      <c r="Z351">
        <v>10</v>
      </c>
      <c r="AB351">
        <v>200</v>
      </c>
      <c r="AC351" t="s">
        <v>44</v>
      </c>
    </row>
    <row r="352" spans="1:29" hidden="1" x14ac:dyDescent="0.25">
      <c r="A352" t="s">
        <v>156</v>
      </c>
      <c r="B352">
        <v>100</v>
      </c>
      <c r="C352" t="s">
        <v>28</v>
      </c>
      <c r="D352" t="s">
        <v>234</v>
      </c>
      <c r="E352" s="1">
        <v>34114</v>
      </c>
      <c r="F352">
        <v>1100</v>
      </c>
      <c r="H352" t="s">
        <v>30</v>
      </c>
      <c r="I352" s="1">
        <v>34150</v>
      </c>
      <c r="J352" t="s">
        <v>31</v>
      </c>
      <c r="K352" t="s">
        <v>157</v>
      </c>
      <c r="L352">
        <v>1</v>
      </c>
      <c r="M352" t="s">
        <v>88</v>
      </c>
      <c r="N352">
        <v>999766900</v>
      </c>
      <c r="O352" t="s">
        <v>158</v>
      </c>
      <c r="P352">
        <v>44</v>
      </c>
      <c r="S352">
        <v>2931</v>
      </c>
      <c r="T352" t="s">
        <v>106</v>
      </c>
      <c r="U352">
        <v>38760</v>
      </c>
      <c r="V352" t="s">
        <v>107</v>
      </c>
      <c r="W352">
        <v>0</v>
      </c>
      <c r="X352" t="s">
        <v>44</v>
      </c>
      <c r="Y352" t="s">
        <v>45</v>
      </c>
      <c r="Z352">
        <v>0.02</v>
      </c>
      <c r="AB352">
        <v>0.2</v>
      </c>
      <c r="AC352" t="s">
        <v>44</v>
      </c>
    </row>
    <row r="353" spans="1:29" hidden="1" x14ac:dyDescent="0.25">
      <c r="A353" t="s">
        <v>156</v>
      </c>
      <c r="B353">
        <v>100</v>
      </c>
      <c r="C353" t="s">
        <v>28</v>
      </c>
      <c r="D353" t="s">
        <v>234</v>
      </c>
      <c r="E353" s="1">
        <v>34114</v>
      </c>
      <c r="F353">
        <v>1100</v>
      </c>
      <c r="H353" t="s">
        <v>30</v>
      </c>
      <c r="I353" s="1">
        <v>34150</v>
      </c>
      <c r="J353" t="s">
        <v>31</v>
      </c>
      <c r="K353" t="s">
        <v>157</v>
      </c>
      <c r="L353">
        <v>1</v>
      </c>
      <c r="M353" t="s">
        <v>88</v>
      </c>
      <c r="N353">
        <v>999766900</v>
      </c>
      <c r="O353" t="s">
        <v>158</v>
      </c>
      <c r="P353">
        <v>44</v>
      </c>
      <c r="S353">
        <v>2440</v>
      </c>
      <c r="T353" t="s">
        <v>211</v>
      </c>
      <c r="U353">
        <v>82052</v>
      </c>
      <c r="V353" t="s">
        <v>211</v>
      </c>
      <c r="W353">
        <v>0</v>
      </c>
      <c r="X353" t="s">
        <v>44</v>
      </c>
      <c r="Y353" t="s">
        <v>45</v>
      </c>
      <c r="Z353">
        <v>0.1</v>
      </c>
      <c r="AC353" t="s">
        <v>44</v>
      </c>
    </row>
    <row r="354" spans="1:29" hidden="1" x14ac:dyDescent="0.25">
      <c r="A354" t="s">
        <v>156</v>
      </c>
      <c r="B354">
        <v>100</v>
      </c>
      <c r="C354" t="s">
        <v>28</v>
      </c>
      <c r="D354" t="s">
        <v>234</v>
      </c>
      <c r="E354" s="1">
        <v>34114</v>
      </c>
      <c r="F354">
        <v>1100</v>
      </c>
      <c r="H354" t="s">
        <v>30</v>
      </c>
      <c r="I354" s="1">
        <v>34150</v>
      </c>
      <c r="J354" t="s">
        <v>31</v>
      </c>
      <c r="K354" t="s">
        <v>157</v>
      </c>
      <c r="L354">
        <v>1</v>
      </c>
      <c r="M354" t="s">
        <v>88</v>
      </c>
      <c r="N354">
        <v>999766900</v>
      </c>
      <c r="O354" t="s">
        <v>158</v>
      </c>
      <c r="P354">
        <v>44</v>
      </c>
      <c r="S354">
        <v>2070</v>
      </c>
      <c r="T354" t="s">
        <v>212</v>
      </c>
      <c r="U354">
        <v>39380</v>
      </c>
      <c r="V354" t="s">
        <v>212</v>
      </c>
      <c r="W354">
        <v>0</v>
      </c>
      <c r="X354" t="s">
        <v>44</v>
      </c>
      <c r="Y354" t="s">
        <v>45</v>
      </c>
      <c r="Z354">
        <v>0.1</v>
      </c>
      <c r="AC354" t="s">
        <v>44</v>
      </c>
    </row>
    <row r="355" spans="1:29" hidden="1" x14ac:dyDescent="0.25">
      <c r="A355" t="s">
        <v>156</v>
      </c>
      <c r="B355">
        <v>100</v>
      </c>
      <c r="C355" t="s">
        <v>28</v>
      </c>
      <c r="D355" t="s">
        <v>234</v>
      </c>
      <c r="E355" s="1">
        <v>34114</v>
      </c>
      <c r="F355">
        <v>1100</v>
      </c>
      <c r="H355" t="s">
        <v>30</v>
      </c>
      <c r="I355" s="1">
        <v>34150</v>
      </c>
      <c r="J355" t="s">
        <v>31</v>
      </c>
      <c r="K355" t="s">
        <v>157</v>
      </c>
      <c r="L355">
        <v>1</v>
      </c>
      <c r="M355" t="s">
        <v>88</v>
      </c>
      <c r="N355">
        <v>999766900</v>
      </c>
      <c r="O355" t="s">
        <v>158</v>
      </c>
      <c r="P355">
        <v>44</v>
      </c>
      <c r="S355">
        <v>2035</v>
      </c>
      <c r="T355" t="s">
        <v>213</v>
      </c>
      <c r="U355">
        <v>77903</v>
      </c>
      <c r="V355" t="s">
        <v>214</v>
      </c>
      <c r="W355">
        <v>0</v>
      </c>
      <c r="X355" t="s">
        <v>44</v>
      </c>
      <c r="Y355" t="s">
        <v>45</v>
      </c>
      <c r="Z355">
        <v>2</v>
      </c>
      <c r="AB355">
        <v>400</v>
      </c>
      <c r="AC355" t="s">
        <v>44</v>
      </c>
    </row>
    <row r="356" spans="1:29" hidden="1" x14ac:dyDescent="0.25">
      <c r="A356" t="s">
        <v>156</v>
      </c>
      <c r="B356">
        <v>100</v>
      </c>
      <c r="C356" t="s">
        <v>28</v>
      </c>
      <c r="D356" t="s">
        <v>234</v>
      </c>
      <c r="E356" s="1">
        <v>34114</v>
      </c>
      <c r="F356">
        <v>1100</v>
      </c>
      <c r="H356" t="s">
        <v>30</v>
      </c>
      <c r="I356" s="1">
        <v>34150</v>
      </c>
      <c r="J356" t="s">
        <v>31</v>
      </c>
      <c r="K356" t="s">
        <v>157</v>
      </c>
      <c r="L356">
        <v>1</v>
      </c>
      <c r="M356" t="s">
        <v>88</v>
      </c>
      <c r="N356">
        <v>999766900</v>
      </c>
      <c r="O356" t="s">
        <v>158</v>
      </c>
      <c r="P356">
        <v>44</v>
      </c>
      <c r="S356">
        <v>2039</v>
      </c>
      <c r="T356" t="s">
        <v>215</v>
      </c>
      <c r="U356">
        <v>46312</v>
      </c>
      <c r="V356" t="s">
        <v>216</v>
      </c>
      <c r="W356">
        <v>0</v>
      </c>
      <c r="X356" t="s">
        <v>44</v>
      </c>
      <c r="Y356" t="s">
        <v>45</v>
      </c>
      <c r="Z356">
        <v>2</v>
      </c>
      <c r="AB356">
        <v>6</v>
      </c>
      <c r="AC356" t="s">
        <v>44</v>
      </c>
    </row>
    <row r="357" spans="1:29" hidden="1" x14ac:dyDescent="0.25">
      <c r="A357" t="s">
        <v>156</v>
      </c>
      <c r="B357">
        <v>100</v>
      </c>
      <c r="C357" t="s">
        <v>28</v>
      </c>
      <c r="D357" t="s">
        <v>234</v>
      </c>
      <c r="E357" s="1">
        <v>34114</v>
      </c>
      <c r="F357">
        <v>1100</v>
      </c>
      <c r="H357" t="s">
        <v>30</v>
      </c>
      <c r="I357" s="1">
        <v>34150</v>
      </c>
      <c r="J357" t="s">
        <v>31</v>
      </c>
      <c r="K357" t="s">
        <v>157</v>
      </c>
      <c r="L357">
        <v>1</v>
      </c>
      <c r="M357" t="s">
        <v>88</v>
      </c>
      <c r="N357">
        <v>999766900</v>
      </c>
      <c r="O357" t="s">
        <v>158</v>
      </c>
      <c r="P357">
        <v>44</v>
      </c>
      <c r="S357">
        <v>2041</v>
      </c>
      <c r="T357" t="s">
        <v>217</v>
      </c>
      <c r="U357">
        <v>81287</v>
      </c>
      <c r="V357" t="s">
        <v>217</v>
      </c>
      <c r="W357">
        <v>0</v>
      </c>
      <c r="X357" t="s">
        <v>44</v>
      </c>
      <c r="Y357" t="s">
        <v>45</v>
      </c>
      <c r="Z357">
        <v>0.1</v>
      </c>
      <c r="AB357">
        <v>7</v>
      </c>
      <c r="AC357" t="s">
        <v>44</v>
      </c>
    </row>
    <row r="358" spans="1:29" hidden="1" x14ac:dyDescent="0.25">
      <c r="A358" t="s">
        <v>156</v>
      </c>
      <c r="B358">
        <v>100</v>
      </c>
      <c r="C358" t="s">
        <v>28</v>
      </c>
      <c r="D358" t="s">
        <v>234</v>
      </c>
      <c r="E358" s="1">
        <v>34114</v>
      </c>
      <c r="F358">
        <v>1100</v>
      </c>
      <c r="H358" t="s">
        <v>30</v>
      </c>
      <c r="I358" s="1">
        <v>34150</v>
      </c>
      <c r="J358" t="s">
        <v>31</v>
      </c>
      <c r="K358" t="s">
        <v>157</v>
      </c>
      <c r="L358">
        <v>1</v>
      </c>
      <c r="M358" t="s">
        <v>88</v>
      </c>
      <c r="N358">
        <v>999766900</v>
      </c>
      <c r="O358" t="s">
        <v>158</v>
      </c>
      <c r="P358">
        <v>44</v>
      </c>
      <c r="S358">
        <v>2032</v>
      </c>
      <c r="T358" t="s">
        <v>218</v>
      </c>
      <c r="U358">
        <v>78885</v>
      </c>
      <c r="V358" t="s">
        <v>218</v>
      </c>
      <c r="W358">
        <v>0</v>
      </c>
      <c r="X358" t="s">
        <v>44</v>
      </c>
      <c r="Y358" t="s">
        <v>45</v>
      </c>
      <c r="Z358">
        <v>0.4</v>
      </c>
      <c r="AB358">
        <v>20</v>
      </c>
      <c r="AC358" t="s">
        <v>44</v>
      </c>
    </row>
    <row r="359" spans="1:29" hidden="1" x14ac:dyDescent="0.25">
      <c r="A359" t="s">
        <v>156</v>
      </c>
      <c r="B359">
        <v>100</v>
      </c>
      <c r="C359" t="s">
        <v>28</v>
      </c>
      <c r="D359" t="s">
        <v>234</v>
      </c>
      <c r="E359" s="1">
        <v>34114</v>
      </c>
      <c r="F359">
        <v>1100</v>
      </c>
      <c r="H359" t="s">
        <v>30</v>
      </c>
      <c r="I359" s="1">
        <v>34150</v>
      </c>
      <c r="J359" t="s">
        <v>31</v>
      </c>
      <c r="K359" t="s">
        <v>157</v>
      </c>
      <c r="L359">
        <v>1</v>
      </c>
      <c r="M359" t="s">
        <v>88</v>
      </c>
      <c r="N359">
        <v>999766900</v>
      </c>
      <c r="O359" t="s">
        <v>158</v>
      </c>
      <c r="P359">
        <v>44</v>
      </c>
      <c r="S359">
        <v>2033</v>
      </c>
      <c r="T359" t="s">
        <v>219</v>
      </c>
      <c r="U359">
        <v>38926</v>
      </c>
      <c r="V359" t="s">
        <v>219</v>
      </c>
      <c r="W359">
        <v>0</v>
      </c>
      <c r="X359" t="s">
        <v>44</v>
      </c>
      <c r="Y359" t="s">
        <v>45</v>
      </c>
      <c r="Z359">
        <v>9</v>
      </c>
      <c r="AB359">
        <v>100</v>
      </c>
      <c r="AC359" t="s">
        <v>44</v>
      </c>
    </row>
    <row r="360" spans="1:29" hidden="1" x14ac:dyDescent="0.25">
      <c r="A360" t="s">
        <v>156</v>
      </c>
      <c r="B360">
        <v>100</v>
      </c>
      <c r="C360" t="s">
        <v>28</v>
      </c>
      <c r="D360" t="s">
        <v>234</v>
      </c>
      <c r="E360" s="1">
        <v>34114</v>
      </c>
      <c r="F360">
        <v>1100</v>
      </c>
      <c r="H360" t="s">
        <v>30</v>
      </c>
      <c r="I360" s="1">
        <v>34150</v>
      </c>
      <c r="J360" t="s">
        <v>31</v>
      </c>
      <c r="K360" t="s">
        <v>157</v>
      </c>
      <c r="L360">
        <v>1</v>
      </c>
      <c r="M360" t="s">
        <v>88</v>
      </c>
      <c r="N360">
        <v>999766900</v>
      </c>
      <c r="O360" t="s">
        <v>158</v>
      </c>
      <c r="P360">
        <v>44</v>
      </c>
      <c r="S360">
        <v>2005</v>
      </c>
      <c r="T360" t="s">
        <v>161</v>
      </c>
      <c r="U360">
        <v>39390</v>
      </c>
      <c r="V360" t="s">
        <v>161</v>
      </c>
      <c r="W360">
        <v>0</v>
      </c>
      <c r="X360" t="s">
        <v>44</v>
      </c>
      <c r="Y360" t="s">
        <v>45</v>
      </c>
      <c r="Z360">
        <v>0.1</v>
      </c>
      <c r="AB360">
        <v>2</v>
      </c>
      <c r="AC360" t="s">
        <v>44</v>
      </c>
    </row>
    <row r="361" spans="1:29" hidden="1" x14ac:dyDescent="0.25">
      <c r="A361" t="s">
        <v>156</v>
      </c>
      <c r="B361">
        <v>100</v>
      </c>
      <c r="C361" t="s">
        <v>28</v>
      </c>
      <c r="D361" t="s">
        <v>234</v>
      </c>
      <c r="E361" s="1">
        <v>34114</v>
      </c>
      <c r="F361">
        <v>1100</v>
      </c>
      <c r="H361" t="s">
        <v>30</v>
      </c>
      <c r="I361" s="1">
        <v>34150</v>
      </c>
      <c r="J361" t="s">
        <v>31</v>
      </c>
      <c r="K361" t="s">
        <v>157</v>
      </c>
      <c r="L361">
        <v>1</v>
      </c>
      <c r="M361" t="s">
        <v>88</v>
      </c>
      <c r="N361">
        <v>999766900</v>
      </c>
      <c r="O361" t="s">
        <v>158</v>
      </c>
      <c r="P361">
        <v>44</v>
      </c>
      <c r="S361">
        <v>2946</v>
      </c>
      <c r="T361" t="s">
        <v>129</v>
      </c>
      <c r="U361">
        <v>46369</v>
      </c>
      <c r="V361" t="s">
        <v>129</v>
      </c>
      <c r="W361">
        <v>0</v>
      </c>
      <c r="X361" t="s">
        <v>44</v>
      </c>
      <c r="Y361" t="s">
        <v>45</v>
      </c>
      <c r="Z361">
        <v>0.01</v>
      </c>
      <c r="AB361">
        <v>0.05</v>
      </c>
      <c r="AC361" t="s">
        <v>44</v>
      </c>
    </row>
    <row r="362" spans="1:29" hidden="1" x14ac:dyDescent="0.25">
      <c r="A362" t="s">
        <v>156</v>
      </c>
      <c r="B362">
        <v>100</v>
      </c>
      <c r="C362" t="s">
        <v>28</v>
      </c>
      <c r="D362" t="s">
        <v>234</v>
      </c>
      <c r="E362" s="1">
        <v>34114</v>
      </c>
      <c r="F362">
        <v>1100</v>
      </c>
      <c r="H362" t="s">
        <v>30</v>
      </c>
      <c r="I362" s="1">
        <v>34150</v>
      </c>
      <c r="J362" t="s">
        <v>31</v>
      </c>
      <c r="K362" t="s">
        <v>157</v>
      </c>
      <c r="L362">
        <v>1</v>
      </c>
      <c r="M362" t="s">
        <v>88</v>
      </c>
      <c r="N362">
        <v>999766900</v>
      </c>
      <c r="O362" t="s">
        <v>158</v>
      </c>
      <c r="P362">
        <v>44</v>
      </c>
      <c r="S362">
        <v>2034</v>
      </c>
      <c r="T362" t="s">
        <v>220</v>
      </c>
      <c r="U362">
        <v>39941</v>
      </c>
      <c r="V362" t="s">
        <v>221</v>
      </c>
      <c r="W362">
        <v>0</v>
      </c>
      <c r="X362" t="s">
        <v>44</v>
      </c>
      <c r="Y362" t="s">
        <v>45</v>
      </c>
      <c r="Z362">
        <v>6</v>
      </c>
      <c r="AB362">
        <v>700</v>
      </c>
      <c r="AC362" t="s">
        <v>44</v>
      </c>
    </row>
    <row r="363" spans="1:29" hidden="1" x14ac:dyDescent="0.25">
      <c r="A363" t="s">
        <v>156</v>
      </c>
      <c r="B363">
        <v>100</v>
      </c>
      <c r="C363" t="s">
        <v>28</v>
      </c>
      <c r="D363" t="s">
        <v>234</v>
      </c>
      <c r="E363" s="1">
        <v>34114</v>
      </c>
      <c r="F363">
        <v>1100</v>
      </c>
      <c r="H363" t="s">
        <v>30</v>
      </c>
      <c r="I363" s="1">
        <v>34150</v>
      </c>
      <c r="J363" t="s">
        <v>31</v>
      </c>
      <c r="K363" t="s">
        <v>157</v>
      </c>
      <c r="L363">
        <v>1</v>
      </c>
      <c r="M363" t="s">
        <v>88</v>
      </c>
      <c r="N363">
        <v>999766900</v>
      </c>
      <c r="O363" t="s">
        <v>158</v>
      </c>
      <c r="P363">
        <v>44</v>
      </c>
      <c r="S363">
        <v>2065</v>
      </c>
      <c r="T363" t="s">
        <v>162</v>
      </c>
      <c r="U363">
        <v>39410</v>
      </c>
      <c r="V363" t="s">
        <v>162</v>
      </c>
      <c r="W363">
        <v>0</v>
      </c>
      <c r="X363" t="s">
        <v>44</v>
      </c>
      <c r="Y363" t="s">
        <v>45</v>
      </c>
      <c r="Z363">
        <v>0.04</v>
      </c>
      <c r="AB363">
        <v>0.4</v>
      </c>
      <c r="AC363" t="s">
        <v>44</v>
      </c>
    </row>
    <row r="364" spans="1:29" hidden="1" x14ac:dyDescent="0.25">
      <c r="A364" t="s">
        <v>156</v>
      </c>
      <c r="B364">
        <v>100</v>
      </c>
      <c r="C364" t="s">
        <v>28</v>
      </c>
      <c r="D364" t="s">
        <v>234</v>
      </c>
      <c r="E364" s="1">
        <v>34114</v>
      </c>
      <c r="F364">
        <v>1100</v>
      </c>
      <c r="H364" t="s">
        <v>30</v>
      </c>
      <c r="I364" s="1">
        <v>34150</v>
      </c>
      <c r="J364" t="s">
        <v>31</v>
      </c>
      <c r="K364" t="s">
        <v>157</v>
      </c>
      <c r="L364">
        <v>1</v>
      </c>
      <c r="M364" t="s">
        <v>88</v>
      </c>
      <c r="N364">
        <v>999766900</v>
      </c>
      <c r="O364" t="s">
        <v>158</v>
      </c>
      <c r="P364">
        <v>44</v>
      </c>
      <c r="S364">
        <v>2067</v>
      </c>
      <c r="T364" t="s">
        <v>163</v>
      </c>
      <c r="U364">
        <v>39420</v>
      </c>
      <c r="V364" t="s">
        <v>163</v>
      </c>
      <c r="W364">
        <v>0</v>
      </c>
      <c r="X364" t="s">
        <v>44</v>
      </c>
      <c r="Y364" t="s">
        <v>45</v>
      </c>
      <c r="Z364">
        <v>0.02</v>
      </c>
      <c r="AB364">
        <v>0.2</v>
      </c>
      <c r="AC364" t="s">
        <v>44</v>
      </c>
    </row>
    <row r="365" spans="1:29" hidden="1" x14ac:dyDescent="0.25">
      <c r="A365" t="s">
        <v>156</v>
      </c>
      <c r="B365">
        <v>100</v>
      </c>
      <c r="C365" t="s">
        <v>28</v>
      </c>
      <c r="D365" t="s">
        <v>234</v>
      </c>
      <c r="E365" s="1">
        <v>34114</v>
      </c>
      <c r="F365">
        <v>1100</v>
      </c>
      <c r="H365" t="s">
        <v>30</v>
      </c>
      <c r="I365" s="1">
        <v>34150</v>
      </c>
      <c r="J365" t="s">
        <v>31</v>
      </c>
      <c r="K365" t="s">
        <v>157</v>
      </c>
      <c r="L365">
        <v>1</v>
      </c>
      <c r="M365" t="s">
        <v>88</v>
      </c>
      <c r="N365">
        <v>999766900</v>
      </c>
      <c r="O365" t="s">
        <v>158</v>
      </c>
      <c r="P365">
        <v>44</v>
      </c>
      <c r="S365">
        <v>2274</v>
      </c>
      <c r="T365" t="s">
        <v>222</v>
      </c>
      <c r="U365">
        <v>34688</v>
      </c>
      <c r="V365" t="s">
        <v>223</v>
      </c>
      <c r="W365">
        <v>0</v>
      </c>
      <c r="X365" t="s">
        <v>44</v>
      </c>
      <c r="Y365" t="s">
        <v>45</v>
      </c>
      <c r="Z365">
        <v>0.1</v>
      </c>
      <c r="AB365">
        <v>1</v>
      </c>
      <c r="AC365" t="s">
        <v>44</v>
      </c>
    </row>
    <row r="366" spans="1:29" hidden="1" x14ac:dyDescent="0.25">
      <c r="A366" t="s">
        <v>27</v>
      </c>
      <c r="B366">
        <v>100</v>
      </c>
      <c r="C366" t="s">
        <v>28</v>
      </c>
      <c r="D366" t="s">
        <v>235</v>
      </c>
      <c r="E366" s="1">
        <v>34114</v>
      </c>
      <c r="F366">
        <v>1100</v>
      </c>
      <c r="H366" t="s">
        <v>30</v>
      </c>
      <c r="I366" s="1">
        <v>34150</v>
      </c>
      <c r="J366" t="s">
        <v>31</v>
      </c>
      <c r="K366" t="s">
        <v>157</v>
      </c>
      <c r="L366">
        <v>1</v>
      </c>
      <c r="M366" t="s">
        <v>88</v>
      </c>
      <c r="N366">
        <v>460060920</v>
      </c>
      <c r="O366" t="s">
        <v>168</v>
      </c>
      <c r="P366">
        <v>3</v>
      </c>
      <c r="S366">
        <v>1040</v>
      </c>
      <c r="T366" t="s">
        <v>172</v>
      </c>
      <c r="U366">
        <v>618</v>
      </c>
      <c r="V366" t="s">
        <v>173</v>
      </c>
      <c r="W366">
        <v>0.25</v>
      </c>
      <c r="X366" t="s">
        <v>41</v>
      </c>
      <c r="Y366" t="s">
        <v>38</v>
      </c>
      <c r="Z366">
        <v>0.05</v>
      </c>
      <c r="AB366">
        <v>10</v>
      </c>
      <c r="AC366" t="s">
        <v>41</v>
      </c>
    </row>
    <row r="367" spans="1:29" hidden="1" x14ac:dyDescent="0.25">
      <c r="A367" t="s">
        <v>27</v>
      </c>
      <c r="B367">
        <v>100</v>
      </c>
      <c r="C367" t="s">
        <v>28</v>
      </c>
      <c r="D367" t="s">
        <v>235</v>
      </c>
      <c r="E367" s="1">
        <v>34114</v>
      </c>
      <c r="F367">
        <v>1100</v>
      </c>
      <c r="H367" t="s">
        <v>30</v>
      </c>
      <c r="I367" s="1">
        <v>34150</v>
      </c>
      <c r="J367" t="s">
        <v>31</v>
      </c>
      <c r="K367" t="s">
        <v>157</v>
      </c>
      <c r="L367">
        <v>1</v>
      </c>
      <c r="M367" t="s">
        <v>88</v>
      </c>
      <c r="N367">
        <v>460060920</v>
      </c>
      <c r="O367" t="s">
        <v>168</v>
      </c>
      <c r="P367">
        <v>3</v>
      </c>
      <c r="S367">
        <v>1041</v>
      </c>
      <c r="T367" t="s">
        <v>174</v>
      </c>
      <c r="U367">
        <v>613</v>
      </c>
      <c r="V367" t="s">
        <v>175</v>
      </c>
      <c r="W367">
        <v>0</v>
      </c>
      <c r="X367" t="s">
        <v>41</v>
      </c>
      <c r="Y367" t="s">
        <v>45</v>
      </c>
      <c r="Z367">
        <v>0.05</v>
      </c>
      <c r="AB367">
        <v>1</v>
      </c>
      <c r="AC367" t="s">
        <v>41</v>
      </c>
    </row>
    <row r="368" spans="1:29" hidden="1" x14ac:dyDescent="0.25">
      <c r="A368" t="s">
        <v>27</v>
      </c>
      <c r="B368">
        <v>100</v>
      </c>
      <c r="C368" t="s">
        <v>28</v>
      </c>
      <c r="D368" t="s">
        <v>235</v>
      </c>
      <c r="E368" s="1">
        <v>34114</v>
      </c>
      <c r="F368">
        <v>1100</v>
      </c>
      <c r="H368" t="s">
        <v>30</v>
      </c>
      <c r="I368" s="1">
        <v>34150</v>
      </c>
      <c r="J368" t="s">
        <v>31</v>
      </c>
      <c r="K368" t="s">
        <v>157</v>
      </c>
      <c r="L368">
        <v>1</v>
      </c>
      <c r="M368" t="s">
        <v>88</v>
      </c>
      <c r="N368">
        <v>460060920</v>
      </c>
      <c r="O368" t="s">
        <v>168</v>
      </c>
      <c r="P368">
        <v>3</v>
      </c>
      <c r="S368">
        <v>1038</v>
      </c>
      <c r="T368" t="s">
        <v>82</v>
      </c>
      <c r="U368">
        <v>630</v>
      </c>
      <c r="V368" t="s">
        <v>83</v>
      </c>
      <c r="W368">
        <v>0.25</v>
      </c>
      <c r="X368" t="s">
        <v>41</v>
      </c>
      <c r="Y368" t="s">
        <v>38</v>
      </c>
      <c r="Z368">
        <v>0.05</v>
      </c>
      <c r="AB368">
        <v>10</v>
      </c>
      <c r="AC368" t="s">
        <v>41</v>
      </c>
    </row>
    <row r="369" spans="1:29" hidden="1" x14ac:dyDescent="0.25">
      <c r="A369" t="s">
        <v>236</v>
      </c>
      <c r="B369">
        <v>100</v>
      </c>
      <c r="C369" t="s">
        <v>28</v>
      </c>
      <c r="D369" t="s">
        <v>237</v>
      </c>
      <c r="E369" s="1">
        <v>34240</v>
      </c>
      <c r="F369">
        <v>1100</v>
      </c>
      <c r="H369" t="s">
        <v>30</v>
      </c>
      <c r="I369" s="1">
        <v>34303</v>
      </c>
      <c r="J369" t="s">
        <v>31</v>
      </c>
      <c r="K369" t="s">
        <v>157</v>
      </c>
      <c r="L369">
        <v>1</v>
      </c>
      <c r="M369" t="s">
        <v>88</v>
      </c>
      <c r="N369">
        <v>460060920</v>
      </c>
      <c r="O369" t="s">
        <v>168</v>
      </c>
      <c r="P369">
        <v>1</v>
      </c>
      <c r="S369">
        <v>1040</v>
      </c>
      <c r="T369" t="s">
        <v>172</v>
      </c>
      <c r="U369">
        <v>618</v>
      </c>
      <c r="V369" t="s">
        <v>173</v>
      </c>
      <c r="W369">
        <v>0</v>
      </c>
      <c r="X369" t="s">
        <v>41</v>
      </c>
      <c r="Y369" t="s">
        <v>45</v>
      </c>
      <c r="Z369">
        <v>0.05</v>
      </c>
      <c r="AB369">
        <v>10</v>
      </c>
      <c r="AC369" t="s">
        <v>41</v>
      </c>
    </row>
    <row r="370" spans="1:29" hidden="1" x14ac:dyDescent="0.25">
      <c r="A370" t="s">
        <v>156</v>
      </c>
      <c r="B370">
        <v>100</v>
      </c>
      <c r="C370" t="s">
        <v>28</v>
      </c>
      <c r="D370" t="s">
        <v>238</v>
      </c>
      <c r="E370" s="1">
        <v>34233</v>
      </c>
      <c r="F370">
        <v>930</v>
      </c>
      <c r="H370" t="s">
        <v>30</v>
      </c>
      <c r="I370" s="1">
        <v>34303</v>
      </c>
      <c r="J370" t="s">
        <v>31</v>
      </c>
      <c r="K370" t="s">
        <v>157</v>
      </c>
      <c r="L370">
        <v>1</v>
      </c>
      <c r="M370" t="s">
        <v>88</v>
      </c>
      <c r="N370">
        <v>999766900</v>
      </c>
      <c r="O370" t="s">
        <v>158</v>
      </c>
      <c r="P370">
        <v>44</v>
      </c>
      <c r="S370">
        <v>2033</v>
      </c>
      <c r="T370" t="s">
        <v>219</v>
      </c>
      <c r="U370">
        <v>38926</v>
      </c>
      <c r="V370" t="s">
        <v>219</v>
      </c>
      <c r="W370">
        <v>0</v>
      </c>
      <c r="X370" t="s">
        <v>44</v>
      </c>
      <c r="Y370" t="s">
        <v>45</v>
      </c>
      <c r="Z370">
        <v>9</v>
      </c>
      <c r="AB370">
        <v>100</v>
      </c>
      <c r="AC370" t="s">
        <v>44</v>
      </c>
    </row>
    <row r="371" spans="1:29" hidden="1" x14ac:dyDescent="0.25">
      <c r="A371" t="s">
        <v>156</v>
      </c>
      <c r="B371">
        <v>100</v>
      </c>
      <c r="C371" t="s">
        <v>28</v>
      </c>
      <c r="D371" t="s">
        <v>238</v>
      </c>
      <c r="E371" s="1">
        <v>34233</v>
      </c>
      <c r="F371">
        <v>930</v>
      </c>
      <c r="H371" t="s">
        <v>30</v>
      </c>
      <c r="I371" s="1">
        <v>34303</v>
      </c>
      <c r="J371" t="s">
        <v>31</v>
      </c>
      <c r="K371" t="s">
        <v>157</v>
      </c>
      <c r="L371">
        <v>1</v>
      </c>
      <c r="M371" t="s">
        <v>88</v>
      </c>
      <c r="N371">
        <v>999766900</v>
      </c>
      <c r="O371" t="s">
        <v>158</v>
      </c>
      <c r="P371">
        <v>44</v>
      </c>
      <c r="S371">
        <v>2005</v>
      </c>
      <c r="T371" t="s">
        <v>161</v>
      </c>
      <c r="U371">
        <v>39390</v>
      </c>
      <c r="V371" t="s">
        <v>161</v>
      </c>
      <c r="W371">
        <v>0</v>
      </c>
      <c r="X371" t="s">
        <v>44</v>
      </c>
      <c r="Y371" t="s">
        <v>45</v>
      </c>
      <c r="Z371">
        <v>0.1</v>
      </c>
      <c r="AB371">
        <v>2</v>
      </c>
      <c r="AC371" t="s">
        <v>44</v>
      </c>
    </row>
    <row r="372" spans="1:29" hidden="1" x14ac:dyDescent="0.25">
      <c r="A372" t="s">
        <v>156</v>
      </c>
      <c r="B372">
        <v>100</v>
      </c>
      <c r="C372" t="s">
        <v>28</v>
      </c>
      <c r="D372" t="s">
        <v>238</v>
      </c>
      <c r="E372" s="1">
        <v>34233</v>
      </c>
      <c r="F372">
        <v>930</v>
      </c>
      <c r="H372" t="s">
        <v>30</v>
      </c>
      <c r="I372" s="1">
        <v>34303</v>
      </c>
      <c r="J372" t="s">
        <v>31</v>
      </c>
      <c r="K372" t="s">
        <v>157</v>
      </c>
      <c r="L372">
        <v>1</v>
      </c>
      <c r="M372" t="s">
        <v>88</v>
      </c>
      <c r="N372">
        <v>999766900</v>
      </c>
      <c r="O372" t="s">
        <v>158</v>
      </c>
      <c r="P372">
        <v>44</v>
      </c>
      <c r="S372">
        <v>2946</v>
      </c>
      <c r="T372" t="s">
        <v>129</v>
      </c>
      <c r="U372">
        <v>46369</v>
      </c>
      <c r="V372" t="s">
        <v>129</v>
      </c>
      <c r="W372">
        <v>0</v>
      </c>
      <c r="X372" t="s">
        <v>44</v>
      </c>
      <c r="Y372" t="s">
        <v>45</v>
      </c>
      <c r="Z372">
        <v>0.01</v>
      </c>
      <c r="AB372">
        <v>0.05</v>
      </c>
      <c r="AC372" t="s">
        <v>44</v>
      </c>
    </row>
    <row r="373" spans="1:29" hidden="1" x14ac:dyDescent="0.25">
      <c r="A373" t="s">
        <v>156</v>
      </c>
      <c r="B373">
        <v>100</v>
      </c>
      <c r="C373" t="s">
        <v>28</v>
      </c>
      <c r="D373" t="s">
        <v>238</v>
      </c>
      <c r="E373" s="1">
        <v>34233</v>
      </c>
      <c r="F373">
        <v>930</v>
      </c>
      <c r="H373" t="s">
        <v>30</v>
      </c>
      <c r="I373" s="1">
        <v>34303</v>
      </c>
      <c r="J373" t="s">
        <v>31</v>
      </c>
      <c r="K373" t="s">
        <v>157</v>
      </c>
      <c r="L373">
        <v>1</v>
      </c>
      <c r="M373" t="s">
        <v>88</v>
      </c>
      <c r="N373">
        <v>999766900</v>
      </c>
      <c r="O373" t="s">
        <v>158</v>
      </c>
      <c r="P373">
        <v>44</v>
      </c>
      <c r="S373">
        <v>2051</v>
      </c>
      <c r="T373" t="s">
        <v>191</v>
      </c>
      <c r="U373">
        <v>46317</v>
      </c>
      <c r="V373" t="s">
        <v>191</v>
      </c>
      <c r="W373">
        <v>0</v>
      </c>
      <c r="X373" t="s">
        <v>44</v>
      </c>
      <c r="Y373" t="s">
        <v>45</v>
      </c>
      <c r="Z373">
        <v>0.1</v>
      </c>
      <c r="AB373">
        <v>2</v>
      </c>
      <c r="AC373" t="s">
        <v>44</v>
      </c>
    </row>
    <row r="374" spans="1:29" hidden="1" x14ac:dyDescent="0.25">
      <c r="A374" t="s">
        <v>156</v>
      </c>
      <c r="B374">
        <v>100</v>
      </c>
      <c r="C374" t="s">
        <v>28</v>
      </c>
      <c r="D374" t="s">
        <v>238</v>
      </c>
      <c r="E374" s="1">
        <v>34233</v>
      </c>
      <c r="F374">
        <v>930</v>
      </c>
      <c r="H374" t="s">
        <v>30</v>
      </c>
      <c r="I374" s="1">
        <v>34303</v>
      </c>
      <c r="J374" t="s">
        <v>31</v>
      </c>
      <c r="K374" t="s">
        <v>157</v>
      </c>
      <c r="L374">
        <v>1</v>
      </c>
      <c r="M374" t="s">
        <v>88</v>
      </c>
      <c r="N374">
        <v>999766900</v>
      </c>
      <c r="O374" t="s">
        <v>158</v>
      </c>
      <c r="P374">
        <v>44</v>
      </c>
      <c r="S374">
        <v>2043</v>
      </c>
      <c r="T374" t="s">
        <v>192</v>
      </c>
      <c r="U374">
        <v>82586</v>
      </c>
      <c r="V374" t="s">
        <v>192</v>
      </c>
      <c r="W374">
        <v>0</v>
      </c>
      <c r="X374" t="s">
        <v>44</v>
      </c>
      <c r="Y374" t="s">
        <v>45</v>
      </c>
      <c r="Z374">
        <v>0.5</v>
      </c>
      <c r="AB374">
        <v>4</v>
      </c>
      <c r="AC374" t="s">
        <v>44</v>
      </c>
    </row>
    <row r="375" spans="1:29" hidden="1" x14ac:dyDescent="0.25">
      <c r="A375" t="s">
        <v>156</v>
      </c>
      <c r="B375">
        <v>100</v>
      </c>
      <c r="C375" t="s">
        <v>28</v>
      </c>
      <c r="D375" t="s">
        <v>238</v>
      </c>
      <c r="E375" s="1">
        <v>34233</v>
      </c>
      <c r="F375">
        <v>930</v>
      </c>
      <c r="H375" t="s">
        <v>30</v>
      </c>
      <c r="I375" s="1">
        <v>34303</v>
      </c>
      <c r="J375" t="s">
        <v>31</v>
      </c>
      <c r="K375" t="s">
        <v>157</v>
      </c>
      <c r="L375">
        <v>1</v>
      </c>
      <c r="M375" t="s">
        <v>88</v>
      </c>
      <c r="N375">
        <v>999766900</v>
      </c>
      <c r="O375" t="s">
        <v>158</v>
      </c>
      <c r="P375">
        <v>44</v>
      </c>
      <c r="S375">
        <v>2044</v>
      </c>
      <c r="T375" t="s">
        <v>193</v>
      </c>
      <c r="U375">
        <v>82587</v>
      </c>
      <c r="V375" t="s">
        <v>193</v>
      </c>
      <c r="W375">
        <v>0</v>
      </c>
      <c r="X375" t="s">
        <v>44</v>
      </c>
      <c r="Y375" t="s">
        <v>45</v>
      </c>
      <c r="Z375">
        <v>0.5</v>
      </c>
      <c r="AB375">
        <v>2</v>
      </c>
      <c r="AC375" t="s">
        <v>44</v>
      </c>
    </row>
    <row r="376" spans="1:29" hidden="1" x14ac:dyDescent="0.25">
      <c r="A376" t="s">
        <v>156</v>
      </c>
      <c r="B376">
        <v>100</v>
      </c>
      <c r="C376" t="s">
        <v>28</v>
      </c>
      <c r="D376" t="s">
        <v>238</v>
      </c>
      <c r="E376" s="1">
        <v>34233</v>
      </c>
      <c r="F376">
        <v>930</v>
      </c>
      <c r="H376" t="s">
        <v>30</v>
      </c>
      <c r="I376" s="1">
        <v>34303</v>
      </c>
      <c r="J376" t="s">
        <v>31</v>
      </c>
      <c r="K376" t="s">
        <v>157</v>
      </c>
      <c r="L376">
        <v>1</v>
      </c>
      <c r="M376" t="s">
        <v>88</v>
      </c>
      <c r="N376">
        <v>999766900</v>
      </c>
      <c r="O376" t="s">
        <v>158</v>
      </c>
      <c r="P376">
        <v>44</v>
      </c>
      <c r="S376">
        <v>2047</v>
      </c>
      <c r="T376" t="s">
        <v>194</v>
      </c>
      <c r="U376">
        <v>39053</v>
      </c>
      <c r="V376" t="s">
        <v>195</v>
      </c>
      <c r="W376">
        <v>0</v>
      </c>
      <c r="X376" t="s">
        <v>44</v>
      </c>
      <c r="Y376" t="s">
        <v>45</v>
      </c>
      <c r="Z376">
        <v>0.8</v>
      </c>
      <c r="AB376">
        <v>3</v>
      </c>
      <c r="AC376" t="s">
        <v>44</v>
      </c>
    </row>
    <row r="377" spans="1:29" hidden="1" x14ac:dyDescent="0.25">
      <c r="A377" t="s">
        <v>156</v>
      </c>
      <c r="B377">
        <v>100</v>
      </c>
      <c r="C377" t="s">
        <v>28</v>
      </c>
      <c r="D377" t="s">
        <v>238</v>
      </c>
      <c r="E377" s="1">
        <v>34233</v>
      </c>
      <c r="F377">
        <v>930</v>
      </c>
      <c r="H377" t="s">
        <v>30</v>
      </c>
      <c r="I377" s="1">
        <v>34303</v>
      </c>
      <c r="J377" t="s">
        <v>31</v>
      </c>
      <c r="K377" t="s">
        <v>157</v>
      </c>
      <c r="L377">
        <v>1</v>
      </c>
      <c r="M377" t="s">
        <v>88</v>
      </c>
      <c r="N377">
        <v>999766900</v>
      </c>
      <c r="O377" t="s">
        <v>158</v>
      </c>
      <c r="P377">
        <v>44</v>
      </c>
      <c r="S377">
        <v>2356</v>
      </c>
      <c r="T377" t="s">
        <v>196</v>
      </c>
      <c r="U377">
        <v>34680</v>
      </c>
      <c r="V377" t="s">
        <v>196</v>
      </c>
      <c r="W377">
        <v>0</v>
      </c>
      <c r="X377" t="s">
        <v>44</v>
      </c>
      <c r="Y377" t="s">
        <v>45</v>
      </c>
      <c r="Z377">
        <v>0.1</v>
      </c>
      <c r="AC377" t="s">
        <v>44</v>
      </c>
    </row>
    <row r="378" spans="1:29" hidden="1" x14ac:dyDescent="0.25">
      <c r="A378" t="s">
        <v>156</v>
      </c>
      <c r="B378">
        <v>100</v>
      </c>
      <c r="C378" t="s">
        <v>28</v>
      </c>
      <c r="D378" t="s">
        <v>238</v>
      </c>
      <c r="E378" s="1">
        <v>34233</v>
      </c>
      <c r="F378">
        <v>930</v>
      </c>
      <c r="H378" t="s">
        <v>30</v>
      </c>
      <c r="I378" s="1">
        <v>34303</v>
      </c>
      <c r="J378" t="s">
        <v>31</v>
      </c>
      <c r="K378" t="s">
        <v>157</v>
      </c>
      <c r="L378">
        <v>1</v>
      </c>
      <c r="M378" t="s">
        <v>88</v>
      </c>
      <c r="N378">
        <v>999766900</v>
      </c>
      <c r="O378" t="s">
        <v>158</v>
      </c>
      <c r="P378">
        <v>44</v>
      </c>
      <c r="S378">
        <v>2050</v>
      </c>
      <c r="T378" t="s">
        <v>197</v>
      </c>
      <c r="U378">
        <v>39033</v>
      </c>
      <c r="V378" t="s">
        <v>197</v>
      </c>
      <c r="W378">
        <v>0</v>
      </c>
      <c r="X378" t="s">
        <v>44</v>
      </c>
      <c r="Y378" t="s">
        <v>45</v>
      </c>
      <c r="Z378">
        <v>0.1</v>
      </c>
      <c r="AB378">
        <v>3</v>
      </c>
      <c r="AC378" t="s">
        <v>44</v>
      </c>
    </row>
    <row r="379" spans="1:29" hidden="1" x14ac:dyDescent="0.25">
      <c r="A379" t="s">
        <v>156</v>
      </c>
      <c r="B379">
        <v>100</v>
      </c>
      <c r="C379" t="s">
        <v>28</v>
      </c>
      <c r="D379" t="s">
        <v>238</v>
      </c>
      <c r="E379" s="1">
        <v>34233</v>
      </c>
      <c r="F379">
        <v>930</v>
      </c>
      <c r="H379" t="s">
        <v>30</v>
      </c>
      <c r="I379" s="1">
        <v>34303</v>
      </c>
      <c r="J379" t="s">
        <v>31</v>
      </c>
      <c r="K379" t="s">
        <v>157</v>
      </c>
      <c r="L379">
        <v>1</v>
      </c>
      <c r="M379" t="s">
        <v>88</v>
      </c>
      <c r="N379">
        <v>999766900</v>
      </c>
      <c r="O379" t="s">
        <v>158</v>
      </c>
      <c r="P379">
        <v>44</v>
      </c>
      <c r="S379">
        <v>2032</v>
      </c>
      <c r="T379" t="s">
        <v>218</v>
      </c>
      <c r="U379">
        <v>78885</v>
      </c>
      <c r="V379" t="s">
        <v>218</v>
      </c>
      <c r="W379">
        <v>0</v>
      </c>
      <c r="X379" t="s">
        <v>44</v>
      </c>
      <c r="Y379" t="s">
        <v>45</v>
      </c>
      <c r="Z379">
        <v>0.4</v>
      </c>
      <c r="AB379">
        <v>20</v>
      </c>
      <c r="AC379" t="s">
        <v>44</v>
      </c>
    </row>
    <row r="380" spans="1:29" hidden="1" x14ac:dyDescent="0.25">
      <c r="A380" t="s">
        <v>156</v>
      </c>
      <c r="B380">
        <v>100</v>
      </c>
      <c r="C380" t="s">
        <v>28</v>
      </c>
      <c r="D380" t="s">
        <v>238</v>
      </c>
      <c r="E380" s="1">
        <v>34233</v>
      </c>
      <c r="F380">
        <v>930</v>
      </c>
      <c r="H380" t="s">
        <v>30</v>
      </c>
      <c r="I380" s="1">
        <v>34303</v>
      </c>
      <c r="J380" t="s">
        <v>31</v>
      </c>
      <c r="K380" t="s">
        <v>157</v>
      </c>
      <c r="L380">
        <v>1</v>
      </c>
      <c r="M380" t="s">
        <v>88</v>
      </c>
      <c r="N380">
        <v>999766900</v>
      </c>
      <c r="O380" t="s">
        <v>158</v>
      </c>
      <c r="P380">
        <v>44</v>
      </c>
      <c r="S380">
        <v>2306</v>
      </c>
      <c r="T380" t="s">
        <v>198</v>
      </c>
      <c r="U380">
        <v>34247</v>
      </c>
      <c r="V380" t="s">
        <v>199</v>
      </c>
      <c r="W380">
        <v>0</v>
      </c>
      <c r="X380" t="s">
        <v>44</v>
      </c>
      <c r="Y380" t="s">
        <v>45</v>
      </c>
      <c r="Z380">
        <v>0.1</v>
      </c>
      <c r="AB380">
        <v>0.2</v>
      </c>
      <c r="AC380" t="s">
        <v>44</v>
      </c>
    </row>
    <row r="381" spans="1:29" hidden="1" x14ac:dyDescent="0.25">
      <c r="A381" t="s">
        <v>156</v>
      </c>
      <c r="B381">
        <v>100</v>
      </c>
      <c r="C381" t="s">
        <v>28</v>
      </c>
      <c r="D381" t="s">
        <v>238</v>
      </c>
      <c r="E381" s="1">
        <v>34233</v>
      </c>
      <c r="F381">
        <v>930</v>
      </c>
      <c r="H381" t="s">
        <v>30</v>
      </c>
      <c r="I381" s="1">
        <v>34303</v>
      </c>
      <c r="J381" t="s">
        <v>31</v>
      </c>
      <c r="K381" t="s">
        <v>157</v>
      </c>
      <c r="L381">
        <v>1</v>
      </c>
      <c r="M381" t="s">
        <v>88</v>
      </c>
      <c r="N381">
        <v>999766900</v>
      </c>
      <c r="O381" t="s">
        <v>158</v>
      </c>
      <c r="P381">
        <v>44</v>
      </c>
      <c r="S381">
        <v>2076</v>
      </c>
      <c r="T381" t="s">
        <v>200</v>
      </c>
      <c r="U381">
        <v>77860</v>
      </c>
      <c r="V381" t="s">
        <v>201</v>
      </c>
      <c r="W381">
        <v>0</v>
      </c>
      <c r="X381" t="s">
        <v>44</v>
      </c>
      <c r="Y381" t="s">
        <v>45</v>
      </c>
      <c r="Z381">
        <v>0.1</v>
      </c>
      <c r="AC381" t="s">
        <v>44</v>
      </c>
    </row>
    <row r="382" spans="1:29" hidden="1" x14ac:dyDescent="0.25">
      <c r="A382" t="s">
        <v>156</v>
      </c>
      <c r="B382">
        <v>100</v>
      </c>
      <c r="C382" t="s">
        <v>28</v>
      </c>
      <c r="D382" t="s">
        <v>238</v>
      </c>
      <c r="E382" s="1">
        <v>34233</v>
      </c>
      <c r="F382">
        <v>930</v>
      </c>
      <c r="H382" t="s">
        <v>30</v>
      </c>
      <c r="I382" s="1">
        <v>34303</v>
      </c>
      <c r="J382" t="s">
        <v>31</v>
      </c>
      <c r="K382" t="s">
        <v>157</v>
      </c>
      <c r="L382">
        <v>1</v>
      </c>
      <c r="M382" t="s">
        <v>88</v>
      </c>
      <c r="N382">
        <v>999766900</v>
      </c>
      <c r="O382" t="s">
        <v>158</v>
      </c>
      <c r="P382">
        <v>44</v>
      </c>
      <c r="S382">
        <v>2021</v>
      </c>
      <c r="T382" t="s">
        <v>202</v>
      </c>
      <c r="U382">
        <v>77700</v>
      </c>
      <c r="V382" t="s">
        <v>202</v>
      </c>
      <c r="W382">
        <v>0</v>
      </c>
      <c r="X382" t="s">
        <v>44</v>
      </c>
      <c r="Y382" t="s">
        <v>45</v>
      </c>
      <c r="Z382">
        <v>1</v>
      </c>
      <c r="AC382" t="s">
        <v>44</v>
      </c>
    </row>
    <row r="383" spans="1:29" hidden="1" x14ac:dyDescent="0.25">
      <c r="A383" t="s">
        <v>156</v>
      </c>
      <c r="B383">
        <v>100</v>
      </c>
      <c r="C383" t="s">
        <v>28</v>
      </c>
      <c r="D383" t="s">
        <v>238</v>
      </c>
      <c r="E383" s="1">
        <v>34233</v>
      </c>
      <c r="F383">
        <v>930</v>
      </c>
      <c r="H383" t="s">
        <v>30</v>
      </c>
      <c r="I383" s="1">
        <v>34303</v>
      </c>
      <c r="J383" t="s">
        <v>31</v>
      </c>
      <c r="K383" t="s">
        <v>157</v>
      </c>
      <c r="L383">
        <v>1</v>
      </c>
      <c r="M383" t="s">
        <v>88</v>
      </c>
      <c r="N383">
        <v>999766900</v>
      </c>
      <c r="O383" t="s">
        <v>158</v>
      </c>
      <c r="P383">
        <v>44</v>
      </c>
      <c r="S383">
        <v>2046</v>
      </c>
      <c r="T383" t="s">
        <v>203</v>
      </c>
      <c r="U383">
        <v>81405</v>
      </c>
      <c r="V383" t="s">
        <v>203</v>
      </c>
      <c r="W383">
        <v>0</v>
      </c>
      <c r="X383" t="s">
        <v>44</v>
      </c>
      <c r="Y383" t="s">
        <v>45</v>
      </c>
      <c r="Z383">
        <v>0.9</v>
      </c>
      <c r="AB383">
        <v>40</v>
      </c>
      <c r="AC383" t="s">
        <v>44</v>
      </c>
    </row>
    <row r="384" spans="1:29" hidden="1" x14ac:dyDescent="0.25">
      <c r="A384" t="s">
        <v>156</v>
      </c>
      <c r="B384">
        <v>100</v>
      </c>
      <c r="C384" t="s">
        <v>28</v>
      </c>
      <c r="D384" t="s">
        <v>238</v>
      </c>
      <c r="E384" s="1">
        <v>34233</v>
      </c>
      <c r="F384">
        <v>930</v>
      </c>
      <c r="H384" t="s">
        <v>30</v>
      </c>
      <c r="I384" s="1">
        <v>34303</v>
      </c>
      <c r="J384" t="s">
        <v>31</v>
      </c>
      <c r="K384" t="s">
        <v>157</v>
      </c>
      <c r="L384">
        <v>1</v>
      </c>
      <c r="M384" t="s">
        <v>88</v>
      </c>
      <c r="N384">
        <v>999766900</v>
      </c>
      <c r="O384" t="s">
        <v>158</v>
      </c>
      <c r="P384">
        <v>44</v>
      </c>
      <c r="S384" t="s">
        <v>204</v>
      </c>
      <c r="T384" t="s">
        <v>205</v>
      </c>
      <c r="U384">
        <v>39348</v>
      </c>
      <c r="V384" t="s">
        <v>206</v>
      </c>
      <c r="W384">
        <v>0</v>
      </c>
      <c r="X384" t="s">
        <v>44</v>
      </c>
      <c r="Y384" t="s">
        <v>45</v>
      </c>
      <c r="Z384">
        <v>0.1</v>
      </c>
      <c r="AC384" t="s">
        <v>44</v>
      </c>
    </row>
    <row r="385" spans="1:29" hidden="1" x14ac:dyDescent="0.25">
      <c r="A385" t="s">
        <v>156</v>
      </c>
      <c r="B385">
        <v>100</v>
      </c>
      <c r="C385" t="s">
        <v>28</v>
      </c>
      <c r="D385" t="s">
        <v>238</v>
      </c>
      <c r="E385" s="1">
        <v>34233</v>
      </c>
      <c r="F385">
        <v>930</v>
      </c>
      <c r="H385" t="s">
        <v>30</v>
      </c>
      <c r="I385" s="1">
        <v>34303</v>
      </c>
      <c r="J385" t="s">
        <v>31</v>
      </c>
      <c r="K385" t="s">
        <v>157</v>
      </c>
      <c r="L385">
        <v>1</v>
      </c>
      <c r="M385" t="s">
        <v>88</v>
      </c>
      <c r="N385">
        <v>999766900</v>
      </c>
      <c r="O385" t="s">
        <v>158</v>
      </c>
      <c r="P385">
        <v>44</v>
      </c>
      <c r="S385" t="s">
        <v>207</v>
      </c>
      <c r="T385" t="s">
        <v>208</v>
      </c>
      <c r="U385">
        <v>39810</v>
      </c>
      <c r="V385" t="s">
        <v>209</v>
      </c>
      <c r="W385">
        <v>0</v>
      </c>
      <c r="X385" t="s">
        <v>44</v>
      </c>
      <c r="Y385" t="s">
        <v>45</v>
      </c>
      <c r="Z385">
        <v>0.1</v>
      </c>
      <c r="AC385" t="s">
        <v>44</v>
      </c>
    </row>
    <row r="386" spans="1:29" hidden="1" x14ac:dyDescent="0.25">
      <c r="A386" t="s">
        <v>156</v>
      </c>
      <c r="B386">
        <v>100</v>
      </c>
      <c r="C386" t="s">
        <v>28</v>
      </c>
      <c r="D386" t="s">
        <v>238</v>
      </c>
      <c r="E386" s="1">
        <v>34233</v>
      </c>
      <c r="F386">
        <v>930</v>
      </c>
      <c r="H386" t="s">
        <v>30</v>
      </c>
      <c r="I386" s="1">
        <v>34303</v>
      </c>
      <c r="J386" t="s">
        <v>31</v>
      </c>
      <c r="K386" t="s">
        <v>157</v>
      </c>
      <c r="L386">
        <v>1</v>
      </c>
      <c r="M386" t="s">
        <v>88</v>
      </c>
      <c r="N386">
        <v>999766900</v>
      </c>
      <c r="O386" t="s">
        <v>158</v>
      </c>
      <c r="P386">
        <v>44</v>
      </c>
      <c r="S386">
        <v>2959</v>
      </c>
      <c r="T386" t="s">
        <v>159</v>
      </c>
      <c r="U386">
        <v>39350</v>
      </c>
      <c r="V386" t="s">
        <v>159</v>
      </c>
      <c r="W386">
        <v>0</v>
      </c>
      <c r="X386" t="s">
        <v>44</v>
      </c>
      <c r="Y386" t="s">
        <v>45</v>
      </c>
      <c r="Z386">
        <v>1</v>
      </c>
      <c r="AB386">
        <v>2</v>
      </c>
      <c r="AC386" t="s">
        <v>44</v>
      </c>
    </row>
    <row r="387" spans="1:29" hidden="1" x14ac:dyDescent="0.25">
      <c r="A387" t="s">
        <v>156</v>
      </c>
      <c r="B387">
        <v>100</v>
      </c>
      <c r="C387" t="s">
        <v>28</v>
      </c>
      <c r="D387" t="s">
        <v>238</v>
      </c>
      <c r="E387" s="1">
        <v>34233</v>
      </c>
      <c r="F387">
        <v>930</v>
      </c>
      <c r="H387" t="s">
        <v>30</v>
      </c>
      <c r="I387" s="1">
        <v>34303</v>
      </c>
      <c r="J387" t="s">
        <v>31</v>
      </c>
      <c r="K387" t="s">
        <v>157</v>
      </c>
      <c r="L387">
        <v>1</v>
      </c>
      <c r="M387" t="s">
        <v>88</v>
      </c>
      <c r="N387">
        <v>999766900</v>
      </c>
      <c r="O387" t="s">
        <v>158</v>
      </c>
      <c r="P387">
        <v>44</v>
      </c>
      <c r="S387">
        <v>2105</v>
      </c>
      <c r="T387" t="s">
        <v>160</v>
      </c>
      <c r="U387">
        <v>39730</v>
      </c>
      <c r="V387" t="s">
        <v>160</v>
      </c>
      <c r="W387">
        <v>0</v>
      </c>
      <c r="X387" t="s">
        <v>44</v>
      </c>
      <c r="Y387" t="s">
        <v>45</v>
      </c>
      <c r="Z387">
        <v>0.1</v>
      </c>
      <c r="AB387">
        <v>70</v>
      </c>
      <c r="AC387" t="s">
        <v>44</v>
      </c>
    </row>
    <row r="388" spans="1:29" hidden="1" x14ac:dyDescent="0.25">
      <c r="A388" t="s">
        <v>156</v>
      </c>
      <c r="B388">
        <v>100</v>
      </c>
      <c r="C388" t="s">
        <v>28</v>
      </c>
      <c r="D388" t="s">
        <v>238</v>
      </c>
      <c r="E388" s="1">
        <v>34233</v>
      </c>
      <c r="F388">
        <v>930</v>
      </c>
      <c r="H388" t="s">
        <v>30</v>
      </c>
      <c r="I388" s="1">
        <v>34303</v>
      </c>
      <c r="J388" t="s">
        <v>31</v>
      </c>
      <c r="K388" t="s">
        <v>157</v>
      </c>
      <c r="L388">
        <v>1</v>
      </c>
      <c r="M388" t="s">
        <v>88</v>
      </c>
      <c r="N388">
        <v>999766900</v>
      </c>
      <c r="O388" t="s">
        <v>158</v>
      </c>
      <c r="P388">
        <v>44</v>
      </c>
      <c r="S388">
        <v>2031</v>
      </c>
      <c r="T388" t="s">
        <v>210</v>
      </c>
      <c r="U388">
        <v>38432</v>
      </c>
      <c r="V388" t="s">
        <v>210</v>
      </c>
      <c r="W388">
        <v>0</v>
      </c>
      <c r="X388" t="s">
        <v>44</v>
      </c>
      <c r="Y388" t="s">
        <v>45</v>
      </c>
      <c r="Z388">
        <v>10</v>
      </c>
      <c r="AB388">
        <v>200</v>
      </c>
      <c r="AC388" t="s">
        <v>44</v>
      </c>
    </row>
    <row r="389" spans="1:29" hidden="1" x14ac:dyDescent="0.25">
      <c r="A389" t="s">
        <v>156</v>
      </c>
      <c r="B389">
        <v>100</v>
      </c>
      <c r="C389" t="s">
        <v>28</v>
      </c>
      <c r="D389" t="s">
        <v>238</v>
      </c>
      <c r="E389" s="1">
        <v>34233</v>
      </c>
      <c r="F389">
        <v>930</v>
      </c>
      <c r="H389" t="s">
        <v>30</v>
      </c>
      <c r="I389" s="1">
        <v>34303</v>
      </c>
      <c r="J389" t="s">
        <v>31</v>
      </c>
      <c r="K389" t="s">
        <v>157</v>
      </c>
      <c r="L389">
        <v>1</v>
      </c>
      <c r="M389" t="s">
        <v>88</v>
      </c>
      <c r="N389">
        <v>999766900</v>
      </c>
      <c r="O389" t="s">
        <v>158</v>
      </c>
      <c r="P389">
        <v>44</v>
      </c>
      <c r="S389">
        <v>2931</v>
      </c>
      <c r="T389" t="s">
        <v>106</v>
      </c>
      <c r="U389">
        <v>38760</v>
      </c>
      <c r="V389" t="s">
        <v>107</v>
      </c>
      <c r="W389">
        <v>0</v>
      </c>
      <c r="X389" t="s">
        <v>44</v>
      </c>
      <c r="Y389" t="s">
        <v>45</v>
      </c>
      <c r="Z389">
        <v>0.02</v>
      </c>
      <c r="AB389">
        <v>0.2</v>
      </c>
      <c r="AC389" t="s">
        <v>44</v>
      </c>
    </row>
    <row r="390" spans="1:29" hidden="1" x14ac:dyDescent="0.25">
      <c r="A390" t="s">
        <v>156</v>
      </c>
      <c r="B390">
        <v>100</v>
      </c>
      <c r="C390" t="s">
        <v>28</v>
      </c>
      <c r="D390" t="s">
        <v>238</v>
      </c>
      <c r="E390" s="1">
        <v>34233</v>
      </c>
      <c r="F390">
        <v>930</v>
      </c>
      <c r="H390" t="s">
        <v>30</v>
      </c>
      <c r="I390" s="1">
        <v>34303</v>
      </c>
      <c r="J390" t="s">
        <v>31</v>
      </c>
      <c r="K390" t="s">
        <v>157</v>
      </c>
      <c r="L390">
        <v>1</v>
      </c>
      <c r="M390" t="s">
        <v>88</v>
      </c>
      <c r="N390">
        <v>999766900</v>
      </c>
      <c r="O390" t="s">
        <v>158</v>
      </c>
      <c r="P390">
        <v>44</v>
      </c>
      <c r="S390">
        <v>2440</v>
      </c>
      <c r="T390" t="s">
        <v>211</v>
      </c>
      <c r="U390">
        <v>82052</v>
      </c>
      <c r="V390" t="s">
        <v>211</v>
      </c>
      <c r="W390">
        <v>0</v>
      </c>
      <c r="X390" t="s">
        <v>44</v>
      </c>
      <c r="Y390" t="s">
        <v>45</v>
      </c>
      <c r="Z390">
        <v>0.1</v>
      </c>
      <c r="AC390" t="s">
        <v>44</v>
      </c>
    </row>
    <row r="391" spans="1:29" hidden="1" x14ac:dyDescent="0.25">
      <c r="A391" t="s">
        <v>156</v>
      </c>
      <c r="B391">
        <v>100</v>
      </c>
      <c r="C391" t="s">
        <v>28</v>
      </c>
      <c r="D391" t="s">
        <v>238</v>
      </c>
      <c r="E391" s="1">
        <v>34233</v>
      </c>
      <c r="F391">
        <v>930</v>
      </c>
      <c r="H391" t="s">
        <v>30</v>
      </c>
      <c r="I391" s="1">
        <v>34303</v>
      </c>
      <c r="J391" t="s">
        <v>31</v>
      </c>
      <c r="K391" t="s">
        <v>157</v>
      </c>
      <c r="L391">
        <v>1</v>
      </c>
      <c r="M391" t="s">
        <v>88</v>
      </c>
      <c r="N391">
        <v>999766900</v>
      </c>
      <c r="O391" t="s">
        <v>158</v>
      </c>
      <c r="P391">
        <v>44</v>
      </c>
      <c r="S391">
        <v>2070</v>
      </c>
      <c r="T391" t="s">
        <v>212</v>
      </c>
      <c r="U391">
        <v>39380</v>
      </c>
      <c r="V391" t="s">
        <v>212</v>
      </c>
      <c r="W391">
        <v>0</v>
      </c>
      <c r="X391" t="s">
        <v>44</v>
      </c>
      <c r="Y391" t="s">
        <v>45</v>
      </c>
      <c r="Z391">
        <v>0.1</v>
      </c>
      <c r="AC391" t="s">
        <v>44</v>
      </c>
    </row>
    <row r="392" spans="1:29" hidden="1" x14ac:dyDescent="0.25">
      <c r="A392" t="s">
        <v>156</v>
      </c>
      <c r="B392">
        <v>100</v>
      </c>
      <c r="C392" t="s">
        <v>28</v>
      </c>
      <c r="D392" t="s">
        <v>238</v>
      </c>
      <c r="E392" s="1">
        <v>34233</v>
      </c>
      <c r="F392">
        <v>930</v>
      </c>
      <c r="H392" t="s">
        <v>30</v>
      </c>
      <c r="I392" s="1">
        <v>34303</v>
      </c>
      <c r="J392" t="s">
        <v>31</v>
      </c>
      <c r="K392" t="s">
        <v>157</v>
      </c>
      <c r="L392">
        <v>1</v>
      </c>
      <c r="M392" t="s">
        <v>88</v>
      </c>
      <c r="N392">
        <v>999766900</v>
      </c>
      <c r="O392" t="s">
        <v>158</v>
      </c>
      <c r="P392">
        <v>44</v>
      </c>
      <c r="S392">
        <v>2035</v>
      </c>
      <c r="T392" t="s">
        <v>213</v>
      </c>
      <c r="U392">
        <v>77903</v>
      </c>
      <c r="V392" t="s">
        <v>214</v>
      </c>
      <c r="W392">
        <v>0</v>
      </c>
      <c r="X392" t="s">
        <v>44</v>
      </c>
      <c r="Y392" t="s">
        <v>45</v>
      </c>
      <c r="Z392">
        <v>2</v>
      </c>
      <c r="AB392">
        <v>400</v>
      </c>
      <c r="AC392" t="s">
        <v>44</v>
      </c>
    </row>
    <row r="393" spans="1:29" hidden="1" x14ac:dyDescent="0.25">
      <c r="A393" t="s">
        <v>156</v>
      </c>
      <c r="B393">
        <v>100</v>
      </c>
      <c r="C393" t="s">
        <v>28</v>
      </c>
      <c r="D393" t="s">
        <v>238</v>
      </c>
      <c r="E393" s="1">
        <v>34233</v>
      </c>
      <c r="F393">
        <v>930</v>
      </c>
      <c r="H393" t="s">
        <v>30</v>
      </c>
      <c r="I393" s="1">
        <v>34303</v>
      </c>
      <c r="J393" t="s">
        <v>31</v>
      </c>
      <c r="K393" t="s">
        <v>157</v>
      </c>
      <c r="L393">
        <v>1</v>
      </c>
      <c r="M393" t="s">
        <v>88</v>
      </c>
      <c r="N393">
        <v>999766900</v>
      </c>
      <c r="O393" t="s">
        <v>158</v>
      </c>
      <c r="P393">
        <v>44</v>
      </c>
      <c r="S393">
        <v>2039</v>
      </c>
      <c r="T393" t="s">
        <v>215</v>
      </c>
      <c r="U393">
        <v>46312</v>
      </c>
      <c r="V393" t="s">
        <v>216</v>
      </c>
      <c r="W393">
        <v>0</v>
      </c>
      <c r="X393" t="s">
        <v>44</v>
      </c>
      <c r="Y393" t="s">
        <v>45</v>
      </c>
      <c r="Z393">
        <v>2</v>
      </c>
      <c r="AB393">
        <v>6</v>
      </c>
      <c r="AC393" t="s">
        <v>44</v>
      </c>
    </row>
    <row r="394" spans="1:29" hidden="1" x14ac:dyDescent="0.25">
      <c r="A394" t="s">
        <v>156</v>
      </c>
      <c r="B394">
        <v>100</v>
      </c>
      <c r="C394" t="s">
        <v>28</v>
      </c>
      <c r="D394" t="s">
        <v>238</v>
      </c>
      <c r="E394" s="1">
        <v>34233</v>
      </c>
      <c r="F394">
        <v>930</v>
      </c>
      <c r="H394" t="s">
        <v>30</v>
      </c>
      <c r="I394" s="1">
        <v>34303</v>
      </c>
      <c r="J394" t="s">
        <v>31</v>
      </c>
      <c r="K394" t="s">
        <v>157</v>
      </c>
      <c r="L394">
        <v>1</v>
      </c>
      <c r="M394" t="s">
        <v>88</v>
      </c>
      <c r="N394">
        <v>999766900</v>
      </c>
      <c r="O394" t="s">
        <v>158</v>
      </c>
      <c r="P394">
        <v>44</v>
      </c>
      <c r="S394">
        <v>2041</v>
      </c>
      <c r="T394" t="s">
        <v>217</v>
      </c>
      <c r="U394">
        <v>81287</v>
      </c>
      <c r="V394" t="s">
        <v>217</v>
      </c>
      <c r="W394">
        <v>0</v>
      </c>
      <c r="X394" t="s">
        <v>44</v>
      </c>
      <c r="Y394" t="s">
        <v>45</v>
      </c>
      <c r="Z394">
        <v>0.1</v>
      </c>
      <c r="AB394">
        <v>7</v>
      </c>
      <c r="AC394" t="s">
        <v>44</v>
      </c>
    </row>
    <row r="395" spans="1:29" hidden="1" x14ac:dyDescent="0.25">
      <c r="A395" t="s">
        <v>156</v>
      </c>
      <c r="B395">
        <v>100</v>
      </c>
      <c r="C395" t="s">
        <v>28</v>
      </c>
      <c r="D395" t="s">
        <v>238</v>
      </c>
      <c r="E395" s="1">
        <v>34233</v>
      </c>
      <c r="F395">
        <v>930</v>
      </c>
      <c r="H395" t="s">
        <v>30</v>
      </c>
      <c r="I395" s="1">
        <v>34303</v>
      </c>
      <c r="J395" t="s">
        <v>31</v>
      </c>
      <c r="K395" t="s">
        <v>157</v>
      </c>
      <c r="L395">
        <v>1</v>
      </c>
      <c r="M395" t="s">
        <v>88</v>
      </c>
      <c r="N395">
        <v>999766900</v>
      </c>
      <c r="O395" t="s">
        <v>158</v>
      </c>
      <c r="P395">
        <v>44</v>
      </c>
      <c r="S395">
        <v>2034</v>
      </c>
      <c r="T395" t="s">
        <v>220</v>
      </c>
      <c r="U395">
        <v>39941</v>
      </c>
      <c r="V395" t="s">
        <v>221</v>
      </c>
      <c r="W395">
        <v>0</v>
      </c>
      <c r="X395" t="s">
        <v>44</v>
      </c>
      <c r="Y395" t="s">
        <v>45</v>
      </c>
      <c r="Z395">
        <v>6</v>
      </c>
      <c r="AB395">
        <v>700</v>
      </c>
      <c r="AC395" t="s">
        <v>44</v>
      </c>
    </row>
    <row r="396" spans="1:29" hidden="1" x14ac:dyDescent="0.25">
      <c r="A396" t="s">
        <v>156</v>
      </c>
      <c r="B396">
        <v>100</v>
      </c>
      <c r="C396" t="s">
        <v>28</v>
      </c>
      <c r="D396" t="s">
        <v>238</v>
      </c>
      <c r="E396" s="1">
        <v>34233</v>
      </c>
      <c r="F396">
        <v>930</v>
      </c>
      <c r="H396" t="s">
        <v>30</v>
      </c>
      <c r="I396" s="1">
        <v>34303</v>
      </c>
      <c r="J396" t="s">
        <v>31</v>
      </c>
      <c r="K396" t="s">
        <v>157</v>
      </c>
      <c r="L396">
        <v>1</v>
      </c>
      <c r="M396" t="s">
        <v>88</v>
      </c>
      <c r="N396">
        <v>999766900</v>
      </c>
      <c r="O396" t="s">
        <v>158</v>
      </c>
      <c r="P396">
        <v>44</v>
      </c>
      <c r="S396">
        <v>2065</v>
      </c>
      <c r="T396" t="s">
        <v>162</v>
      </c>
      <c r="U396">
        <v>39410</v>
      </c>
      <c r="V396" t="s">
        <v>162</v>
      </c>
      <c r="W396">
        <v>0</v>
      </c>
      <c r="X396" t="s">
        <v>44</v>
      </c>
      <c r="Y396" t="s">
        <v>45</v>
      </c>
      <c r="Z396">
        <v>0.04</v>
      </c>
      <c r="AB396">
        <v>0.4</v>
      </c>
      <c r="AC396" t="s">
        <v>44</v>
      </c>
    </row>
    <row r="397" spans="1:29" hidden="1" x14ac:dyDescent="0.25">
      <c r="A397" t="s">
        <v>156</v>
      </c>
      <c r="B397">
        <v>100</v>
      </c>
      <c r="C397" t="s">
        <v>28</v>
      </c>
      <c r="D397" t="s">
        <v>238</v>
      </c>
      <c r="E397" s="1">
        <v>34233</v>
      </c>
      <c r="F397">
        <v>930</v>
      </c>
      <c r="H397" t="s">
        <v>30</v>
      </c>
      <c r="I397" s="1">
        <v>34303</v>
      </c>
      <c r="J397" t="s">
        <v>31</v>
      </c>
      <c r="K397" t="s">
        <v>157</v>
      </c>
      <c r="L397">
        <v>1</v>
      </c>
      <c r="M397" t="s">
        <v>88</v>
      </c>
      <c r="N397">
        <v>999766900</v>
      </c>
      <c r="O397" t="s">
        <v>158</v>
      </c>
      <c r="P397">
        <v>44</v>
      </c>
      <c r="S397">
        <v>2067</v>
      </c>
      <c r="T397" t="s">
        <v>163</v>
      </c>
      <c r="U397">
        <v>39420</v>
      </c>
      <c r="V397" t="s">
        <v>163</v>
      </c>
      <c r="W397">
        <v>0</v>
      </c>
      <c r="X397" t="s">
        <v>44</v>
      </c>
      <c r="Y397" t="s">
        <v>45</v>
      </c>
      <c r="Z397">
        <v>0.02</v>
      </c>
      <c r="AB397">
        <v>0.2</v>
      </c>
      <c r="AC397" t="s">
        <v>44</v>
      </c>
    </row>
    <row r="398" spans="1:29" hidden="1" x14ac:dyDescent="0.25">
      <c r="A398" t="s">
        <v>156</v>
      </c>
      <c r="B398">
        <v>100</v>
      </c>
      <c r="C398" t="s">
        <v>28</v>
      </c>
      <c r="D398" t="s">
        <v>238</v>
      </c>
      <c r="E398" s="1">
        <v>34233</v>
      </c>
      <c r="F398">
        <v>930</v>
      </c>
      <c r="H398" t="s">
        <v>30</v>
      </c>
      <c r="I398" s="1">
        <v>34303</v>
      </c>
      <c r="J398" t="s">
        <v>31</v>
      </c>
      <c r="K398" t="s">
        <v>157</v>
      </c>
      <c r="L398">
        <v>1</v>
      </c>
      <c r="M398" t="s">
        <v>88</v>
      </c>
      <c r="N398">
        <v>999766900</v>
      </c>
      <c r="O398" t="s">
        <v>158</v>
      </c>
      <c r="P398">
        <v>44</v>
      </c>
      <c r="S398">
        <v>2274</v>
      </c>
      <c r="T398" t="s">
        <v>222</v>
      </c>
      <c r="U398">
        <v>34688</v>
      </c>
      <c r="V398" t="s">
        <v>223</v>
      </c>
      <c r="W398">
        <v>0</v>
      </c>
      <c r="X398" t="s">
        <v>44</v>
      </c>
      <c r="Y398" t="s">
        <v>45</v>
      </c>
      <c r="Z398">
        <v>0.1</v>
      </c>
      <c r="AB398">
        <v>1</v>
      </c>
      <c r="AC398" t="s">
        <v>44</v>
      </c>
    </row>
    <row r="399" spans="1:29" hidden="1" x14ac:dyDescent="0.25">
      <c r="A399" t="s">
        <v>156</v>
      </c>
      <c r="B399">
        <v>100</v>
      </c>
      <c r="C399" t="s">
        <v>28</v>
      </c>
      <c r="D399" t="s">
        <v>238</v>
      </c>
      <c r="E399" s="1">
        <v>34233</v>
      </c>
      <c r="F399">
        <v>930</v>
      </c>
      <c r="H399" t="s">
        <v>30</v>
      </c>
      <c r="I399" s="1">
        <v>34303</v>
      </c>
      <c r="J399" t="s">
        <v>31</v>
      </c>
      <c r="K399" t="s">
        <v>157</v>
      </c>
      <c r="L399">
        <v>1</v>
      </c>
      <c r="M399" t="s">
        <v>88</v>
      </c>
      <c r="N399">
        <v>999766900</v>
      </c>
      <c r="O399" t="s">
        <v>158</v>
      </c>
      <c r="P399">
        <v>44</v>
      </c>
      <c r="S399">
        <v>2042</v>
      </c>
      <c r="T399" t="s">
        <v>224</v>
      </c>
      <c r="U399">
        <v>34386</v>
      </c>
      <c r="V399" t="s">
        <v>224</v>
      </c>
      <c r="W399">
        <v>0</v>
      </c>
      <c r="X399" t="s">
        <v>44</v>
      </c>
      <c r="Y399" t="s">
        <v>45</v>
      </c>
      <c r="Z399">
        <v>0.1</v>
      </c>
      <c r="AB399">
        <v>50</v>
      </c>
      <c r="AC399" t="s">
        <v>44</v>
      </c>
    </row>
    <row r="400" spans="1:29" hidden="1" x14ac:dyDescent="0.25">
      <c r="A400" t="s">
        <v>156</v>
      </c>
      <c r="B400">
        <v>100</v>
      </c>
      <c r="C400" t="s">
        <v>28</v>
      </c>
      <c r="D400" t="s">
        <v>238</v>
      </c>
      <c r="E400" s="1">
        <v>34233</v>
      </c>
      <c r="F400">
        <v>930</v>
      </c>
      <c r="H400" t="s">
        <v>30</v>
      </c>
      <c r="I400" s="1">
        <v>34303</v>
      </c>
      <c r="J400" t="s">
        <v>31</v>
      </c>
      <c r="K400" t="s">
        <v>157</v>
      </c>
      <c r="L400">
        <v>1</v>
      </c>
      <c r="M400" t="s">
        <v>88</v>
      </c>
      <c r="N400">
        <v>999766900</v>
      </c>
      <c r="O400" t="s">
        <v>158</v>
      </c>
      <c r="P400">
        <v>44</v>
      </c>
      <c r="S400">
        <v>2066</v>
      </c>
      <c r="T400" t="s">
        <v>225</v>
      </c>
      <c r="U400">
        <v>82584</v>
      </c>
      <c r="V400" t="s">
        <v>225</v>
      </c>
      <c r="W400">
        <v>0</v>
      </c>
      <c r="X400" t="s">
        <v>44</v>
      </c>
      <c r="Y400" t="s">
        <v>45</v>
      </c>
      <c r="Z400">
        <v>1</v>
      </c>
      <c r="AC400" t="s">
        <v>44</v>
      </c>
    </row>
    <row r="401" spans="1:29" hidden="1" x14ac:dyDescent="0.25">
      <c r="A401" t="s">
        <v>156</v>
      </c>
      <c r="B401">
        <v>100</v>
      </c>
      <c r="C401" t="s">
        <v>28</v>
      </c>
      <c r="D401" t="s">
        <v>238</v>
      </c>
      <c r="E401" s="1">
        <v>34233</v>
      </c>
      <c r="F401">
        <v>930</v>
      </c>
      <c r="H401" t="s">
        <v>30</v>
      </c>
      <c r="I401" s="1">
        <v>34303</v>
      </c>
      <c r="J401" t="s">
        <v>31</v>
      </c>
      <c r="K401" t="s">
        <v>157</v>
      </c>
      <c r="L401">
        <v>1</v>
      </c>
      <c r="M401" t="s">
        <v>88</v>
      </c>
      <c r="N401">
        <v>999766900</v>
      </c>
      <c r="O401" t="s">
        <v>158</v>
      </c>
      <c r="P401">
        <v>44</v>
      </c>
      <c r="S401">
        <v>2010</v>
      </c>
      <c r="T401" t="s">
        <v>226</v>
      </c>
      <c r="U401">
        <v>39340</v>
      </c>
      <c r="V401" t="s">
        <v>227</v>
      </c>
      <c r="W401">
        <v>0</v>
      </c>
      <c r="X401" t="s">
        <v>44</v>
      </c>
      <c r="Y401" t="s">
        <v>45</v>
      </c>
      <c r="Z401">
        <v>0.2</v>
      </c>
      <c r="AB401">
        <v>0.2</v>
      </c>
      <c r="AC401" t="s">
        <v>44</v>
      </c>
    </row>
    <row r="402" spans="1:29" hidden="1" x14ac:dyDescent="0.25">
      <c r="A402" t="s">
        <v>156</v>
      </c>
      <c r="B402">
        <v>100</v>
      </c>
      <c r="C402" t="s">
        <v>28</v>
      </c>
      <c r="D402" t="s">
        <v>238</v>
      </c>
      <c r="E402" s="1">
        <v>34233</v>
      </c>
      <c r="F402">
        <v>930</v>
      </c>
      <c r="H402" t="s">
        <v>30</v>
      </c>
      <c r="I402" s="1">
        <v>34303</v>
      </c>
      <c r="J402" t="s">
        <v>31</v>
      </c>
      <c r="K402" t="s">
        <v>157</v>
      </c>
      <c r="L402">
        <v>1</v>
      </c>
      <c r="M402" t="s">
        <v>88</v>
      </c>
      <c r="N402">
        <v>999766900</v>
      </c>
      <c r="O402" t="s">
        <v>158</v>
      </c>
      <c r="P402">
        <v>44</v>
      </c>
      <c r="S402">
        <v>2015</v>
      </c>
      <c r="T402" t="s">
        <v>164</v>
      </c>
      <c r="U402">
        <v>39480</v>
      </c>
      <c r="V402" t="s">
        <v>164</v>
      </c>
      <c r="W402">
        <v>0</v>
      </c>
      <c r="X402" t="s">
        <v>44</v>
      </c>
      <c r="Y402" t="s">
        <v>45</v>
      </c>
      <c r="Z402">
        <v>0.1</v>
      </c>
      <c r="AB402">
        <v>40</v>
      </c>
      <c r="AC402" t="s">
        <v>44</v>
      </c>
    </row>
    <row r="403" spans="1:29" hidden="1" x14ac:dyDescent="0.25">
      <c r="A403" t="s">
        <v>156</v>
      </c>
      <c r="B403">
        <v>100</v>
      </c>
      <c r="C403" t="s">
        <v>28</v>
      </c>
      <c r="D403" t="s">
        <v>238</v>
      </c>
      <c r="E403" s="1">
        <v>34233</v>
      </c>
      <c r="F403">
        <v>930</v>
      </c>
      <c r="H403" t="s">
        <v>30</v>
      </c>
      <c r="I403" s="1">
        <v>34303</v>
      </c>
      <c r="J403" t="s">
        <v>31</v>
      </c>
      <c r="K403" t="s">
        <v>157</v>
      </c>
      <c r="L403">
        <v>1</v>
      </c>
      <c r="M403" t="s">
        <v>88</v>
      </c>
      <c r="N403">
        <v>999766900</v>
      </c>
      <c r="O403" t="s">
        <v>158</v>
      </c>
      <c r="P403">
        <v>44</v>
      </c>
      <c r="S403">
        <v>2022</v>
      </c>
      <c r="T403" t="s">
        <v>228</v>
      </c>
      <c r="U403">
        <v>39051</v>
      </c>
      <c r="V403" t="s">
        <v>228</v>
      </c>
      <c r="W403">
        <v>0</v>
      </c>
      <c r="X403" t="s">
        <v>44</v>
      </c>
      <c r="Y403" t="s">
        <v>45</v>
      </c>
      <c r="Z403">
        <v>1</v>
      </c>
      <c r="AC403" t="s">
        <v>44</v>
      </c>
    </row>
    <row r="404" spans="1:29" hidden="1" x14ac:dyDescent="0.25">
      <c r="A404" t="s">
        <v>156</v>
      </c>
      <c r="B404">
        <v>100</v>
      </c>
      <c r="C404" t="s">
        <v>28</v>
      </c>
      <c r="D404" t="s">
        <v>238</v>
      </c>
      <c r="E404" s="1">
        <v>34233</v>
      </c>
      <c r="F404">
        <v>930</v>
      </c>
      <c r="H404" t="s">
        <v>30</v>
      </c>
      <c r="I404" s="1">
        <v>34303</v>
      </c>
      <c r="J404" t="s">
        <v>31</v>
      </c>
      <c r="K404" t="s">
        <v>157</v>
      </c>
      <c r="L404">
        <v>1</v>
      </c>
      <c r="M404" t="s">
        <v>88</v>
      </c>
      <c r="N404">
        <v>999766900</v>
      </c>
      <c r="O404" t="s">
        <v>158</v>
      </c>
      <c r="P404">
        <v>44</v>
      </c>
      <c r="S404">
        <v>2045</v>
      </c>
      <c r="T404" t="s">
        <v>229</v>
      </c>
      <c r="U404">
        <v>39356</v>
      </c>
      <c r="V404" t="s">
        <v>229</v>
      </c>
      <c r="W404">
        <v>0</v>
      </c>
      <c r="X404" t="s">
        <v>44</v>
      </c>
      <c r="Y404" t="s">
        <v>45</v>
      </c>
      <c r="Z404">
        <v>0.1</v>
      </c>
      <c r="AC404" t="s">
        <v>44</v>
      </c>
    </row>
    <row r="405" spans="1:29" hidden="1" x14ac:dyDescent="0.25">
      <c r="A405" t="s">
        <v>156</v>
      </c>
      <c r="B405">
        <v>100</v>
      </c>
      <c r="C405" t="s">
        <v>28</v>
      </c>
      <c r="D405" t="s">
        <v>238</v>
      </c>
      <c r="E405" s="1">
        <v>34233</v>
      </c>
      <c r="F405">
        <v>930</v>
      </c>
      <c r="H405" t="s">
        <v>30</v>
      </c>
      <c r="I405" s="1">
        <v>34303</v>
      </c>
      <c r="J405" t="s">
        <v>31</v>
      </c>
      <c r="K405" t="s">
        <v>157</v>
      </c>
      <c r="L405">
        <v>1</v>
      </c>
      <c r="M405" t="s">
        <v>88</v>
      </c>
      <c r="N405">
        <v>999766900</v>
      </c>
      <c r="O405" t="s">
        <v>158</v>
      </c>
      <c r="P405">
        <v>44</v>
      </c>
      <c r="S405">
        <v>2595</v>
      </c>
      <c r="T405" t="s">
        <v>230</v>
      </c>
      <c r="U405">
        <v>81408</v>
      </c>
      <c r="V405" t="s">
        <v>230</v>
      </c>
      <c r="W405">
        <v>0</v>
      </c>
      <c r="X405" t="s">
        <v>44</v>
      </c>
      <c r="Y405" t="s">
        <v>45</v>
      </c>
      <c r="Z405">
        <v>0.1</v>
      </c>
      <c r="AC405" t="s">
        <v>44</v>
      </c>
    </row>
    <row r="406" spans="1:29" hidden="1" x14ac:dyDescent="0.25">
      <c r="A406" t="s">
        <v>156</v>
      </c>
      <c r="B406">
        <v>100</v>
      </c>
      <c r="C406" t="s">
        <v>28</v>
      </c>
      <c r="D406" t="s">
        <v>238</v>
      </c>
      <c r="E406" s="1">
        <v>34233</v>
      </c>
      <c r="F406">
        <v>930</v>
      </c>
      <c r="H406" t="s">
        <v>30</v>
      </c>
      <c r="I406" s="1">
        <v>34303</v>
      </c>
      <c r="J406" t="s">
        <v>31</v>
      </c>
      <c r="K406" t="s">
        <v>157</v>
      </c>
      <c r="L406">
        <v>1</v>
      </c>
      <c r="M406" t="s">
        <v>88</v>
      </c>
      <c r="N406">
        <v>999766900</v>
      </c>
      <c r="O406" t="s">
        <v>158</v>
      </c>
      <c r="P406">
        <v>44</v>
      </c>
      <c r="S406">
        <v>2036</v>
      </c>
      <c r="T406" t="s">
        <v>182</v>
      </c>
      <c r="U406">
        <v>38865</v>
      </c>
      <c r="V406" t="s">
        <v>182</v>
      </c>
      <c r="W406">
        <v>0</v>
      </c>
      <c r="X406" t="s">
        <v>44</v>
      </c>
      <c r="Y406" t="s">
        <v>45</v>
      </c>
      <c r="Z406">
        <v>1</v>
      </c>
      <c r="AB406">
        <v>200</v>
      </c>
      <c r="AC406" t="s">
        <v>44</v>
      </c>
    </row>
    <row r="407" spans="1:29" hidden="1" x14ac:dyDescent="0.25">
      <c r="A407" t="s">
        <v>156</v>
      </c>
      <c r="B407">
        <v>100</v>
      </c>
      <c r="C407" t="s">
        <v>28</v>
      </c>
      <c r="D407" t="s">
        <v>238</v>
      </c>
      <c r="E407" s="1">
        <v>34233</v>
      </c>
      <c r="F407">
        <v>930</v>
      </c>
      <c r="H407" t="s">
        <v>30</v>
      </c>
      <c r="I407" s="1">
        <v>34303</v>
      </c>
      <c r="J407" t="s">
        <v>31</v>
      </c>
      <c r="K407" t="s">
        <v>157</v>
      </c>
      <c r="L407">
        <v>1</v>
      </c>
      <c r="M407" t="s">
        <v>88</v>
      </c>
      <c r="N407">
        <v>999766900</v>
      </c>
      <c r="O407" t="s">
        <v>158</v>
      </c>
      <c r="P407">
        <v>44</v>
      </c>
      <c r="S407">
        <v>2383</v>
      </c>
      <c r="T407" t="s">
        <v>183</v>
      </c>
      <c r="U407">
        <v>39516</v>
      </c>
      <c r="V407" t="s">
        <v>184</v>
      </c>
      <c r="W407">
        <v>0</v>
      </c>
      <c r="X407" t="s">
        <v>44</v>
      </c>
      <c r="Y407" t="s">
        <v>45</v>
      </c>
      <c r="Z407">
        <v>0.1</v>
      </c>
      <c r="AB407">
        <v>0.5</v>
      </c>
      <c r="AC407" t="s">
        <v>44</v>
      </c>
    </row>
    <row r="408" spans="1:29" hidden="1" x14ac:dyDescent="0.25">
      <c r="A408" t="s">
        <v>156</v>
      </c>
      <c r="B408">
        <v>100</v>
      </c>
      <c r="C408" t="s">
        <v>28</v>
      </c>
      <c r="D408" t="s">
        <v>238</v>
      </c>
      <c r="E408" s="1">
        <v>34233</v>
      </c>
      <c r="F408">
        <v>930</v>
      </c>
      <c r="H408" t="s">
        <v>30</v>
      </c>
      <c r="I408" s="1">
        <v>34303</v>
      </c>
      <c r="J408" t="s">
        <v>31</v>
      </c>
      <c r="K408" t="s">
        <v>157</v>
      </c>
      <c r="L408">
        <v>1</v>
      </c>
      <c r="M408" t="s">
        <v>88</v>
      </c>
      <c r="N408">
        <v>999766900</v>
      </c>
      <c r="O408" t="s">
        <v>158</v>
      </c>
      <c r="P408">
        <v>44</v>
      </c>
      <c r="S408">
        <v>2326</v>
      </c>
      <c r="T408" t="s">
        <v>185</v>
      </c>
      <c r="U408">
        <v>39032</v>
      </c>
      <c r="V408" t="s">
        <v>185</v>
      </c>
      <c r="W408">
        <v>0</v>
      </c>
      <c r="X408" t="s">
        <v>44</v>
      </c>
      <c r="Y408" t="s">
        <v>45</v>
      </c>
      <c r="Z408">
        <v>0.04</v>
      </c>
      <c r="AB408">
        <v>1</v>
      </c>
      <c r="AC408" t="s">
        <v>44</v>
      </c>
    </row>
    <row r="409" spans="1:29" hidden="1" x14ac:dyDescent="0.25">
      <c r="A409" t="s">
        <v>156</v>
      </c>
      <c r="B409">
        <v>100</v>
      </c>
      <c r="C409" t="s">
        <v>28</v>
      </c>
      <c r="D409" t="s">
        <v>238</v>
      </c>
      <c r="E409" s="1">
        <v>34233</v>
      </c>
      <c r="F409">
        <v>930</v>
      </c>
      <c r="H409" t="s">
        <v>30</v>
      </c>
      <c r="I409" s="1">
        <v>34303</v>
      </c>
      <c r="J409" t="s">
        <v>31</v>
      </c>
      <c r="K409" t="s">
        <v>157</v>
      </c>
      <c r="L409">
        <v>1</v>
      </c>
      <c r="M409" t="s">
        <v>88</v>
      </c>
      <c r="N409">
        <v>999766900</v>
      </c>
      <c r="O409" t="s">
        <v>158</v>
      </c>
      <c r="P409">
        <v>44</v>
      </c>
      <c r="S409">
        <v>2040</v>
      </c>
      <c r="T409" t="s">
        <v>186</v>
      </c>
      <c r="U409">
        <v>39720</v>
      </c>
      <c r="V409" t="s">
        <v>187</v>
      </c>
      <c r="W409">
        <v>0</v>
      </c>
      <c r="X409" t="s">
        <v>44</v>
      </c>
      <c r="Y409" t="s">
        <v>45</v>
      </c>
      <c r="Z409">
        <v>0.1</v>
      </c>
      <c r="AB409">
        <v>500</v>
      </c>
      <c r="AC409" t="s">
        <v>44</v>
      </c>
    </row>
    <row r="410" spans="1:29" hidden="1" x14ac:dyDescent="0.25">
      <c r="A410" t="s">
        <v>156</v>
      </c>
      <c r="B410">
        <v>100</v>
      </c>
      <c r="C410" t="s">
        <v>28</v>
      </c>
      <c r="D410" t="s">
        <v>238</v>
      </c>
      <c r="E410" s="1">
        <v>34233</v>
      </c>
      <c r="F410">
        <v>930</v>
      </c>
      <c r="H410" t="s">
        <v>30</v>
      </c>
      <c r="I410" s="1">
        <v>34303</v>
      </c>
      <c r="J410" t="s">
        <v>31</v>
      </c>
      <c r="K410" t="s">
        <v>157</v>
      </c>
      <c r="L410">
        <v>1</v>
      </c>
      <c r="M410" t="s">
        <v>88</v>
      </c>
      <c r="N410">
        <v>999766900</v>
      </c>
      <c r="O410" t="s">
        <v>158</v>
      </c>
      <c r="P410">
        <v>44</v>
      </c>
      <c r="S410">
        <v>2077</v>
      </c>
      <c r="T410" t="s">
        <v>188</v>
      </c>
      <c r="U410">
        <v>30295</v>
      </c>
      <c r="V410" t="s">
        <v>189</v>
      </c>
      <c r="W410">
        <v>0</v>
      </c>
      <c r="X410" t="s">
        <v>44</v>
      </c>
      <c r="Y410" t="s">
        <v>45</v>
      </c>
      <c r="Z410">
        <v>0.1</v>
      </c>
      <c r="AC410" t="s">
        <v>44</v>
      </c>
    </row>
    <row r="411" spans="1:29" hidden="1" x14ac:dyDescent="0.25">
      <c r="A411" t="s">
        <v>156</v>
      </c>
      <c r="B411">
        <v>100</v>
      </c>
      <c r="C411" t="s">
        <v>28</v>
      </c>
      <c r="D411" t="s">
        <v>238</v>
      </c>
      <c r="E411" s="1">
        <v>34233</v>
      </c>
      <c r="F411">
        <v>930</v>
      </c>
      <c r="H411" t="s">
        <v>30</v>
      </c>
      <c r="I411" s="1">
        <v>34303</v>
      </c>
      <c r="J411" t="s">
        <v>31</v>
      </c>
      <c r="K411" t="s">
        <v>157</v>
      </c>
      <c r="L411">
        <v>1</v>
      </c>
      <c r="M411" t="s">
        <v>88</v>
      </c>
      <c r="N411">
        <v>999766900</v>
      </c>
      <c r="O411" t="s">
        <v>158</v>
      </c>
      <c r="P411">
        <v>44</v>
      </c>
      <c r="S411">
        <v>2110</v>
      </c>
      <c r="T411" t="s">
        <v>165</v>
      </c>
      <c r="U411">
        <v>39760</v>
      </c>
      <c r="V411" t="s">
        <v>165</v>
      </c>
      <c r="W411">
        <v>0</v>
      </c>
      <c r="X411" t="s">
        <v>44</v>
      </c>
      <c r="Y411" t="s">
        <v>45</v>
      </c>
      <c r="Z411">
        <v>0.1</v>
      </c>
      <c r="AB411">
        <v>50</v>
      </c>
      <c r="AC411" t="s">
        <v>44</v>
      </c>
    </row>
    <row r="412" spans="1:29" hidden="1" x14ac:dyDescent="0.25">
      <c r="A412" t="s">
        <v>156</v>
      </c>
      <c r="B412">
        <v>100</v>
      </c>
      <c r="C412" t="s">
        <v>28</v>
      </c>
      <c r="D412" t="s">
        <v>238</v>
      </c>
      <c r="E412" s="1">
        <v>34233</v>
      </c>
      <c r="F412">
        <v>930</v>
      </c>
      <c r="H412" t="s">
        <v>30</v>
      </c>
      <c r="I412" s="1">
        <v>34303</v>
      </c>
      <c r="J412" t="s">
        <v>31</v>
      </c>
      <c r="K412" t="s">
        <v>157</v>
      </c>
      <c r="L412">
        <v>1</v>
      </c>
      <c r="M412" t="s">
        <v>88</v>
      </c>
      <c r="N412">
        <v>999766900</v>
      </c>
      <c r="O412" t="s">
        <v>158</v>
      </c>
      <c r="P412">
        <v>44</v>
      </c>
      <c r="S412">
        <v>2037</v>
      </c>
      <c r="T412" t="s">
        <v>190</v>
      </c>
      <c r="U412">
        <v>39055</v>
      </c>
      <c r="V412" t="s">
        <v>190</v>
      </c>
      <c r="W412">
        <v>0</v>
      </c>
      <c r="X412" t="s">
        <v>44</v>
      </c>
      <c r="Y412" t="s">
        <v>45</v>
      </c>
      <c r="Z412">
        <v>7.0000000000000007E-2</v>
      </c>
      <c r="AB412">
        <v>4</v>
      </c>
      <c r="AC412" t="s">
        <v>44</v>
      </c>
    </row>
    <row r="413" spans="1:29" hidden="1" x14ac:dyDescent="0.25">
      <c r="A413" t="s">
        <v>156</v>
      </c>
      <c r="B413">
        <v>100</v>
      </c>
      <c r="C413" t="s">
        <v>28</v>
      </c>
      <c r="D413" t="s">
        <v>238</v>
      </c>
      <c r="E413" s="1">
        <v>34233</v>
      </c>
      <c r="F413">
        <v>930</v>
      </c>
      <c r="H413" t="s">
        <v>30</v>
      </c>
      <c r="I413" s="1">
        <v>34303</v>
      </c>
      <c r="J413" t="s">
        <v>31</v>
      </c>
      <c r="K413" t="s">
        <v>157</v>
      </c>
      <c r="L413">
        <v>1</v>
      </c>
      <c r="M413" t="s">
        <v>88</v>
      </c>
      <c r="N413">
        <v>999766900</v>
      </c>
      <c r="O413" t="s">
        <v>158</v>
      </c>
      <c r="P413">
        <v>44</v>
      </c>
      <c r="S413">
        <v>2020</v>
      </c>
      <c r="T413" t="s">
        <v>166</v>
      </c>
      <c r="U413">
        <v>39400</v>
      </c>
      <c r="V413" t="s">
        <v>166</v>
      </c>
      <c r="W413">
        <v>0</v>
      </c>
      <c r="X413" t="s">
        <v>44</v>
      </c>
      <c r="Y413" t="s">
        <v>45</v>
      </c>
      <c r="Z413">
        <v>1</v>
      </c>
      <c r="AB413">
        <v>3</v>
      </c>
      <c r="AC413" t="s">
        <v>44</v>
      </c>
    </row>
    <row r="414" spans="1:29" hidden="1" x14ac:dyDescent="0.25">
      <c r="A414" t="s">
        <v>231</v>
      </c>
      <c r="B414">
        <v>100</v>
      </c>
      <c r="C414" t="s">
        <v>28</v>
      </c>
      <c r="D414" t="s">
        <v>239</v>
      </c>
      <c r="E414" s="1">
        <v>34309</v>
      </c>
      <c r="F414">
        <v>1030</v>
      </c>
      <c r="H414" t="s">
        <v>30</v>
      </c>
      <c r="I414" s="1">
        <v>34340</v>
      </c>
      <c r="J414" t="s">
        <v>31</v>
      </c>
      <c r="K414" t="s">
        <v>32</v>
      </c>
      <c r="L414">
        <v>1</v>
      </c>
      <c r="M414" t="s">
        <v>88</v>
      </c>
      <c r="N414">
        <v>460060920</v>
      </c>
      <c r="O414" t="s">
        <v>168</v>
      </c>
      <c r="P414">
        <v>5</v>
      </c>
      <c r="S414">
        <v>2943</v>
      </c>
      <c r="T414" t="s">
        <v>92</v>
      </c>
      <c r="U414">
        <v>32101</v>
      </c>
      <c r="V414" t="s">
        <v>92</v>
      </c>
      <c r="W414">
        <v>7.2</v>
      </c>
      <c r="X414" t="s">
        <v>44</v>
      </c>
      <c r="Y414" t="s">
        <v>38</v>
      </c>
      <c r="Z414">
        <v>0.33</v>
      </c>
      <c r="AA414">
        <v>1.1599999999999999</v>
      </c>
      <c r="AB414">
        <v>80</v>
      </c>
      <c r="AC414" t="s">
        <v>44</v>
      </c>
    </row>
    <row r="415" spans="1:29" hidden="1" x14ac:dyDescent="0.25">
      <c r="A415" t="s">
        <v>231</v>
      </c>
      <c r="B415">
        <v>100</v>
      </c>
      <c r="C415" t="s">
        <v>28</v>
      </c>
      <c r="D415" t="s">
        <v>239</v>
      </c>
      <c r="E415" s="1">
        <v>34309</v>
      </c>
      <c r="F415">
        <v>1030</v>
      </c>
      <c r="H415" t="s">
        <v>30</v>
      </c>
      <c r="I415" s="1">
        <v>34340</v>
      </c>
      <c r="J415" t="s">
        <v>31</v>
      </c>
      <c r="K415" t="s">
        <v>32</v>
      </c>
      <c r="L415">
        <v>1</v>
      </c>
      <c r="M415" t="s">
        <v>88</v>
      </c>
      <c r="N415">
        <v>460060920</v>
      </c>
      <c r="O415" t="s">
        <v>168</v>
      </c>
      <c r="P415">
        <v>5</v>
      </c>
      <c r="S415">
        <v>2942</v>
      </c>
      <c r="T415" t="s">
        <v>93</v>
      </c>
      <c r="U415">
        <v>32104</v>
      </c>
      <c r="V415" t="s">
        <v>93</v>
      </c>
      <c r="W415">
        <v>0</v>
      </c>
      <c r="X415" t="s">
        <v>44</v>
      </c>
      <c r="Y415" t="s">
        <v>45</v>
      </c>
      <c r="Z415">
        <v>0.73</v>
      </c>
      <c r="AA415">
        <v>2.3199999999999998</v>
      </c>
      <c r="AB415">
        <v>80</v>
      </c>
      <c r="AC415" t="s">
        <v>44</v>
      </c>
    </row>
    <row r="416" spans="1:29" hidden="1" x14ac:dyDescent="0.25">
      <c r="A416" t="s">
        <v>231</v>
      </c>
      <c r="B416">
        <v>100</v>
      </c>
      <c r="C416" t="s">
        <v>28</v>
      </c>
      <c r="D416" t="s">
        <v>239</v>
      </c>
      <c r="E416" s="1">
        <v>34309</v>
      </c>
      <c r="F416">
        <v>1030</v>
      </c>
      <c r="H416" t="s">
        <v>30</v>
      </c>
      <c r="I416" s="1">
        <v>34340</v>
      </c>
      <c r="J416" t="s">
        <v>31</v>
      </c>
      <c r="K416" t="s">
        <v>32</v>
      </c>
      <c r="L416">
        <v>1</v>
      </c>
      <c r="M416" t="s">
        <v>88</v>
      </c>
      <c r="N416">
        <v>460060920</v>
      </c>
      <c r="O416" t="s">
        <v>168</v>
      </c>
      <c r="P416">
        <v>5</v>
      </c>
      <c r="S416">
        <v>2941</v>
      </c>
      <c r="T416" t="s">
        <v>99</v>
      </c>
      <c r="U416">
        <v>32106</v>
      </c>
      <c r="V416" t="s">
        <v>99</v>
      </c>
      <c r="W416">
        <v>12</v>
      </c>
      <c r="X416" t="s">
        <v>44</v>
      </c>
      <c r="Y416" t="s">
        <v>38</v>
      </c>
      <c r="Z416">
        <v>0.27</v>
      </c>
      <c r="AA416">
        <v>0.96</v>
      </c>
      <c r="AB416">
        <v>80</v>
      </c>
      <c r="AC416" t="s">
        <v>44</v>
      </c>
    </row>
    <row r="417" spans="1:29" hidden="1" x14ac:dyDescent="0.25">
      <c r="A417" t="s">
        <v>231</v>
      </c>
      <c r="B417">
        <v>100</v>
      </c>
      <c r="C417" t="s">
        <v>28</v>
      </c>
      <c r="D417" t="s">
        <v>239</v>
      </c>
      <c r="E417" s="1">
        <v>34309</v>
      </c>
      <c r="F417">
        <v>1030</v>
      </c>
      <c r="H417" t="s">
        <v>30</v>
      </c>
      <c r="I417" s="1">
        <v>34340</v>
      </c>
      <c r="J417" t="s">
        <v>31</v>
      </c>
      <c r="K417" t="s">
        <v>32</v>
      </c>
      <c r="L417">
        <v>1</v>
      </c>
      <c r="M417" t="s">
        <v>88</v>
      </c>
      <c r="N417">
        <v>460060920</v>
      </c>
      <c r="O417" t="s">
        <v>168</v>
      </c>
      <c r="P417">
        <v>5</v>
      </c>
      <c r="S417">
        <v>2944</v>
      </c>
      <c r="T417" t="s">
        <v>105</v>
      </c>
      <c r="U417">
        <v>32105</v>
      </c>
      <c r="V417" t="s">
        <v>105</v>
      </c>
      <c r="W417">
        <v>2.8</v>
      </c>
      <c r="X417" t="s">
        <v>44</v>
      </c>
      <c r="Y417" t="s">
        <v>38</v>
      </c>
      <c r="Z417">
        <v>0.35</v>
      </c>
      <c r="AA417">
        <v>1.25</v>
      </c>
      <c r="AB417">
        <v>80</v>
      </c>
      <c r="AC417" t="s">
        <v>44</v>
      </c>
    </row>
    <row r="418" spans="1:29" hidden="1" x14ac:dyDescent="0.25">
      <c r="A418" t="s">
        <v>231</v>
      </c>
      <c r="B418">
        <v>100</v>
      </c>
      <c r="C418" t="s">
        <v>28</v>
      </c>
      <c r="D418" t="s">
        <v>239</v>
      </c>
      <c r="E418" s="1">
        <v>34309</v>
      </c>
      <c r="F418">
        <v>1030</v>
      </c>
      <c r="H418" t="s">
        <v>30</v>
      </c>
      <c r="I418" s="1">
        <v>34340</v>
      </c>
      <c r="J418" t="s">
        <v>31</v>
      </c>
      <c r="K418" t="s">
        <v>32</v>
      </c>
      <c r="L418">
        <v>1</v>
      </c>
      <c r="M418" t="s">
        <v>88</v>
      </c>
      <c r="N418">
        <v>460060920</v>
      </c>
      <c r="O418" t="s">
        <v>168</v>
      </c>
      <c r="P418">
        <v>5</v>
      </c>
      <c r="S418">
        <v>2950</v>
      </c>
      <c r="T418" t="s">
        <v>147</v>
      </c>
      <c r="U418">
        <v>82080</v>
      </c>
      <c r="V418" t="s">
        <v>148</v>
      </c>
      <c r="W418">
        <v>22</v>
      </c>
      <c r="X418" t="s">
        <v>44</v>
      </c>
      <c r="Y418" t="s">
        <v>38</v>
      </c>
      <c r="AB418">
        <v>80</v>
      </c>
      <c r="AC418" t="s">
        <v>44</v>
      </c>
    </row>
    <row r="419" spans="1:29" hidden="1" x14ac:dyDescent="0.25">
      <c r="A419" t="s">
        <v>236</v>
      </c>
      <c r="B419">
        <v>100</v>
      </c>
      <c r="C419" t="s">
        <v>28</v>
      </c>
      <c r="D419" t="s">
        <v>240</v>
      </c>
      <c r="E419" s="1">
        <v>34309</v>
      </c>
      <c r="F419">
        <v>1000</v>
      </c>
      <c r="H419" t="s">
        <v>30</v>
      </c>
      <c r="I419" s="1">
        <v>34340</v>
      </c>
      <c r="J419" t="s">
        <v>31</v>
      </c>
      <c r="K419" t="s">
        <v>157</v>
      </c>
      <c r="L419">
        <v>1</v>
      </c>
      <c r="M419" t="s">
        <v>88</v>
      </c>
      <c r="N419">
        <v>460060920</v>
      </c>
      <c r="O419" t="s">
        <v>168</v>
      </c>
      <c r="P419">
        <v>1</v>
      </c>
      <c r="S419">
        <v>1040</v>
      </c>
      <c r="T419" t="s">
        <v>172</v>
      </c>
      <c r="U419">
        <v>618</v>
      </c>
      <c r="V419" t="s">
        <v>173</v>
      </c>
      <c r="W419">
        <v>0.37</v>
      </c>
      <c r="X419" t="s">
        <v>41</v>
      </c>
      <c r="Y419" t="s">
        <v>38</v>
      </c>
      <c r="Z419">
        <v>0.05</v>
      </c>
      <c r="AB419">
        <v>10</v>
      </c>
      <c r="AC419" t="s">
        <v>41</v>
      </c>
    </row>
    <row r="420" spans="1:29" hidden="1" x14ac:dyDescent="0.25">
      <c r="A420" t="s">
        <v>156</v>
      </c>
      <c r="B420">
        <v>100</v>
      </c>
      <c r="C420" t="s">
        <v>28</v>
      </c>
      <c r="D420" t="s">
        <v>241</v>
      </c>
      <c r="E420" s="1">
        <v>34309</v>
      </c>
      <c r="F420">
        <v>1000</v>
      </c>
      <c r="H420" t="s">
        <v>30</v>
      </c>
      <c r="I420" s="1">
        <v>34340</v>
      </c>
      <c r="J420" t="s">
        <v>31</v>
      </c>
      <c r="K420" t="s">
        <v>157</v>
      </c>
      <c r="L420">
        <v>1</v>
      </c>
      <c r="M420" t="s">
        <v>88</v>
      </c>
      <c r="N420">
        <v>999766900</v>
      </c>
      <c r="O420" t="s">
        <v>158</v>
      </c>
      <c r="P420">
        <v>44</v>
      </c>
      <c r="S420">
        <v>2110</v>
      </c>
      <c r="T420" t="s">
        <v>165</v>
      </c>
      <c r="U420">
        <v>39760</v>
      </c>
      <c r="V420" t="s">
        <v>165</v>
      </c>
      <c r="W420">
        <v>0</v>
      </c>
      <c r="X420" t="s">
        <v>44</v>
      </c>
      <c r="Y420" t="s">
        <v>45</v>
      </c>
      <c r="Z420">
        <v>0.1</v>
      </c>
      <c r="AB420">
        <v>50</v>
      </c>
      <c r="AC420" t="s">
        <v>44</v>
      </c>
    </row>
    <row r="421" spans="1:29" hidden="1" x14ac:dyDescent="0.25">
      <c r="A421" t="s">
        <v>156</v>
      </c>
      <c r="B421">
        <v>100</v>
      </c>
      <c r="C421" t="s">
        <v>28</v>
      </c>
      <c r="D421" t="s">
        <v>241</v>
      </c>
      <c r="E421" s="1">
        <v>34309</v>
      </c>
      <c r="F421">
        <v>1000</v>
      </c>
      <c r="H421" t="s">
        <v>30</v>
      </c>
      <c r="I421" s="1">
        <v>34340</v>
      </c>
      <c r="J421" t="s">
        <v>31</v>
      </c>
      <c r="K421" t="s">
        <v>157</v>
      </c>
      <c r="L421">
        <v>1</v>
      </c>
      <c r="M421" t="s">
        <v>88</v>
      </c>
      <c r="N421">
        <v>999766900</v>
      </c>
      <c r="O421" t="s">
        <v>158</v>
      </c>
      <c r="P421">
        <v>44</v>
      </c>
      <c r="S421">
        <v>2037</v>
      </c>
      <c r="T421" t="s">
        <v>190</v>
      </c>
      <c r="U421">
        <v>39055</v>
      </c>
      <c r="V421" t="s">
        <v>190</v>
      </c>
      <c r="W421">
        <v>0</v>
      </c>
      <c r="X421" t="s">
        <v>44</v>
      </c>
      <c r="Y421" t="s">
        <v>45</v>
      </c>
      <c r="Z421">
        <v>7.0000000000000007E-2</v>
      </c>
      <c r="AB421">
        <v>4</v>
      </c>
      <c r="AC421" t="s">
        <v>44</v>
      </c>
    </row>
    <row r="422" spans="1:29" hidden="1" x14ac:dyDescent="0.25">
      <c r="A422" t="s">
        <v>156</v>
      </c>
      <c r="B422">
        <v>100</v>
      </c>
      <c r="C422" t="s">
        <v>28</v>
      </c>
      <c r="D422" t="s">
        <v>241</v>
      </c>
      <c r="E422" s="1">
        <v>34309</v>
      </c>
      <c r="F422">
        <v>1000</v>
      </c>
      <c r="H422" t="s">
        <v>30</v>
      </c>
      <c r="I422" s="1">
        <v>34340</v>
      </c>
      <c r="J422" t="s">
        <v>31</v>
      </c>
      <c r="K422" t="s">
        <v>157</v>
      </c>
      <c r="L422">
        <v>1</v>
      </c>
      <c r="M422" t="s">
        <v>88</v>
      </c>
      <c r="N422">
        <v>999766900</v>
      </c>
      <c r="O422" t="s">
        <v>158</v>
      </c>
      <c r="P422">
        <v>44</v>
      </c>
      <c r="S422">
        <v>2020</v>
      </c>
      <c r="T422" t="s">
        <v>166</v>
      </c>
      <c r="U422">
        <v>39400</v>
      </c>
      <c r="V422" t="s">
        <v>166</v>
      </c>
      <c r="W422">
        <v>0</v>
      </c>
      <c r="X422" t="s">
        <v>44</v>
      </c>
      <c r="Y422" t="s">
        <v>45</v>
      </c>
      <c r="Z422">
        <v>1</v>
      </c>
      <c r="AB422">
        <v>3</v>
      </c>
      <c r="AC422" t="s">
        <v>44</v>
      </c>
    </row>
    <row r="423" spans="1:29" hidden="1" x14ac:dyDescent="0.25">
      <c r="A423" t="s">
        <v>156</v>
      </c>
      <c r="B423">
        <v>100</v>
      </c>
      <c r="C423" t="s">
        <v>28</v>
      </c>
      <c r="D423" t="s">
        <v>241</v>
      </c>
      <c r="E423" s="1">
        <v>34309</v>
      </c>
      <c r="F423">
        <v>1000</v>
      </c>
      <c r="H423" t="s">
        <v>30</v>
      </c>
      <c r="I423" s="1">
        <v>34340</v>
      </c>
      <c r="J423" t="s">
        <v>31</v>
      </c>
      <c r="K423" t="s">
        <v>157</v>
      </c>
      <c r="L423">
        <v>1</v>
      </c>
      <c r="M423" t="s">
        <v>88</v>
      </c>
      <c r="N423">
        <v>999766900</v>
      </c>
      <c r="O423" t="s">
        <v>158</v>
      </c>
      <c r="P423">
        <v>44</v>
      </c>
      <c r="S423">
        <v>2051</v>
      </c>
      <c r="T423" t="s">
        <v>191</v>
      </c>
      <c r="U423">
        <v>46317</v>
      </c>
      <c r="V423" t="s">
        <v>191</v>
      </c>
      <c r="W423">
        <v>0</v>
      </c>
      <c r="X423" t="s">
        <v>44</v>
      </c>
      <c r="Y423" t="s">
        <v>45</v>
      </c>
      <c r="Z423">
        <v>0.1</v>
      </c>
      <c r="AB423">
        <v>2</v>
      </c>
      <c r="AC423" t="s">
        <v>44</v>
      </c>
    </row>
    <row r="424" spans="1:29" hidden="1" x14ac:dyDescent="0.25">
      <c r="A424" t="s">
        <v>156</v>
      </c>
      <c r="B424">
        <v>100</v>
      </c>
      <c r="C424" t="s">
        <v>28</v>
      </c>
      <c r="D424" t="s">
        <v>241</v>
      </c>
      <c r="E424" s="1">
        <v>34309</v>
      </c>
      <c r="F424">
        <v>1000</v>
      </c>
      <c r="H424" t="s">
        <v>30</v>
      </c>
      <c r="I424" s="1">
        <v>34340</v>
      </c>
      <c r="J424" t="s">
        <v>31</v>
      </c>
      <c r="K424" t="s">
        <v>157</v>
      </c>
      <c r="L424">
        <v>1</v>
      </c>
      <c r="M424" t="s">
        <v>88</v>
      </c>
      <c r="N424">
        <v>999766900</v>
      </c>
      <c r="O424" t="s">
        <v>158</v>
      </c>
      <c r="P424">
        <v>44</v>
      </c>
      <c r="S424">
        <v>2043</v>
      </c>
      <c r="T424" t="s">
        <v>192</v>
      </c>
      <c r="U424">
        <v>82586</v>
      </c>
      <c r="V424" t="s">
        <v>192</v>
      </c>
      <c r="W424">
        <v>0</v>
      </c>
      <c r="X424" t="s">
        <v>44</v>
      </c>
      <c r="Y424" t="s">
        <v>45</v>
      </c>
      <c r="Z424">
        <v>0.5</v>
      </c>
      <c r="AB424">
        <v>4</v>
      </c>
      <c r="AC424" t="s">
        <v>44</v>
      </c>
    </row>
    <row r="425" spans="1:29" hidden="1" x14ac:dyDescent="0.25">
      <c r="A425" t="s">
        <v>156</v>
      </c>
      <c r="B425">
        <v>100</v>
      </c>
      <c r="C425" t="s">
        <v>28</v>
      </c>
      <c r="D425" t="s">
        <v>241</v>
      </c>
      <c r="E425" s="1">
        <v>34309</v>
      </c>
      <c r="F425">
        <v>1000</v>
      </c>
      <c r="H425" t="s">
        <v>30</v>
      </c>
      <c r="I425" s="1">
        <v>34340</v>
      </c>
      <c r="J425" t="s">
        <v>31</v>
      </c>
      <c r="K425" t="s">
        <v>157</v>
      </c>
      <c r="L425">
        <v>1</v>
      </c>
      <c r="M425" t="s">
        <v>88</v>
      </c>
      <c r="N425">
        <v>999766900</v>
      </c>
      <c r="O425" t="s">
        <v>158</v>
      </c>
      <c r="P425">
        <v>44</v>
      </c>
      <c r="S425">
        <v>2044</v>
      </c>
      <c r="T425" t="s">
        <v>193</v>
      </c>
      <c r="U425">
        <v>82587</v>
      </c>
      <c r="V425" t="s">
        <v>193</v>
      </c>
      <c r="W425">
        <v>0</v>
      </c>
      <c r="X425" t="s">
        <v>44</v>
      </c>
      <c r="Y425" t="s">
        <v>45</v>
      </c>
      <c r="Z425">
        <v>0.5</v>
      </c>
      <c r="AB425">
        <v>2</v>
      </c>
      <c r="AC425" t="s">
        <v>44</v>
      </c>
    </row>
    <row r="426" spans="1:29" hidden="1" x14ac:dyDescent="0.25">
      <c r="A426" t="s">
        <v>156</v>
      </c>
      <c r="B426">
        <v>100</v>
      </c>
      <c r="C426" t="s">
        <v>28</v>
      </c>
      <c r="D426" t="s">
        <v>241</v>
      </c>
      <c r="E426" s="1">
        <v>34309</v>
      </c>
      <c r="F426">
        <v>1000</v>
      </c>
      <c r="H426" t="s">
        <v>30</v>
      </c>
      <c r="I426" s="1">
        <v>34340</v>
      </c>
      <c r="J426" t="s">
        <v>31</v>
      </c>
      <c r="K426" t="s">
        <v>157</v>
      </c>
      <c r="L426">
        <v>1</v>
      </c>
      <c r="M426" t="s">
        <v>88</v>
      </c>
      <c r="N426">
        <v>999766900</v>
      </c>
      <c r="O426" t="s">
        <v>158</v>
      </c>
      <c r="P426">
        <v>44</v>
      </c>
      <c r="S426">
        <v>2047</v>
      </c>
      <c r="T426" t="s">
        <v>194</v>
      </c>
      <c r="U426">
        <v>39053</v>
      </c>
      <c r="V426" t="s">
        <v>195</v>
      </c>
      <c r="W426">
        <v>0</v>
      </c>
      <c r="X426" t="s">
        <v>44</v>
      </c>
      <c r="Y426" t="s">
        <v>45</v>
      </c>
      <c r="Z426">
        <v>0.8</v>
      </c>
      <c r="AB426">
        <v>3</v>
      </c>
      <c r="AC426" t="s">
        <v>44</v>
      </c>
    </row>
    <row r="427" spans="1:29" hidden="1" x14ac:dyDescent="0.25">
      <c r="A427" t="s">
        <v>156</v>
      </c>
      <c r="B427">
        <v>100</v>
      </c>
      <c r="C427" t="s">
        <v>28</v>
      </c>
      <c r="D427" t="s">
        <v>241</v>
      </c>
      <c r="E427" s="1">
        <v>34309</v>
      </c>
      <c r="F427">
        <v>1000</v>
      </c>
      <c r="H427" t="s">
        <v>30</v>
      </c>
      <c r="I427" s="1">
        <v>34340</v>
      </c>
      <c r="J427" t="s">
        <v>31</v>
      </c>
      <c r="K427" t="s">
        <v>157</v>
      </c>
      <c r="L427">
        <v>1</v>
      </c>
      <c r="M427" t="s">
        <v>88</v>
      </c>
      <c r="N427">
        <v>999766900</v>
      </c>
      <c r="O427" t="s">
        <v>158</v>
      </c>
      <c r="P427">
        <v>44</v>
      </c>
      <c r="S427">
        <v>2356</v>
      </c>
      <c r="T427" t="s">
        <v>196</v>
      </c>
      <c r="U427">
        <v>34680</v>
      </c>
      <c r="V427" t="s">
        <v>196</v>
      </c>
      <c r="W427">
        <v>0</v>
      </c>
      <c r="X427" t="s">
        <v>44</v>
      </c>
      <c r="Y427" t="s">
        <v>45</v>
      </c>
      <c r="Z427">
        <v>0.1</v>
      </c>
      <c r="AC427" t="s">
        <v>44</v>
      </c>
    </row>
    <row r="428" spans="1:29" hidden="1" x14ac:dyDescent="0.25">
      <c r="A428" t="s">
        <v>156</v>
      </c>
      <c r="B428">
        <v>100</v>
      </c>
      <c r="C428" t="s">
        <v>28</v>
      </c>
      <c r="D428" t="s">
        <v>241</v>
      </c>
      <c r="E428" s="1">
        <v>34309</v>
      </c>
      <c r="F428">
        <v>1000</v>
      </c>
      <c r="H428" t="s">
        <v>30</v>
      </c>
      <c r="I428" s="1">
        <v>34340</v>
      </c>
      <c r="J428" t="s">
        <v>31</v>
      </c>
      <c r="K428" t="s">
        <v>157</v>
      </c>
      <c r="L428">
        <v>1</v>
      </c>
      <c r="M428" t="s">
        <v>88</v>
      </c>
      <c r="N428">
        <v>999766900</v>
      </c>
      <c r="O428" t="s">
        <v>158</v>
      </c>
      <c r="P428">
        <v>44</v>
      </c>
      <c r="S428">
        <v>2050</v>
      </c>
      <c r="T428" t="s">
        <v>197</v>
      </c>
      <c r="U428">
        <v>39033</v>
      </c>
      <c r="V428" t="s">
        <v>197</v>
      </c>
      <c r="W428">
        <v>0</v>
      </c>
      <c r="X428" t="s">
        <v>44</v>
      </c>
      <c r="Y428" t="s">
        <v>45</v>
      </c>
      <c r="Z428">
        <v>0.1</v>
      </c>
      <c r="AB428">
        <v>3</v>
      </c>
      <c r="AC428" t="s">
        <v>44</v>
      </c>
    </row>
    <row r="429" spans="1:29" hidden="1" x14ac:dyDescent="0.25">
      <c r="A429" t="s">
        <v>156</v>
      </c>
      <c r="B429">
        <v>100</v>
      </c>
      <c r="C429" t="s">
        <v>28</v>
      </c>
      <c r="D429" t="s">
        <v>241</v>
      </c>
      <c r="E429" s="1">
        <v>34309</v>
      </c>
      <c r="F429">
        <v>1000</v>
      </c>
      <c r="H429" t="s">
        <v>30</v>
      </c>
      <c r="I429" s="1">
        <v>34340</v>
      </c>
      <c r="J429" t="s">
        <v>31</v>
      </c>
      <c r="K429" t="s">
        <v>157</v>
      </c>
      <c r="L429">
        <v>1</v>
      </c>
      <c r="M429" t="s">
        <v>88</v>
      </c>
      <c r="N429">
        <v>999766900</v>
      </c>
      <c r="O429" t="s">
        <v>158</v>
      </c>
      <c r="P429">
        <v>44</v>
      </c>
      <c r="S429">
        <v>2306</v>
      </c>
      <c r="T429" t="s">
        <v>198</v>
      </c>
      <c r="U429">
        <v>34247</v>
      </c>
      <c r="V429" t="s">
        <v>199</v>
      </c>
      <c r="W429">
        <v>0</v>
      </c>
      <c r="X429" t="s">
        <v>44</v>
      </c>
      <c r="Y429" t="s">
        <v>45</v>
      </c>
      <c r="Z429">
        <v>0.1</v>
      </c>
      <c r="AB429">
        <v>0.2</v>
      </c>
      <c r="AC429" t="s">
        <v>44</v>
      </c>
    </row>
    <row r="430" spans="1:29" hidden="1" x14ac:dyDescent="0.25">
      <c r="A430" t="s">
        <v>156</v>
      </c>
      <c r="B430">
        <v>100</v>
      </c>
      <c r="C430" t="s">
        <v>28</v>
      </c>
      <c r="D430" t="s">
        <v>241</v>
      </c>
      <c r="E430" s="1">
        <v>34309</v>
      </c>
      <c r="F430">
        <v>1000</v>
      </c>
      <c r="H430" t="s">
        <v>30</v>
      </c>
      <c r="I430" s="1">
        <v>34340</v>
      </c>
      <c r="J430" t="s">
        <v>31</v>
      </c>
      <c r="K430" t="s">
        <v>157</v>
      </c>
      <c r="L430">
        <v>1</v>
      </c>
      <c r="M430" t="s">
        <v>88</v>
      </c>
      <c r="N430">
        <v>999766900</v>
      </c>
      <c r="O430" t="s">
        <v>158</v>
      </c>
      <c r="P430">
        <v>44</v>
      </c>
      <c r="S430">
        <v>2076</v>
      </c>
      <c r="T430" t="s">
        <v>200</v>
      </c>
      <c r="U430">
        <v>77860</v>
      </c>
      <c r="V430" t="s">
        <v>201</v>
      </c>
      <c r="W430">
        <v>0</v>
      </c>
      <c r="X430" t="s">
        <v>44</v>
      </c>
      <c r="Y430" t="s">
        <v>45</v>
      </c>
      <c r="Z430">
        <v>0.1</v>
      </c>
      <c r="AC430" t="s">
        <v>44</v>
      </c>
    </row>
    <row r="431" spans="1:29" hidden="1" x14ac:dyDescent="0.25">
      <c r="A431" t="s">
        <v>156</v>
      </c>
      <c r="B431">
        <v>100</v>
      </c>
      <c r="C431" t="s">
        <v>28</v>
      </c>
      <c r="D431" t="s">
        <v>241</v>
      </c>
      <c r="E431" s="1">
        <v>34309</v>
      </c>
      <c r="F431">
        <v>1000</v>
      </c>
      <c r="H431" t="s">
        <v>30</v>
      </c>
      <c r="I431" s="1">
        <v>34340</v>
      </c>
      <c r="J431" t="s">
        <v>31</v>
      </c>
      <c r="K431" t="s">
        <v>157</v>
      </c>
      <c r="L431">
        <v>1</v>
      </c>
      <c r="M431" t="s">
        <v>88</v>
      </c>
      <c r="N431">
        <v>999766900</v>
      </c>
      <c r="O431" t="s">
        <v>158</v>
      </c>
      <c r="P431">
        <v>44</v>
      </c>
      <c r="S431">
        <v>2021</v>
      </c>
      <c r="T431" t="s">
        <v>202</v>
      </c>
      <c r="U431">
        <v>77700</v>
      </c>
      <c r="V431" t="s">
        <v>202</v>
      </c>
      <c r="W431">
        <v>0</v>
      </c>
      <c r="X431" t="s">
        <v>44</v>
      </c>
      <c r="Y431" t="s">
        <v>45</v>
      </c>
      <c r="Z431">
        <v>1</v>
      </c>
      <c r="AC431" t="s">
        <v>44</v>
      </c>
    </row>
    <row r="432" spans="1:29" hidden="1" x14ac:dyDescent="0.25">
      <c r="A432" t="s">
        <v>156</v>
      </c>
      <c r="B432">
        <v>100</v>
      </c>
      <c r="C432" t="s">
        <v>28</v>
      </c>
      <c r="D432" t="s">
        <v>241</v>
      </c>
      <c r="E432" s="1">
        <v>34309</v>
      </c>
      <c r="F432">
        <v>1000</v>
      </c>
      <c r="H432" t="s">
        <v>30</v>
      </c>
      <c r="I432" s="1">
        <v>34340</v>
      </c>
      <c r="J432" t="s">
        <v>31</v>
      </c>
      <c r="K432" t="s">
        <v>157</v>
      </c>
      <c r="L432">
        <v>1</v>
      </c>
      <c r="M432" t="s">
        <v>88</v>
      </c>
      <c r="N432">
        <v>999766900</v>
      </c>
      <c r="O432" t="s">
        <v>158</v>
      </c>
      <c r="P432">
        <v>44</v>
      </c>
      <c r="S432">
        <v>2046</v>
      </c>
      <c r="T432" t="s">
        <v>203</v>
      </c>
      <c r="U432">
        <v>81405</v>
      </c>
      <c r="V432" t="s">
        <v>203</v>
      </c>
      <c r="W432">
        <v>0</v>
      </c>
      <c r="X432" t="s">
        <v>44</v>
      </c>
      <c r="Y432" t="s">
        <v>45</v>
      </c>
      <c r="Z432">
        <v>0.9</v>
      </c>
      <c r="AB432">
        <v>40</v>
      </c>
      <c r="AC432" t="s">
        <v>44</v>
      </c>
    </row>
    <row r="433" spans="1:29" hidden="1" x14ac:dyDescent="0.25">
      <c r="A433" t="s">
        <v>156</v>
      </c>
      <c r="B433">
        <v>100</v>
      </c>
      <c r="C433" t="s">
        <v>28</v>
      </c>
      <c r="D433" t="s">
        <v>241</v>
      </c>
      <c r="E433" s="1">
        <v>34309</v>
      </c>
      <c r="F433">
        <v>1000</v>
      </c>
      <c r="H433" t="s">
        <v>30</v>
      </c>
      <c r="I433" s="1">
        <v>34340</v>
      </c>
      <c r="J433" t="s">
        <v>31</v>
      </c>
      <c r="K433" t="s">
        <v>157</v>
      </c>
      <c r="L433">
        <v>1</v>
      </c>
      <c r="M433" t="s">
        <v>88</v>
      </c>
      <c r="N433">
        <v>999766900</v>
      </c>
      <c r="O433" t="s">
        <v>158</v>
      </c>
      <c r="P433">
        <v>44</v>
      </c>
      <c r="S433" t="s">
        <v>204</v>
      </c>
      <c r="T433" t="s">
        <v>205</v>
      </c>
      <c r="U433">
        <v>39348</v>
      </c>
      <c r="V433" t="s">
        <v>206</v>
      </c>
      <c r="W433">
        <v>0</v>
      </c>
      <c r="X433" t="s">
        <v>44</v>
      </c>
      <c r="Y433" t="s">
        <v>45</v>
      </c>
      <c r="Z433">
        <v>0.1</v>
      </c>
      <c r="AC433" t="s">
        <v>44</v>
      </c>
    </row>
    <row r="434" spans="1:29" hidden="1" x14ac:dyDescent="0.25">
      <c r="A434" t="s">
        <v>156</v>
      </c>
      <c r="B434">
        <v>100</v>
      </c>
      <c r="C434" t="s">
        <v>28</v>
      </c>
      <c r="D434" t="s">
        <v>241</v>
      </c>
      <c r="E434" s="1">
        <v>34309</v>
      </c>
      <c r="F434">
        <v>1000</v>
      </c>
      <c r="H434" t="s">
        <v>30</v>
      </c>
      <c r="I434" s="1">
        <v>34340</v>
      </c>
      <c r="J434" t="s">
        <v>31</v>
      </c>
      <c r="K434" t="s">
        <v>157</v>
      </c>
      <c r="L434">
        <v>1</v>
      </c>
      <c r="M434" t="s">
        <v>88</v>
      </c>
      <c r="N434">
        <v>999766900</v>
      </c>
      <c r="O434" t="s">
        <v>158</v>
      </c>
      <c r="P434">
        <v>44</v>
      </c>
      <c r="S434" t="s">
        <v>207</v>
      </c>
      <c r="T434" t="s">
        <v>208</v>
      </c>
      <c r="U434">
        <v>39810</v>
      </c>
      <c r="V434" t="s">
        <v>209</v>
      </c>
      <c r="W434">
        <v>0</v>
      </c>
      <c r="X434" t="s">
        <v>44</v>
      </c>
      <c r="Y434" t="s">
        <v>45</v>
      </c>
      <c r="Z434">
        <v>0.1</v>
      </c>
      <c r="AC434" t="s">
        <v>44</v>
      </c>
    </row>
    <row r="435" spans="1:29" hidden="1" x14ac:dyDescent="0.25">
      <c r="A435" t="s">
        <v>156</v>
      </c>
      <c r="B435">
        <v>100</v>
      </c>
      <c r="C435" t="s">
        <v>28</v>
      </c>
      <c r="D435" t="s">
        <v>241</v>
      </c>
      <c r="E435" s="1">
        <v>34309</v>
      </c>
      <c r="F435">
        <v>1000</v>
      </c>
      <c r="H435" t="s">
        <v>30</v>
      </c>
      <c r="I435" s="1">
        <v>34340</v>
      </c>
      <c r="J435" t="s">
        <v>31</v>
      </c>
      <c r="K435" t="s">
        <v>157</v>
      </c>
      <c r="L435">
        <v>1</v>
      </c>
      <c r="M435" t="s">
        <v>88</v>
      </c>
      <c r="N435">
        <v>999766900</v>
      </c>
      <c r="O435" t="s">
        <v>158</v>
      </c>
      <c r="P435">
        <v>44</v>
      </c>
      <c r="S435">
        <v>2959</v>
      </c>
      <c r="T435" t="s">
        <v>159</v>
      </c>
      <c r="U435">
        <v>39350</v>
      </c>
      <c r="V435" t="s">
        <v>159</v>
      </c>
      <c r="W435">
        <v>0</v>
      </c>
      <c r="X435" t="s">
        <v>44</v>
      </c>
      <c r="Y435" t="s">
        <v>45</v>
      </c>
      <c r="Z435">
        <v>1</v>
      </c>
      <c r="AB435">
        <v>2</v>
      </c>
      <c r="AC435" t="s">
        <v>44</v>
      </c>
    </row>
    <row r="436" spans="1:29" hidden="1" x14ac:dyDescent="0.25">
      <c r="A436" t="s">
        <v>156</v>
      </c>
      <c r="B436">
        <v>100</v>
      </c>
      <c r="C436" t="s">
        <v>28</v>
      </c>
      <c r="D436" t="s">
        <v>241</v>
      </c>
      <c r="E436" s="1">
        <v>34309</v>
      </c>
      <c r="F436">
        <v>1000</v>
      </c>
      <c r="H436" t="s">
        <v>30</v>
      </c>
      <c r="I436" s="1">
        <v>34340</v>
      </c>
      <c r="J436" t="s">
        <v>31</v>
      </c>
      <c r="K436" t="s">
        <v>157</v>
      </c>
      <c r="L436">
        <v>1</v>
      </c>
      <c r="M436" t="s">
        <v>88</v>
      </c>
      <c r="N436">
        <v>999766900</v>
      </c>
      <c r="O436" t="s">
        <v>158</v>
      </c>
      <c r="P436">
        <v>44</v>
      </c>
      <c r="S436">
        <v>2105</v>
      </c>
      <c r="T436" t="s">
        <v>160</v>
      </c>
      <c r="U436">
        <v>39730</v>
      </c>
      <c r="V436" t="s">
        <v>160</v>
      </c>
      <c r="W436">
        <v>0</v>
      </c>
      <c r="X436" t="s">
        <v>44</v>
      </c>
      <c r="Y436" t="s">
        <v>45</v>
      </c>
      <c r="Z436">
        <v>0.1</v>
      </c>
      <c r="AB436">
        <v>70</v>
      </c>
      <c r="AC436" t="s">
        <v>44</v>
      </c>
    </row>
    <row r="437" spans="1:29" hidden="1" x14ac:dyDescent="0.25">
      <c r="A437" t="s">
        <v>156</v>
      </c>
      <c r="B437">
        <v>100</v>
      </c>
      <c r="C437" t="s">
        <v>28</v>
      </c>
      <c r="D437" t="s">
        <v>241</v>
      </c>
      <c r="E437" s="1">
        <v>34309</v>
      </c>
      <c r="F437">
        <v>1000</v>
      </c>
      <c r="H437" t="s">
        <v>30</v>
      </c>
      <c r="I437" s="1">
        <v>34340</v>
      </c>
      <c r="J437" t="s">
        <v>31</v>
      </c>
      <c r="K437" t="s">
        <v>157</v>
      </c>
      <c r="L437">
        <v>1</v>
      </c>
      <c r="M437" t="s">
        <v>88</v>
      </c>
      <c r="N437">
        <v>999766900</v>
      </c>
      <c r="O437" t="s">
        <v>158</v>
      </c>
      <c r="P437">
        <v>44</v>
      </c>
      <c r="S437">
        <v>2031</v>
      </c>
      <c r="T437" t="s">
        <v>210</v>
      </c>
      <c r="U437">
        <v>38432</v>
      </c>
      <c r="V437" t="s">
        <v>210</v>
      </c>
      <c r="W437">
        <v>0</v>
      </c>
      <c r="X437" t="s">
        <v>44</v>
      </c>
      <c r="Y437" t="s">
        <v>45</v>
      </c>
      <c r="Z437">
        <v>10</v>
      </c>
      <c r="AB437">
        <v>200</v>
      </c>
      <c r="AC437" t="s">
        <v>44</v>
      </c>
    </row>
    <row r="438" spans="1:29" hidden="1" x14ac:dyDescent="0.25">
      <c r="A438" t="s">
        <v>156</v>
      </c>
      <c r="B438">
        <v>100</v>
      </c>
      <c r="C438" t="s">
        <v>28</v>
      </c>
      <c r="D438" t="s">
        <v>241</v>
      </c>
      <c r="E438" s="1">
        <v>34309</v>
      </c>
      <c r="F438">
        <v>1000</v>
      </c>
      <c r="H438" t="s">
        <v>30</v>
      </c>
      <c r="I438" s="1">
        <v>34340</v>
      </c>
      <c r="J438" t="s">
        <v>31</v>
      </c>
      <c r="K438" t="s">
        <v>157</v>
      </c>
      <c r="L438">
        <v>1</v>
      </c>
      <c r="M438" t="s">
        <v>88</v>
      </c>
      <c r="N438">
        <v>999766900</v>
      </c>
      <c r="O438" t="s">
        <v>158</v>
      </c>
      <c r="P438">
        <v>44</v>
      </c>
      <c r="S438">
        <v>2931</v>
      </c>
      <c r="T438" t="s">
        <v>106</v>
      </c>
      <c r="U438">
        <v>38760</v>
      </c>
      <c r="V438" t="s">
        <v>107</v>
      </c>
      <c r="W438">
        <v>0</v>
      </c>
      <c r="X438" t="s">
        <v>44</v>
      </c>
      <c r="Y438" t="s">
        <v>45</v>
      </c>
      <c r="Z438">
        <v>0.02</v>
      </c>
      <c r="AB438">
        <v>0.2</v>
      </c>
      <c r="AC438" t="s">
        <v>44</v>
      </c>
    </row>
    <row r="439" spans="1:29" hidden="1" x14ac:dyDescent="0.25">
      <c r="A439" t="s">
        <v>156</v>
      </c>
      <c r="B439">
        <v>100</v>
      </c>
      <c r="C439" t="s">
        <v>28</v>
      </c>
      <c r="D439" t="s">
        <v>241</v>
      </c>
      <c r="E439" s="1">
        <v>34309</v>
      </c>
      <c r="F439">
        <v>1000</v>
      </c>
      <c r="H439" t="s">
        <v>30</v>
      </c>
      <c r="I439" s="1">
        <v>34340</v>
      </c>
      <c r="J439" t="s">
        <v>31</v>
      </c>
      <c r="K439" t="s">
        <v>157</v>
      </c>
      <c r="L439">
        <v>1</v>
      </c>
      <c r="M439" t="s">
        <v>88</v>
      </c>
      <c r="N439">
        <v>999766900</v>
      </c>
      <c r="O439" t="s">
        <v>158</v>
      </c>
      <c r="P439">
        <v>44</v>
      </c>
      <c r="S439">
        <v>2440</v>
      </c>
      <c r="T439" t="s">
        <v>211</v>
      </c>
      <c r="U439">
        <v>82052</v>
      </c>
      <c r="V439" t="s">
        <v>211</v>
      </c>
      <c r="W439">
        <v>0</v>
      </c>
      <c r="X439" t="s">
        <v>44</v>
      </c>
      <c r="Y439" t="s">
        <v>45</v>
      </c>
      <c r="Z439">
        <v>0.1</v>
      </c>
      <c r="AC439" t="s">
        <v>44</v>
      </c>
    </row>
    <row r="440" spans="1:29" hidden="1" x14ac:dyDescent="0.25">
      <c r="A440" t="s">
        <v>156</v>
      </c>
      <c r="B440">
        <v>100</v>
      </c>
      <c r="C440" t="s">
        <v>28</v>
      </c>
      <c r="D440" t="s">
        <v>241</v>
      </c>
      <c r="E440" s="1">
        <v>34309</v>
      </c>
      <c r="F440">
        <v>1000</v>
      </c>
      <c r="H440" t="s">
        <v>30</v>
      </c>
      <c r="I440" s="1">
        <v>34340</v>
      </c>
      <c r="J440" t="s">
        <v>31</v>
      </c>
      <c r="K440" t="s">
        <v>157</v>
      </c>
      <c r="L440">
        <v>1</v>
      </c>
      <c r="M440" t="s">
        <v>88</v>
      </c>
      <c r="N440">
        <v>999766900</v>
      </c>
      <c r="O440" t="s">
        <v>158</v>
      </c>
      <c r="P440">
        <v>44</v>
      </c>
      <c r="S440">
        <v>2070</v>
      </c>
      <c r="T440" t="s">
        <v>212</v>
      </c>
      <c r="U440">
        <v>39380</v>
      </c>
      <c r="V440" t="s">
        <v>212</v>
      </c>
      <c r="W440">
        <v>0</v>
      </c>
      <c r="X440" t="s">
        <v>44</v>
      </c>
      <c r="Y440" t="s">
        <v>45</v>
      </c>
      <c r="Z440">
        <v>0.1</v>
      </c>
      <c r="AC440" t="s">
        <v>44</v>
      </c>
    </row>
    <row r="441" spans="1:29" hidden="1" x14ac:dyDescent="0.25">
      <c r="A441" t="s">
        <v>156</v>
      </c>
      <c r="B441">
        <v>100</v>
      </c>
      <c r="C441" t="s">
        <v>28</v>
      </c>
      <c r="D441" t="s">
        <v>241</v>
      </c>
      <c r="E441" s="1">
        <v>34309</v>
      </c>
      <c r="F441">
        <v>1000</v>
      </c>
      <c r="H441" t="s">
        <v>30</v>
      </c>
      <c r="I441" s="1">
        <v>34340</v>
      </c>
      <c r="J441" t="s">
        <v>31</v>
      </c>
      <c r="K441" t="s">
        <v>157</v>
      </c>
      <c r="L441">
        <v>1</v>
      </c>
      <c r="M441" t="s">
        <v>88</v>
      </c>
      <c r="N441">
        <v>999766900</v>
      </c>
      <c r="O441" t="s">
        <v>158</v>
      </c>
      <c r="P441">
        <v>44</v>
      </c>
      <c r="S441">
        <v>2035</v>
      </c>
      <c r="T441" t="s">
        <v>213</v>
      </c>
      <c r="U441">
        <v>77903</v>
      </c>
      <c r="V441" t="s">
        <v>214</v>
      </c>
      <c r="W441">
        <v>0</v>
      </c>
      <c r="X441" t="s">
        <v>44</v>
      </c>
      <c r="Y441" t="s">
        <v>45</v>
      </c>
      <c r="Z441">
        <v>2</v>
      </c>
      <c r="AB441">
        <v>400</v>
      </c>
      <c r="AC441" t="s">
        <v>44</v>
      </c>
    </row>
    <row r="442" spans="1:29" hidden="1" x14ac:dyDescent="0.25">
      <c r="A442" t="s">
        <v>156</v>
      </c>
      <c r="B442">
        <v>100</v>
      </c>
      <c r="C442" t="s">
        <v>28</v>
      </c>
      <c r="D442" t="s">
        <v>241</v>
      </c>
      <c r="E442" s="1">
        <v>34309</v>
      </c>
      <c r="F442">
        <v>1000</v>
      </c>
      <c r="H442" t="s">
        <v>30</v>
      </c>
      <c r="I442" s="1">
        <v>34340</v>
      </c>
      <c r="J442" t="s">
        <v>31</v>
      </c>
      <c r="K442" t="s">
        <v>157</v>
      </c>
      <c r="L442">
        <v>1</v>
      </c>
      <c r="M442" t="s">
        <v>88</v>
      </c>
      <c r="N442">
        <v>999766900</v>
      </c>
      <c r="O442" t="s">
        <v>158</v>
      </c>
      <c r="P442">
        <v>44</v>
      </c>
      <c r="S442">
        <v>2039</v>
      </c>
      <c r="T442" t="s">
        <v>215</v>
      </c>
      <c r="U442">
        <v>46312</v>
      </c>
      <c r="V442" t="s">
        <v>216</v>
      </c>
      <c r="W442">
        <v>0</v>
      </c>
      <c r="X442" t="s">
        <v>44</v>
      </c>
      <c r="Y442" t="s">
        <v>45</v>
      </c>
      <c r="Z442">
        <v>2</v>
      </c>
      <c r="AB442">
        <v>6</v>
      </c>
      <c r="AC442" t="s">
        <v>44</v>
      </c>
    </row>
    <row r="443" spans="1:29" hidden="1" x14ac:dyDescent="0.25">
      <c r="A443" t="s">
        <v>156</v>
      </c>
      <c r="B443">
        <v>100</v>
      </c>
      <c r="C443" t="s">
        <v>28</v>
      </c>
      <c r="D443" t="s">
        <v>241</v>
      </c>
      <c r="E443" s="1">
        <v>34309</v>
      </c>
      <c r="F443">
        <v>1000</v>
      </c>
      <c r="H443" t="s">
        <v>30</v>
      </c>
      <c r="I443" s="1">
        <v>34340</v>
      </c>
      <c r="J443" t="s">
        <v>31</v>
      </c>
      <c r="K443" t="s">
        <v>157</v>
      </c>
      <c r="L443">
        <v>1</v>
      </c>
      <c r="M443" t="s">
        <v>88</v>
      </c>
      <c r="N443">
        <v>999766900</v>
      </c>
      <c r="O443" t="s">
        <v>158</v>
      </c>
      <c r="P443">
        <v>44</v>
      </c>
      <c r="S443">
        <v>2041</v>
      </c>
      <c r="T443" t="s">
        <v>217</v>
      </c>
      <c r="U443">
        <v>81287</v>
      </c>
      <c r="V443" t="s">
        <v>217</v>
      </c>
      <c r="W443">
        <v>0</v>
      </c>
      <c r="X443" t="s">
        <v>44</v>
      </c>
      <c r="Y443" t="s">
        <v>45</v>
      </c>
      <c r="Z443">
        <v>0.1</v>
      </c>
      <c r="AB443">
        <v>7</v>
      </c>
      <c r="AC443" t="s">
        <v>44</v>
      </c>
    </row>
    <row r="444" spans="1:29" hidden="1" x14ac:dyDescent="0.25">
      <c r="A444" t="s">
        <v>156</v>
      </c>
      <c r="B444">
        <v>100</v>
      </c>
      <c r="C444" t="s">
        <v>28</v>
      </c>
      <c r="D444" t="s">
        <v>241</v>
      </c>
      <c r="E444" s="1">
        <v>34309</v>
      </c>
      <c r="F444">
        <v>1000</v>
      </c>
      <c r="H444" t="s">
        <v>30</v>
      </c>
      <c r="I444" s="1">
        <v>34340</v>
      </c>
      <c r="J444" t="s">
        <v>31</v>
      </c>
      <c r="K444" t="s">
        <v>157</v>
      </c>
      <c r="L444">
        <v>1</v>
      </c>
      <c r="M444" t="s">
        <v>88</v>
      </c>
      <c r="N444">
        <v>999766900</v>
      </c>
      <c r="O444" t="s">
        <v>158</v>
      </c>
      <c r="P444">
        <v>44</v>
      </c>
      <c r="S444">
        <v>2032</v>
      </c>
      <c r="T444" t="s">
        <v>218</v>
      </c>
      <c r="U444">
        <v>78885</v>
      </c>
      <c r="V444" t="s">
        <v>218</v>
      </c>
      <c r="W444">
        <v>0</v>
      </c>
      <c r="X444" t="s">
        <v>44</v>
      </c>
      <c r="Y444" t="s">
        <v>45</v>
      </c>
      <c r="Z444">
        <v>0.4</v>
      </c>
      <c r="AB444">
        <v>20</v>
      </c>
      <c r="AC444" t="s">
        <v>44</v>
      </c>
    </row>
    <row r="445" spans="1:29" hidden="1" x14ac:dyDescent="0.25">
      <c r="A445" t="s">
        <v>156</v>
      </c>
      <c r="B445">
        <v>100</v>
      </c>
      <c r="C445" t="s">
        <v>28</v>
      </c>
      <c r="D445" t="s">
        <v>241</v>
      </c>
      <c r="E445" s="1">
        <v>34309</v>
      </c>
      <c r="F445">
        <v>1000</v>
      </c>
      <c r="H445" t="s">
        <v>30</v>
      </c>
      <c r="I445" s="1">
        <v>34340</v>
      </c>
      <c r="J445" t="s">
        <v>31</v>
      </c>
      <c r="K445" t="s">
        <v>157</v>
      </c>
      <c r="L445">
        <v>1</v>
      </c>
      <c r="M445" t="s">
        <v>88</v>
      </c>
      <c r="N445">
        <v>999766900</v>
      </c>
      <c r="O445" t="s">
        <v>158</v>
      </c>
      <c r="P445">
        <v>44</v>
      </c>
      <c r="S445">
        <v>2033</v>
      </c>
      <c r="T445" t="s">
        <v>219</v>
      </c>
      <c r="U445">
        <v>38926</v>
      </c>
      <c r="V445" t="s">
        <v>219</v>
      </c>
      <c r="W445">
        <v>0</v>
      </c>
      <c r="X445" t="s">
        <v>44</v>
      </c>
      <c r="Y445" t="s">
        <v>45</v>
      </c>
      <c r="Z445">
        <v>9</v>
      </c>
      <c r="AB445">
        <v>100</v>
      </c>
      <c r="AC445" t="s">
        <v>44</v>
      </c>
    </row>
    <row r="446" spans="1:29" hidden="1" x14ac:dyDescent="0.25">
      <c r="A446" t="s">
        <v>156</v>
      </c>
      <c r="B446">
        <v>100</v>
      </c>
      <c r="C446" t="s">
        <v>28</v>
      </c>
      <c r="D446" t="s">
        <v>241</v>
      </c>
      <c r="E446" s="1">
        <v>34309</v>
      </c>
      <c r="F446">
        <v>1000</v>
      </c>
      <c r="H446" t="s">
        <v>30</v>
      </c>
      <c r="I446" s="1">
        <v>34340</v>
      </c>
      <c r="J446" t="s">
        <v>31</v>
      </c>
      <c r="K446" t="s">
        <v>157</v>
      </c>
      <c r="L446">
        <v>1</v>
      </c>
      <c r="M446" t="s">
        <v>88</v>
      </c>
      <c r="N446">
        <v>999766900</v>
      </c>
      <c r="O446" t="s">
        <v>158</v>
      </c>
      <c r="P446">
        <v>44</v>
      </c>
      <c r="S446">
        <v>2005</v>
      </c>
      <c r="T446" t="s">
        <v>161</v>
      </c>
      <c r="U446">
        <v>39390</v>
      </c>
      <c r="V446" t="s">
        <v>161</v>
      </c>
      <c r="W446">
        <v>0</v>
      </c>
      <c r="X446" t="s">
        <v>44</v>
      </c>
      <c r="Y446" t="s">
        <v>45</v>
      </c>
      <c r="Z446">
        <v>0.1</v>
      </c>
      <c r="AB446">
        <v>2</v>
      </c>
      <c r="AC446" t="s">
        <v>44</v>
      </c>
    </row>
    <row r="447" spans="1:29" hidden="1" x14ac:dyDescent="0.25">
      <c r="A447" t="s">
        <v>156</v>
      </c>
      <c r="B447">
        <v>100</v>
      </c>
      <c r="C447" t="s">
        <v>28</v>
      </c>
      <c r="D447" t="s">
        <v>241</v>
      </c>
      <c r="E447" s="1">
        <v>34309</v>
      </c>
      <c r="F447">
        <v>1000</v>
      </c>
      <c r="H447" t="s">
        <v>30</v>
      </c>
      <c r="I447" s="1">
        <v>34340</v>
      </c>
      <c r="J447" t="s">
        <v>31</v>
      </c>
      <c r="K447" t="s">
        <v>157</v>
      </c>
      <c r="L447">
        <v>1</v>
      </c>
      <c r="M447" t="s">
        <v>88</v>
      </c>
      <c r="N447">
        <v>999766900</v>
      </c>
      <c r="O447" t="s">
        <v>158</v>
      </c>
      <c r="P447">
        <v>44</v>
      </c>
      <c r="S447">
        <v>2946</v>
      </c>
      <c r="T447" t="s">
        <v>129</v>
      </c>
      <c r="U447">
        <v>46369</v>
      </c>
      <c r="V447" t="s">
        <v>129</v>
      </c>
      <c r="W447">
        <v>0</v>
      </c>
      <c r="X447" t="s">
        <v>44</v>
      </c>
      <c r="Y447" t="s">
        <v>45</v>
      </c>
      <c r="Z447">
        <v>0.01</v>
      </c>
      <c r="AB447">
        <v>0.05</v>
      </c>
      <c r="AC447" t="s">
        <v>44</v>
      </c>
    </row>
    <row r="448" spans="1:29" hidden="1" x14ac:dyDescent="0.25">
      <c r="A448" t="s">
        <v>156</v>
      </c>
      <c r="B448">
        <v>100</v>
      </c>
      <c r="C448" t="s">
        <v>28</v>
      </c>
      <c r="D448" t="s">
        <v>241</v>
      </c>
      <c r="E448" s="1">
        <v>34309</v>
      </c>
      <c r="F448">
        <v>1000</v>
      </c>
      <c r="H448" t="s">
        <v>30</v>
      </c>
      <c r="I448" s="1">
        <v>34340</v>
      </c>
      <c r="J448" t="s">
        <v>31</v>
      </c>
      <c r="K448" t="s">
        <v>157</v>
      </c>
      <c r="L448">
        <v>1</v>
      </c>
      <c r="M448" t="s">
        <v>88</v>
      </c>
      <c r="N448">
        <v>999766900</v>
      </c>
      <c r="O448" t="s">
        <v>158</v>
      </c>
      <c r="P448">
        <v>44</v>
      </c>
      <c r="S448">
        <v>2034</v>
      </c>
      <c r="T448" t="s">
        <v>220</v>
      </c>
      <c r="U448">
        <v>39941</v>
      </c>
      <c r="V448" t="s">
        <v>221</v>
      </c>
      <c r="W448">
        <v>0</v>
      </c>
      <c r="X448" t="s">
        <v>44</v>
      </c>
      <c r="Y448" t="s">
        <v>45</v>
      </c>
      <c r="Z448">
        <v>6</v>
      </c>
      <c r="AB448">
        <v>700</v>
      </c>
      <c r="AC448" t="s">
        <v>44</v>
      </c>
    </row>
    <row r="449" spans="1:29" hidden="1" x14ac:dyDescent="0.25">
      <c r="A449" t="s">
        <v>156</v>
      </c>
      <c r="B449">
        <v>100</v>
      </c>
      <c r="C449" t="s">
        <v>28</v>
      </c>
      <c r="D449" t="s">
        <v>241</v>
      </c>
      <c r="E449" s="1">
        <v>34309</v>
      </c>
      <c r="F449">
        <v>1000</v>
      </c>
      <c r="H449" t="s">
        <v>30</v>
      </c>
      <c r="I449" s="1">
        <v>34340</v>
      </c>
      <c r="J449" t="s">
        <v>31</v>
      </c>
      <c r="K449" t="s">
        <v>157</v>
      </c>
      <c r="L449">
        <v>1</v>
      </c>
      <c r="M449" t="s">
        <v>88</v>
      </c>
      <c r="N449">
        <v>999766900</v>
      </c>
      <c r="O449" t="s">
        <v>158</v>
      </c>
      <c r="P449">
        <v>44</v>
      </c>
      <c r="S449">
        <v>2065</v>
      </c>
      <c r="T449" t="s">
        <v>162</v>
      </c>
      <c r="U449">
        <v>39410</v>
      </c>
      <c r="V449" t="s">
        <v>162</v>
      </c>
      <c r="W449">
        <v>0</v>
      </c>
      <c r="X449" t="s">
        <v>44</v>
      </c>
      <c r="Y449" t="s">
        <v>45</v>
      </c>
      <c r="Z449">
        <v>0.04</v>
      </c>
      <c r="AB449">
        <v>0.4</v>
      </c>
      <c r="AC449" t="s">
        <v>44</v>
      </c>
    </row>
    <row r="450" spans="1:29" hidden="1" x14ac:dyDescent="0.25">
      <c r="A450" t="s">
        <v>156</v>
      </c>
      <c r="B450">
        <v>100</v>
      </c>
      <c r="C450" t="s">
        <v>28</v>
      </c>
      <c r="D450" t="s">
        <v>241</v>
      </c>
      <c r="E450" s="1">
        <v>34309</v>
      </c>
      <c r="F450">
        <v>1000</v>
      </c>
      <c r="H450" t="s">
        <v>30</v>
      </c>
      <c r="I450" s="1">
        <v>34340</v>
      </c>
      <c r="J450" t="s">
        <v>31</v>
      </c>
      <c r="K450" t="s">
        <v>157</v>
      </c>
      <c r="L450">
        <v>1</v>
      </c>
      <c r="M450" t="s">
        <v>88</v>
      </c>
      <c r="N450">
        <v>999766900</v>
      </c>
      <c r="O450" t="s">
        <v>158</v>
      </c>
      <c r="P450">
        <v>44</v>
      </c>
      <c r="S450">
        <v>2067</v>
      </c>
      <c r="T450" t="s">
        <v>163</v>
      </c>
      <c r="U450">
        <v>39420</v>
      </c>
      <c r="V450" t="s">
        <v>163</v>
      </c>
      <c r="W450">
        <v>0</v>
      </c>
      <c r="X450" t="s">
        <v>44</v>
      </c>
      <c r="Y450" t="s">
        <v>45</v>
      </c>
      <c r="Z450">
        <v>0.02</v>
      </c>
      <c r="AB450">
        <v>0.2</v>
      </c>
      <c r="AC450" t="s">
        <v>44</v>
      </c>
    </row>
    <row r="451" spans="1:29" hidden="1" x14ac:dyDescent="0.25">
      <c r="A451" t="s">
        <v>156</v>
      </c>
      <c r="B451">
        <v>100</v>
      </c>
      <c r="C451" t="s">
        <v>28</v>
      </c>
      <c r="D451" t="s">
        <v>241</v>
      </c>
      <c r="E451" s="1">
        <v>34309</v>
      </c>
      <c r="F451">
        <v>1000</v>
      </c>
      <c r="H451" t="s">
        <v>30</v>
      </c>
      <c r="I451" s="1">
        <v>34340</v>
      </c>
      <c r="J451" t="s">
        <v>31</v>
      </c>
      <c r="K451" t="s">
        <v>157</v>
      </c>
      <c r="L451">
        <v>1</v>
      </c>
      <c r="M451" t="s">
        <v>88</v>
      </c>
      <c r="N451">
        <v>999766900</v>
      </c>
      <c r="O451" t="s">
        <v>158</v>
      </c>
      <c r="P451">
        <v>44</v>
      </c>
      <c r="S451">
        <v>2274</v>
      </c>
      <c r="T451" t="s">
        <v>222</v>
      </c>
      <c r="U451">
        <v>34688</v>
      </c>
      <c r="V451" t="s">
        <v>223</v>
      </c>
      <c r="W451">
        <v>0</v>
      </c>
      <c r="X451" t="s">
        <v>44</v>
      </c>
      <c r="Y451" t="s">
        <v>45</v>
      </c>
      <c r="Z451">
        <v>0.1</v>
      </c>
      <c r="AB451">
        <v>1</v>
      </c>
      <c r="AC451" t="s">
        <v>44</v>
      </c>
    </row>
    <row r="452" spans="1:29" hidden="1" x14ac:dyDescent="0.25">
      <c r="A452" t="s">
        <v>156</v>
      </c>
      <c r="B452">
        <v>100</v>
      </c>
      <c r="C452" t="s">
        <v>28</v>
      </c>
      <c r="D452" t="s">
        <v>241</v>
      </c>
      <c r="E452" s="1">
        <v>34309</v>
      </c>
      <c r="F452">
        <v>1000</v>
      </c>
      <c r="H452" t="s">
        <v>30</v>
      </c>
      <c r="I452" s="1">
        <v>34340</v>
      </c>
      <c r="J452" t="s">
        <v>31</v>
      </c>
      <c r="K452" t="s">
        <v>157</v>
      </c>
      <c r="L452">
        <v>1</v>
      </c>
      <c r="M452" t="s">
        <v>88</v>
      </c>
      <c r="N452">
        <v>999766900</v>
      </c>
      <c r="O452" t="s">
        <v>158</v>
      </c>
      <c r="P452">
        <v>44</v>
      </c>
      <c r="S452">
        <v>2042</v>
      </c>
      <c r="T452" t="s">
        <v>224</v>
      </c>
      <c r="U452">
        <v>34386</v>
      </c>
      <c r="V452" t="s">
        <v>224</v>
      </c>
      <c r="W452">
        <v>0</v>
      </c>
      <c r="X452" t="s">
        <v>44</v>
      </c>
      <c r="Y452" t="s">
        <v>45</v>
      </c>
      <c r="Z452">
        <v>0.1</v>
      </c>
      <c r="AB452">
        <v>50</v>
      </c>
      <c r="AC452" t="s">
        <v>44</v>
      </c>
    </row>
    <row r="453" spans="1:29" hidden="1" x14ac:dyDescent="0.25">
      <c r="A453" t="s">
        <v>156</v>
      </c>
      <c r="B453">
        <v>100</v>
      </c>
      <c r="C453" t="s">
        <v>28</v>
      </c>
      <c r="D453" t="s">
        <v>241</v>
      </c>
      <c r="E453" s="1">
        <v>34309</v>
      </c>
      <c r="F453">
        <v>1000</v>
      </c>
      <c r="H453" t="s">
        <v>30</v>
      </c>
      <c r="I453" s="1">
        <v>34340</v>
      </c>
      <c r="J453" t="s">
        <v>31</v>
      </c>
      <c r="K453" t="s">
        <v>157</v>
      </c>
      <c r="L453">
        <v>1</v>
      </c>
      <c r="M453" t="s">
        <v>88</v>
      </c>
      <c r="N453">
        <v>999766900</v>
      </c>
      <c r="O453" t="s">
        <v>158</v>
      </c>
      <c r="P453">
        <v>44</v>
      </c>
      <c r="S453">
        <v>2066</v>
      </c>
      <c r="T453" t="s">
        <v>225</v>
      </c>
      <c r="U453">
        <v>82584</v>
      </c>
      <c r="V453" t="s">
        <v>225</v>
      </c>
      <c r="W453">
        <v>0</v>
      </c>
      <c r="X453" t="s">
        <v>44</v>
      </c>
      <c r="Y453" t="s">
        <v>45</v>
      </c>
      <c r="Z453">
        <v>1</v>
      </c>
      <c r="AC453" t="s">
        <v>44</v>
      </c>
    </row>
    <row r="454" spans="1:29" hidden="1" x14ac:dyDescent="0.25">
      <c r="A454" t="s">
        <v>156</v>
      </c>
      <c r="B454">
        <v>100</v>
      </c>
      <c r="C454" t="s">
        <v>28</v>
      </c>
      <c r="D454" t="s">
        <v>241</v>
      </c>
      <c r="E454" s="1">
        <v>34309</v>
      </c>
      <c r="F454">
        <v>1000</v>
      </c>
      <c r="H454" t="s">
        <v>30</v>
      </c>
      <c r="I454" s="1">
        <v>34340</v>
      </c>
      <c r="J454" t="s">
        <v>31</v>
      </c>
      <c r="K454" t="s">
        <v>157</v>
      </c>
      <c r="L454">
        <v>1</v>
      </c>
      <c r="M454" t="s">
        <v>88</v>
      </c>
      <c r="N454">
        <v>999766900</v>
      </c>
      <c r="O454" t="s">
        <v>158</v>
      </c>
      <c r="P454">
        <v>44</v>
      </c>
      <c r="S454">
        <v>2010</v>
      </c>
      <c r="T454" t="s">
        <v>226</v>
      </c>
      <c r="U454">
        <v>39340</v>
      </c>
      <c r="V454" t="s">
        <v>227</v>
      </c>
      <c r="W454">
        <v>0</v>
      </c>
      <c r="X454" t="s">
        <v>44</v>
      </c>
      <c r="Y454" t="s">
        <v>45</v>
      </c>
      <c r="Z454">
        <v>0.2</v>
      </c>
      <c r="AB454">
        <v>0.2</v>
      </c>
      <c r="AC454" t="s">
        <v>44</v>
      </c>
    </row>
    <row r="455" spans="1:29" hidden="1" x14ac:dyDescent="0.25">
      <c r="A455" t="s">
        <v>156</v>
      </c>
      <c r="B455">
        <v>100</v>
      </c>
      <c r="C455" t="s">
        <v>28</v>
      </c>
      <c r="D455" t="s">
        <v>241</v>
      </c>
      <c r="E455" s="1">
        <v>34309</v>
      </c>
      <c r="F455">
        <v>1000</v>
      </c>
      <c r="H455" t="s">
        <v>30</v>
      </c>
      <c r="I455" s="1">
        <v>34340</v>
      </c>
      <c r="J455" t="s">
        <v>31</v>
      </c>
      <c r="K455" t="s">
        <v>157</v>
      </c>
      <c r="L455">
        <v>1</v>
      </c>
      <c r="M455" t="s">
        <v>88</v>
      </c>
      <c r="N455">
        <v>999766900</v>
      </c>
      <c r="O455" t="s">
        <v>158</v>
      </c>
      <c r="P455">
        <v>44</v>
      </c>
      <c r="S455">
        <v>2015</v>
      </c>
      <c r="T455" t="s">
        <v>164</v>
      </c>
      <c r="U455">
        <v>39480</v>
      </c>
      <c r="V455" t="s">
        <v>164</v>
      </c>
      <c r="W455">
        <v>0</v>
      </c>
      <c r="X455" t="s">
        <v>44</v>
      </c>
      <c r="Y455" t="s">
        <v>45</v>
      </c>
      <c r="Z455">
        <v>0.1</v>
      </c>
      <c r="AB455">
        <v>40</v>
      </c>
      <c r="AC455" t="s">
        <v>44</v>
      </c>
    </row>
    <row r="456" spans="1:29" hidden="1" x14ac:dyDescent="0.25">
      <c r="A456" t="s">
        <v>156</v>
      </c>
      <c r="B456">
        <v>100</v>
      </c>
      <c r="C456" t="s">
        <v>28</v>
      </c>
      <c r="D456" t="s">
        <v>241</v>
      </c>
      <c r="E456" s="1">
        <v>34309</v>
      </c>
      <c r="F456">
        <v>1000</v>
      </c>
      <c r="H456" t="s">
        <v>30</v>
      </c>
      <c r="I456" s="1">
        <v>34340</v>
      </c>
      <c r="J456" t="s">
        <v>31</v>
      </c>
      <c r="K456" t="s">
        <v>157</v>
      </c>
      <c r="L456">
        <v>1</v>
      </c>
      <c r="M456" t="s">
        <v>88</v>
      </c>
      <c r="N456">
        <v>999766900</v>
      </c>
      <c r="O456" t="s">
        <v>158</v>
      </c>
      <c r="P456">
        <v>44</v>
      </c>
      <c r="S456">
        <v>2022</v>
      </c>
      <c r="T456" t="s">
        <v>228</v>
      </c>
      <c r="U456">
        <v>39051</v>
      </c>
      <c r="V456" t="s">
        <v>228</v>
      </c>
      <c r="W456">
        <v>0</v>
      </c>
      <c r="X456" t="s">
        <v>44</v>
      </c>
      <c r="Y456" t="s">
        <v>45</v>
      </c>
      <c r="Z456">
        <v>1</v>
      </c>
      <c r="AC456" t="s">
        <v>44</v>
      </c>
    </row>
    <row r="457" spans="1:29" hidden="1" x14ac:dyDescent="0.25">
      <c r="A457" t="s">
        <v>156</v>
      </c>
      <c r="B457">
        <v>100</v>
      </c>
      <c r="C457" t="s">
        <v>28</v>
      </c>
      <c r="D457" t="s">
        <v>241</v>
      </c>
      <c r="E457" s="1">
        <v>34309</v>
      </c>
      <c r="F457">
        <v>1000</v>
      </c>
      <c r="H457" t="s">
        <v>30</v>
      </c>
      <c r="I457" s="1">
        <v>34340</v>
      </c>
      <c r="J457" t="s">
        <v>31</v>
      </c>
      <c r="K457" t="s">
        <v>157</v>
      </c>
      <c r="L457">
        <v>1</v>
      </c>
      <c r="M457" t="s">
        <v>88</v>
      </c>
      <c r="N457">
        <v>999766900</v>
      </c>
      <c r="O457" t="s">
        <v>158</v>
      </c>
      <c r="P457">
        <v>44</v>
      </c>
      <c r="S457">
        <v>2045</v>
      </c>
      <c r="T457" t="s">
        <v>229</v>
      </c>
      <c r="U457">
        <v>39356</v>
      </c>
      <c r="V457" t="s">
        <v>229</v>
      </c>
      <c r="W457">
        <v>0</v>
      </c>
      <c r="X457" t="s">
        <v>44</v>
      </c>
      <c r="Y457" t="s">
        <v>45</v>
      </c>
      <c r="Z457">
        <v>0.1</v>
      </c>
      <c r="AC457" t="s">
        <v>44</v>
      </c>
    </row>
    <row r="458" spans="1:29" hidden="1" x14ac:dyDescent="0.25">
      <c r="A458" t="s">
        <v>156</v>
      </c>
      <c r="B458">
        <v>100</v>
      </c>
      <c r="C458" t="s">
        <v>28</v>
      </c>
      <c r="D458" t="s">
        <v>241</v>
      </c>
      <c r="E458" s="1">
        <v>34309</v>
      </c>
      <c r="F458">
        <v>1000</v>
      </c>
      <c r="H458" t="s">
        <v>30</v>
      </c>
      <c r="I458" s="1">
        <v>34340</v>
      </c>
      <c r="J458" t="s">
        <v>31</v>
      </c>
      <c r="K458" t="s">
        <v>157</v>
      </c>
      <c r="L458">
        <v>1</v>
      </c>
      <c r="M458" t="s">
        <v>88</v>
      </c>
      <c r="N458">
        <v>999766900</v>
      </c>
      <c r="O458" t="s">
        <v>158</v>
      </c>
      <c r="P458">
        <v>44</v>
      </c>
      <c r="S458">
        <v>2595</v>
      </c>
      <c r="T458" t="s">
        <v>230</v>
      </c>
      <c r="U458">
        <v>81408</v>
      </c>
      <c r="V458" t="s">
        <v>230</v>
      </c>
      <c r="W458">
        <v>0</v>
      </c>
      <c r="X458" t="s">
        <v>44</v>
      </c>
      <c r="Y458" t="s">
        <v>45</v>
      </c>
      <c r="Z458">
        <v>0.1</v>
      </c>
      <c r="AC458" t="s">
        <v>44</v>
      </c>
    </row>
    <row r="459" spans="1:29" hidden="1" x14ac:dyDescent="0.25">
      <c r="A459" t="s">
        <v>156</v>
      </c>
      <c r="B459">
        <v>100</v>
      </c>
      <c r="C459" t="s">
        <v>28</v>
      </c>
      <c r="D459" t="s">
        <v>241</v>
      </c>
      <c r="E459" s="1">
        <v>34309</v>
      </c>
      <c r="F459">
        <v>1000</v>
      </c>
      <c r="H459" t="s">
        <v>30</v>
      </c>
      <c r="I459" s="1">
        <v>34340</v>
      </c>
      <c r="J459" t="s">
        <v>31</v>
      </c>
      <c r="K459" t="s">
        <v>157</v>
      </c>
      <c r="L459">
        <v>1</v>
      </c>
      <c r="M459" t="s">
        <v>88</v>
      </c>
      <c r="N459">
        <v>999766900</v>
      </c>
      <c r="O459" t="s">
        <v>158</v>
      </c>
      <c r="P459">
        <v>44</v>
      </c>
      <c r="S459">
        <v>2036</v>
      </c>
      <c r="T459" t="s">
        <v>182</v>
      </c>
      <c r="U459">
        <v>38865</v>
      </c>
      <c r="V459" t="s">
        <v>182</v>
      </c>
      <c r="W459">
        <v>0</v>
      </c>
      <c r="X459" t="s">
        <v>44</v>
      </c>
      <c r="Y459" t="s">
        <v>45</v>
      </c>
      <c r="Z459">
        <v>1</v>
      </c>
      <c r="AB459">
        <v>200</v>
      </c>
      <c r="AC459" t="s">
        <v>44</v>
      </c>
    </row>
    <row r="460" spans="1:29" hidden="1" x14ac:dyDescent="0.25">
      <c r="A460" t="s">
        <v>156</v>
      </c>
      <c r="B460">
        <v>100</v>
      </c>
      <c r="C460" t="s">
        <v>28</v>
      </c>
      <c r="D460" t="s">
        <v>241</v>
      </c>
      <c r="E460" s="1">
        <v>34309</v>
      </c>
      <c r="F460">
        <v>1000</v>
      </c>
      <c r="H460" t="s">
        <v>30</v>
      </c>
      <c r="I460" s="1">
        <v>34340</v>
      </c>
      <c r="J460" t="s">
        <v>31</v>
      </c>
      <c r="K460" t="s">
        <v>157</v>
      </c>
      <c r="L460">
        <v>1</v>
      </c>
      <c r="M460" t="s">
        <v>88</v>
      </c>
      <c r="N460">
        <v>999766900</v>
      </c>
      <c r="O460" t="s">
        <v>158</v>
      </c>
      <c r="P460">
        <v>44</v>
      </c>
      <c r="S460">
        <v>2383</v>
      </c>
      <c r="T460" t="s">
        <v>183</v>
      </c>
      <c r="U460">
        <v>39516</v>
      </c>
      <c r="V460" t="s">
        <v>184</v>
      </c>
      <c r="W460">
        <v>0</v>
      </c>
      <c r="X460" t="s">
        <v>44</v>
      </c>
      <c r="Y460" t="s">
        <v>45</v>
      </c>
      <c r="Z460">
        <v>0.1</v>
      </c>
      <c r="AB460">
        <v>0.5</v>
      </c>
      <c r="AC460" t="s">
        <v>44</v>
      </c>
    </row>
    <row r="461" spans="1:29" hidden="1" x14ac:dyDescent="0.25">
      <c r="A461" t="s">
        <v>156</v>
      </c>
      <c r="B461">
        <v>100</v>
      </c>
      <c r="C461" t="s">
        <v>28</v>
      </c>
      <c r="D461" t="s">
        <v>241</v>
      </c>
      <c r="E461" s="1">
        <v>34309</v>
      </c>
      <c r="F461">
        <v>1000</v>
      </c>
      <c r="H461" t="s">
        <v>30</v>
      </c>
      <c r="I461" s="1">
        <v>34340</v>
      </c>
      <c r="J461" t="s">
        <v>31</v>
      </c>
      <c r="K461" t="s">
        <v>157</v>
      </c>
      <c r="L461">
        <v>1</v>
      </c>
      <c r="M461" t="s">
        <v>88</v>
      </c>
      <c r="N461">
        <v>999766900</v>
      </c>
      <c r="O461" t="s">
        <v>158</v>
      </c>
      <c r="P461">
        <v>44</v>
      </c>
      <c r="S461">
        <v>2326</v>
      </c>
      <c r="T461" t="s">
        <v>185</v>
      </c>
      <c r="U461">
        <v>39032</v>
      </c>
      <c r="V461" t="s">
        <v>185</v>
      </c>
      <c r="W461">
        <v>0</v>
      </c>
      <c r="X461" t="s">
        <v>44</v>
      </c>
      <c r="Y461" t="s">
        <v>45</v>
      </c>
      <c r="Z461">
        <v>0.04</v>
      </c>
      <c r="AB461">
        <v>1</v>
      </c>
      <c r="AC461" t="s">
        <v>44</v>
      </c>
    </row>
    <row r="462" spans="1:29" hidden="1" x14ac:dyDescent="0.25">
      <c r="A462" t="s">
        <v>156</v>
      </c>
      <c r="B462">
        <v>100</v>
      </c>
      <c r="C462" t="s">
        <v>28</v>
      </c>
      <c r="D462" t="s">
        <v>241</v>
      </c>
      <c r="E462" s="1">
        <v>34309</v>
      </c>
      <c r="F462">
        <v>1000</v>
      </c>
      <c r="H462" t="s">
        <v>30</v>
      </c>
      <c r="I462" s="1">
        <v>34340</v>
      </c>
      <c r="J462" t="s">
        <v>31</v>
      </c>
      <c r="K462" t="s">
        <v>157</v>
      </c>
      <c r="L462">
        <v>1</v>
      </c>
      <c r="M462" t="s">
        <v>88</v>
      </c>
      <c r="N462">
        <v>999766900</v>
      </c>
      <c r="O462" t="s">
        <v>158</v>
      </c>
      <c r="P462">
        <v>44</v>
      </c>
      <c r="S462">
        <v>2040</v>
      </c>
      <c r="T462" t="s">
        <v>186</v>
      </c>
      <c r="U462">
        <v>39720</v>
      </c>
      <c r="V462" t="s">
        <v>187</v>
      </c>
      <c r="W462">
        <v>0</v>
      </c>
      <c r="X462" t="s">
        <v>44</v>
      </c>
      <c r="Y462" t="s">
        <v>45</v>
      </c>
      <c r="Z462">
        <v>0.1</v>
      </c>
      <c r="AB462">
        <v>500</v>
      </c>
      <c r="AC462" t="s">
        <v>44</v>
      </c>
    </row>
    <row r="463" spans="1:29" hidden="1" x14ac:dyDescent="0.25">
      <c r="A463" t="s">
        <v>156</v>
      </c>
      <c r="B463">
        <v>100</v>
      </c>
      <c r="C463" t="s">
        <v>28</v>
      </c>
      <c r="D463" t="s">
        <v>241</v>
      </c>
      <c r="E463" s="1">
        <v>34309</v>
      </c>
      <c r="F463">
        <v>1000</v>
      </c>
      <c r="H463" t="s">
        <v>30</v>
      </c>
      <c r="I463" s="1">
        <v>34340</v>
      </c>
      <c r="J463" t="s">
        <v>31</v>
      </c>
      <c r="K463" t="s">
        <v>157</v>
      </c>
      <c r="L463">
        <v>1</v>
      </c>
      <c r="M463" t="s">
        <v>88</v>
      </c>
      <c r="N463">
        <v>999766900</v>
      </c>
      <c r="O463" t="s">
        <v>158</v>
      </c>
      <c r="P463">
        <v>44</v>
      </c>
      <c r="S463">
        <v>2077</v>
      </c>
      <c r="T463" t="s">
        <v>188</v>
      </c>
      <c r="U463">
        <v>30295</v>
      </c>
      <c r="V463" t="s">
        <v>189</v>
      </c>
      <c r="W463">
        <v>0</v>
      </c>
      <c r="X463" t="s">
        <v>44</v>
      </c>
      <c r="Y463" t="s">
        <v>45</v>
      </c>
      <c r="Z463">
        <v>0.1</v>
      </c>
      <c r="AC463" t="s">
        <v>44</v>
      </c>
    </row>
    <row r="464" spans="1:29" hidden="1" x14ac:dyDescent="0.25">
      <c r="A464" t="s">
        <v>231</v>
      </c>
      <c r="B464" t="s">
        <v>28</v>
      </c>
      <c r="C464" t="s">
        <v>28</v>
      </c>
      <c r="D464" t="s">
        <v>242</v>
      </c>
      <c r="E464" s="1">
        <v>34387</v>
      </c>
      <c r="F464">
        <v>1030</v>
      </c>
      <c r="H464" t="s">
        <v>30</v>
      </c>
      <c r="I464" s="1">
        <v>34403</v>
      </c>
      <c r="J464" t="s">
        <v>31</v>
      </c>
      <c r="K464" t="s">
        <v>32</v>
      </c>
      <c r="L464">
        <v>1</v>
      </c>
      <c r="M464" t="s">
        <v>88</v>
      </c>
      <c r="N464">
        <v>460060920</v>
      </c>
      <c r="O464" t="s">
        <v>168</v>
      </c>
      <c r="P464">
        <v>5</v>
      </c>
      <c r="S464">
        <v>2943</v>
      </c>
      <c r="T464" t="s">
        <v>92</v>
      </c>
      <c r="U464">
        <v>32101</v>
      </c>
      <c r="V464" t="s">
        <v>92</v>
      </c>
      <c r="W464">
        <v>5.4</v>
      </c>
      <c r="X464" t="s">
        <v>44</v>
      </c>
      <c r="Y464" t="s">
        <v>38</v>
      </c>
      <c r="Z464">
        <v>0.33</v>
      </c>
      <c r="AA464">
        <v>1.1599999999999999</v>
      </c>
      <c r="AB464">
        <v>80</v>
      </c>
      <c r="AC464" t="s">
        <v>44</v>
      </c>
    </row>
    <row r="465" spans="1:29" hidden="1" x14ac:dyDescent="0.25">
      <c r="A465" t="s">
        <v>231</v>
      </c>
      <c r="B465" t="s">
        <v>28</v>
      </c>
      <c r="C465" t="s">
        <v>28</v>
      </c>
      <c r="D465" t="s">
        <v>242</v>
      </c>
      <c r="E465" s="1">
        <v>34387</v>
      </c>
      <c r="F465">
        <v>1030</v>
      </c>
      <c r="H465" t="s">
        <v>30</v>
      </c>
      <c r="I465" s="1">
        <v>34403</v>
      </c>
      <c r="J465" t="s">
        <v>31</v>
      </c>
      <c r="K465" t="s">
        <v>32</v>
      </c>
      <c r="L465">
        <v>1</v>
      </c>
      <c r="M465" t="s">
        <v>88</v>
      </c>
      <c r="N465">
        <v>460060920</v>
      </c>
      <c r="O465" t="s">
        <v>168</v>
      </c>
      <c r="P465">
        <v>5</v>
      </c>
      <c r="S465">
        <v>2942</v>
      </c>
      <c r="T465" t="s">
        <v>93</v>
      </c>
      <c r="U465">
        <v>32104</v>
      </c>
      <c r="V465" t="s">
        <v>93</v>
      </c>
      <c r="W465">
        <v>0</v>
      </c>
      <c r="X465" t="s">
        <v>44</v>
      </c>
      <c r="Y465" t="s">
        <v>45</v>
      </c>
      <c r="Z465">
        <v>0.73</v>
      </c>
      <c r="AA465">
        <v>2.3199999999999998</v>
      </c>
      <c r="AB465">
        <v>80</v>
      </c>
      <c r="AC465" t="s">
        <v>44</v>
      </c>
    </row>
    <row r="466" spans="1:29" hidden="1" x14ac:dyDescent="0.25">
      <c r="A466" t="s">
        <v>231</v>
      </c>
      <c r="B466" t="s">
        <v>28</v>
      </c>
      <c r="C466" t="s">
        <v>28</v>
      </c>
      <c r="D466" t="s">
        <v>242</v>
      </c>
      <c r="E466" s="1">
        <v>34387</v>
      </c>
      <c r="F466">
        <v>1030</v>
      </c>
      <c r="H466" t="s">
        <v>30</v>
      </c>
      <c r="I466" s="1">
        <v>34403</v>
      </c>
      <c r="J466" t="s">
        <v>31</v>
      </c>
      <c r="K466" t="s">
        <v>32</v>
      </c>
      <c r="L466">
        <v>1</v>
      </c>
      <c r="M466" t="s">
        <v>88</v>
      </c>
      <c r="N466">
        <v>460060920</v>
      </c>
      <c r="O466" t="s">
        <v>168</v>
      </c>
      <c r="P466">
        <v>5</v>
      </c>
      <c r="S466">
        <v>2941</v>
      </c>
      <c r="T466" t="s">
        <v>99</v>
      </c>
      <c r="U466">
        <v>32106</v>
      </c>
      <c r="V466" t="s">
        <v>99</v>
      </c>
      <c r="W466">
        <v>6.7</v>
      </c>
      <c r="X466" t="s">
        <v>44</v>
      </c>
      <c r="Y466" t="s">
        <v>38</v>
      </c>
      <c r="Z466">
        <v>0.27</v>
      </c>
      <c r="AA466">
        <v>0.96</v>
      </c>
      <c r="AB466">
        <v>80</v>
      </c>
      <c r="AC466" t="s">
        <v>44</v>
      </c>
    </row>
    <row r="467" spans="1:29" hidden="1" x14ac:dyDescent="0.25">
      <c r="A467" t="s">
        <v>231</v>
      </c>
      <c r="B467" t="s">
        <v>28</v>
      </c>
      <c r="C467" t="s">
        <v>28</v>
      </c>
      <c r="D467" t="s">
        <v>242</v>
      </c>
      <c r="E467" s="1">
        <v>34387</v>
      </c>
      <c r="F467">
        <v>1030</v>
      </c>
      <c r="H467" t="s">
        <v>30</v>
      </c>
      <c r="I467" s="1">
        <v>34403</v>
      </c>
      <c r="J467" t="s">
        <v>31</v>
      </c>
      <c r="K467" t="s">
        <v>32</v>
      </c>
      <c r="L467">
        <v>1</v>
      </c>
      <c r="M467" t="s">
        <v>88</v>
      </c>
      <c r="N467">
        <v>460060920</v>
      </c>
      <c r="O467" t="s">
        <v>168</v>
      </c>
      <c r="P467">
        <v>5</v>
      </c>
      <c r="S467">
        <v>2944</v>
      </c>
      <c r="T467" t="s">
        <v>105</v>
      </c>
      <c r="U467">
        <v>32105</v>
      </c>
      <c r="V467" t="s">
        <v>105</v>
      </c>
      <c r="W467">
        <v>2.7</v>
      </c>
      <c r="X467" t="s">
        <v>44</v>
      </c>
      <c r="Y467" t="s">
        <v>38</v>
      </c>
      <c r="Z467">
        <v>0.35</v>
      </c>
      <c r="AA467">
        <v>1.25</v>
      </c>
      <c r="AB467">
        <v>80</v>
      </c>
      <c r="AC467" t="s">
        <v>44</v>
      </c>
    </row>
    <row r="468" spans="1:29" hidden="1" x14ac:dyDescent="0.25">
      <c r="A468" t="s">
        <v>231</v>
      </c>
      <c r="B468" t="s">
        <v>28</v>
      </c>
      <c r="C468" t="s">
        <v>28</v>
      </c>
      <c r="D468" t="s">
        <v>243</v>
      </c>
      <c r="E468" s="1">
        <v>34444</v>
      </c>
      <c r="F468">
        <v>1030</v>
      </c>
      <c r="H468" t="s">
        <v>30</v>
      </c>
      <c r="I468" s="1">
        <v>34465</v>
      </c>
      <c r="J468" t="s">
        <v>31</v>
      </c>
      <c r="K468" t="s">
        <v>32</v>
      </c>
      <c r="L468">
        <v>1</v>
      </c>
      <c r="M468" t="s">
        <v>88</v>
      </c>
      <c r="N468">
        <v>460060920</v>
      </c>
      <c r="O468" t="s">
        <v>168</v>
      </c>
      <c r="P468">
        <v>5</v>
      </c>
      <c r="S468">
        <v>2943</v>
      </c>
      <c r="T468" t="s">
        <v>92</v>
      </c>
      <c r="U468">
        <v>32101</v>
      </c>
      <c r="V468" t="s">
        <v>92</v>
      </c>
      <c r="W468">
        <v>5.7</v>
      </c>
      <c r="X468" t="s">
        <v>44</v>
      </c>
      <c r="Y468" t="s">
        <v>38</v>
      </c>
      <c r="Z468">
        <v>0.1</v>
      </c>
      <c r="AA468">
        <v>1.1599999999999999</v>
      </c>
      <c r="AB468">
        <v>80</v>
      </c>
      <c r="AC468" t="s">
        <v>44</v>
      </c>
    </row>
    <row r="469" spans="1:29" hidden="1" x14ac:dyDescent="0.25">
      <c r="A469" t="s">
        <v>231</v>
      </c>
      <c r="B469" t="s">
        <v>28</v>
      </c>
      <c r="C469" t="s">
        <v>28</v>
      </c>
      <c r="D469" t="s">
        <v>243</v>
      </c>
      <c r="E469" s="1">
        <v>34444</v>
      </c>
      <c r="F469">
        <v>1030</v>
      </c>
      <c r="H469" t="s">
        <v>30</v>
      </c>
      <c r="I469" s="1">
        <v>34465</v>
      </c>
      <c r="J469" t="s">
        <v>31</v>
      </c>
      <c r="K469" t="s">
        <v>32</v>
      </c>
      <c r="L469">
        <v>1</v>
      </c>
      <c r="M469" t="s">
        <v>88</v>
      </c>
      <c r="N469">
        <v>460060920</v>
      </c>
      <c r="O469" t="s">
        <v>168</v>
      </c>
      <c r="P469">
        <v>5</v>
      </c>
      <c r="S469">
        <v>2942</v>
      </c>
      <c r="T469" t="s">
        <v>93</v>
      </c>
      <c r="U469">
        <v>32104</v>
      </c>
      <c r="V469" t="s">
        <v>93</v>
      </c>
      <c r="W469">
        <v>0</v>
      </c>
      <c r="X469" t="s">
        <v>44</v>
      </c>
      <c r="Y469" t="s">
        <v>45</v>
      </c>
      <c r="Z469">
        <v>0.24</v>
      </c>
      <c r="AA469">
        <v>2.3199999999999998</v>
      </c>
      <c r="AB469">
        <v>80</v>
      </c>
      <c r="AC469" t="s">
        <v>44</v>
      </c>
    </row>
    <row r="470" spans="1:29" hidden="1" x14ac:dyDescent="0.25">
      <c r="A470" t="s">
        <v>231</v>
      </c>
      <c r="B470" t="s">
        <v>28</v>
      </c>
      <c r="C470" t="s">
        <v>28</v>
      </c>
      <c r="D470" t="s">
        <v>243</v>
      </c>
      <c r="E470" s="1">
        <v>34444</v>
      </c>
      <c r="F470">
        <v>1030</v>
      </c>
      <c r="H470" t="s">
        <v>30</v>
      </c>
      <c r="I470" s="1">
        <v>34465</v>
      </c>
      <c r="J470" t="s">
        <v>31</v>
      </c>
      <c r="K470" t="s">
        <v>32</v>
      </c>
      <c r="L470">
        <v>1</v>
      </c>
      <c r="M470" t="s">
        <v>88</v>
      </c>
      <c r="N470">
        <v>460060920</v>
      </c>
      <c r="O470" t="s">
        <v>168</v>
      </c>
      <c r="P470">
        <v>5</v>
      </c>
      <c r="S470">
        <v>2941</v>
      </c>
      <c r="T470" t="s">
        <v>99</v>
      </c>
      <c r="U470">
        <v>32106</v>
      </c>
      <c r="V470" t="s">
        <v>99</v>
      </c>
      <c r="W470">
        <v>8.5</v>
      </c>
      <c r="X470" t="s">
        <v>44</v>
      </c>
      <c r="Y470" t="s">
        <v>38</v>
      </c>
      <c r="Z470">
        <v>0.1</v>
      </c>
      <c r="AA470">
        <v>0.96</v>
      </c>
      <c r="AB470">
        <v>80</v>
      </c>
      <c r="AC470" t="s">
        <v>44</v>
      </c>
    </row>
    <row r="471" spans="1:29" hidden="1" x14ac:dyDescent="0.25">
      <c r="A471" t="s">
        <v>231</v>
      </c>
      <c r="B471" t="s">
        <v>28</v>
      </c>
      <c r="C471" t="s">
        <v>28</v>
      </c>
      <c r="D471" t="s">
        <v>243</v>
      </c>
      <c r="E471" s="1">
        <v>34444</v>
      </c>
      <c r="F471">
        <v>1030</v>
      </c>
      <c r="H471" t="s">
        <v>30</v>
      </c>
      <c r="I471" s="1">
        <v>34465</v>
      </c>
      <c r="J471" t="s">
        <v>31</v>
      </c>
      <c r="K471" t="s">
        <v>32</v>
      </c>
      <c r="L471">
        <v>1</v>
      </c>
      <c r="M471" t="s">
        <v>88</v>
      </c>
      <c r="N471">
        <v>460060920</v>
      </c>
      <c r="O471" t="s">
        <v>168</v>
      </c>
      <c r="P471">
        <v>5</v>
      </c>
      <c r="S471">
        <v>2944</v>
      </c>
      <c r="T471" t="s">
        <v>105</v>
      </c>
      <c r="U471">
        <v>32105</v>
      </c>
      <c r="V471" t="s">
        <v>105</v>
      </c>
      <c r="W471">
        <v>2.4</v>
      </c>
      <c r="X471" t="s">
        <v>44</v>
      </c>
      <c r="Y471" t="s">
        <v>38</v>
      </c>
      <c r="Z471">
        <v>0.1</v>
      </c>
      <c r="AA471">
        <v>1.25</v>
      </c>
      <c r="AB471">
        <v>80</v>
      </c>
      <c r="AC471" t="s">
        <v>44</v>
      </c>
    </row>
    <row r="472" spans="1:29" hidden="1" x14ac:dyDescent="0.25">
      <c r="A472" t="s">
        <v>244</v>
      </c>
      <c r="B472" t="s">
        <v>28</v>
      </c>
      <c r="C472" t="s">
        <v>28</v>
      </c>
      <c r="D472" t="s">
        <v>245</v>
      </c>
      <c r="E472" s="1">
        <v>34409</v>
      </c>
      <c r="F472">
        <v>1300</v>
      </c>
      <c r="H472" t="s">
        <v>246</v>
      </c>
      <c r="I472" s="1">
        <v>34465</v>
      </c>
      <c r="J472" t="s">
        <v>31</v>
      </c>
      <c r="K472" t="s">
        <v>32</v>
      </c>
      <c r="L472">
        <v>1</v>
      </c>
      <c r="M472" t="s">
        <v>88</v>
      </c>
      <c r="N472">
        <v>113133790</v>
      </c>
      <c r="O472" t="s">
        <v>34</v>
      </c>
      <c r="P472">
        <v>2</v>
      </c>
      <c r="S472">
        <v>4002</v>
      </c>
      <c r="T472" t="s">
        <v>247</v>
      </c>
      <c r="U472">
        <v>1501</v>
      </c>
      <c r="V472" t="s">
        <v>248</v>
      </c>
      <c r="W472">
        <v>0.2</v>
      </c>
      <c r="X472" t="s">
        <v>249</v>
      </c>
      <c r="Y472" t="s">
        <v>38</v>
      </c>
      <c r="Z472">
        <v>2</v>
      </c>
      <c r="AC472" t="s">
        <v>249</v>
      </c>
    </row>
    <row r="473" spans="1:29" hidden="1" x14ac:dyDescent="0.25">
      <c r="A473" t="s">
        <v>244</v>
      </c>
      <c r="B473" t="s">
        <v>28</v>
      </c>
      <c r="C473" t="s">
        <v>28</v>
      </c>
      <c r="D473" t="s">
        <v>245</v>
      </c>
      <c r="E473" s="1">
        <v>34409</v>
      </c>
      <c r="F473">
        <v>1300</v>
      </c>
      <c r="H473" t="s">
        <v>246</v>
      </c>
      <c r="I473" s="1">
        <v>34465</v>
      </c>
      <c r="J473" t="s">
        <v>31</v>
      </c>
      <c r="K473" t="s">
        <v>32</v>
      </c>
      <c r="L473">
        <v>1</v>
      </c>
      <c r="M473" t="s">
        <v>88</v>
      </c>
      <c r="N473">
        <v>113133790</v>
      </c>
      <c r="O473" t="s">
        <v>34</v>
      </c>
      <c r="P473">
        <v>2</v>
      </c>
      <c r="S473">
        <v>4100</v>
      </c>
      <c r="T473" t="s">
        <v>250</v>
      </c>
      <c r="U473">
        <v>3501</v>
      </c>
      <c r="V473" t="s">
        <v>251</v>
      </c>
      <c r="W473">
        <v>2.2999999999999998</v>
      </c>
      <c r="X473" t="s">
        <v>249</v>
      </c>
      <c r="Y473" t="s">
        <v>38</v>
      </c>
      <c r="Z473">
        <v>1.4</v>
      </c>
      <c r="AB473">
        <v>50</v>
      </c>
      <c r="AC473" t="s">
        <v>249</v>
      </c>
    </row>
    <row r="474" spans="1:29" hidden="1" x14ac:dyDescent="0.25">
      <c r="A474" t="s">
        <v>85</v>
      </c>
      <c r="B474">
        <v>100</v>
      </c>
      <c r="C474" t="s">
        <v>28</v>
      </c>
      <c r="D474" t="s">
        <v>252</v>
      </c>
      <c r="E474" s="1">
        <v>34479</v>
      </c>
      <c r="F474">
        <v>1300</v>
      </c>
      <c r="H474" t="s">
        <v>30</v>
      </c>
      <c r="I474" s="1">
        <v>34549</v>
      </c>
      <c r="J474" t="s">
        <v>31</v>
      </c>
      <c r="K474" t="s">
        <v>157</v>
      </c>
      <c r="L474">
        <v>1</v>
      </c>
      <c r="M474" t="s">
        <v>88</v>
      </c>
      <c r="N474">
        <v>999766900</v>
      </c>
      <c r="O474" t="s">
        <v>158</v>
      </c>
      <c r="P474">
        <v>42</v>
      </c>
      <c r="S474">
        <v>2968</v>
      </c>
      <c r="T474" t="s">
        <v>109</v>
      </c>
      <c r="U474">
        <v>34536</v>
      </c>
      <c r="V474" t="s">
        <v>110</v>
      </c>
      <c r="W474">
        <v>0</v>
      </c>
      <c r="X474" t="s">
        <v>44</v>
      </c>
      <c r="Y474" t="s">
        <v>45</v>
      </c>
      <c r="Z474">
        <v>0.1</v>
      </c>
      <c r="AA474">
        <v>1</v>
      </c>
      <c r="AB474">
        <v>600</v>
      </c>
      <c r="AC474" t="s">
        <v>44</v>
      </c>
    </row>
    <row r="475" spans="1:29" hidden="1" x14ac:dyDescent="0.25">
      <c r="A475" t="s">
        <v>85</v>
      </c>
      <c r="B475">
        <v>100</v>
      </c>
      <c r="C475" t="s">
        <v>28</v>
      </c>
      <c r="D475" t="s">
        <v>252</v>
      </c>
      <c r="E475" s="1">
        <v>34479</v>
      </c>
      <c r="F475">
        <v>1300</v>
      </c>
      <c r="H475" t="s">
        <v>30</v>
      </c>
      <c r="I475" s="1">
        <v>34549</v>
      </c>
      <c r="J475" t="s">
        <v>31</v>
      </c>
      <c r="K475" t="s">
        <v>157</v>
      </c>
      <c r="L475">
        <v>1</v>
      </c>
      <c r="M475" t="s">
        <v>88</v>
      </c>
      <c r="N475">
        <v>999766900</v>
      </c>
      <c r="O475" t="s">
        <v>158</v>
      </c>
      <c r="P475">
        <v>42</v>
      </c>
      <c r="S475">
        <v>2967</v>
      </c>
      <c r="T475" t="s">
        <v>111</v>
      </c>
      <c r="U475">
        <v>34566</v>
      </c>
      <c r="V475" t="s">
        <v>112</v>
      </c>
      <c r="W475">
        <v>0</v>
      </c>
      <c r="X475" t="s">
        <v>44</v>
      </c>
      <c r="Y475" t="s">
        <v>45</v>
      </c>
      <c r="Z475">
        <v>0.1</v>
      </c>
      <c r="AA475">
        <v>1</v>
      </c>
      <c r="AC475" t="s">
        <v>44</v>
      </c>
    </row>
    <row r="476" spans="1:29" hidden="1" x14ac:dyDescent="0.25">
      <c r="A476" t="s">
        <v>85</v>
      </c>
      <c r="B476">
        <v>100</v>
      </c>
      <c r="C476" t="s">
        <v>28</v>
      </c>
      <c r="D476" t="s">
        <v>252</v>
      </c>
      <c r="E476" s="1">
        <v>34479</v>
      </c>
      <c r="F476">
        <v>1300</v>
      </c>
      <c r="H476" t="s">
        <v>30</v>
      </c>
      <c r="I476" s="1">
        <v>34549</v>
      </c>
      <c r="J476" t="s">
        <v>31</v>
      </c>
      <c r="K476" t="s">
        <v>157</v>
      </c>
      <c r="L476">
        <v>1</v>
      </c>
      <c r="M476" t="s">
        <v>88</v>
      </c>
      <c r="N476">
        <v>999766900</v>
      </c>
      <c r="O476" t="s">
        <v>158</v>
      </c>
      <c r="P476">
        <v>42</v>
      </c>
      <c r="S476">
        <v>2969</v>
      </c>
      <c r="T476" t="s">
        <v>113</v>
      </c>
      <c r="U476">
        <v>34571</v>
      </c>
      <c r="V476" t="s">
        <v>114</v>
      </c>
      <c r="W476">
        <v>0</v>
      </c>
      <c r="X476" t="s">
        <v>44</v>
      </c>
      <c r="Y476" t="s">
        <v>45</v>
      </c>
      <c r="Z476">
        <v>0.1</v>
      </c>
      <c r="AA476">
        <v>0.5</v>
      </c>
      <c r="AB476">
        <v>75</v>
      </c>
      <c r="AC476" t="s">
        <v>44</v>
      </c>
    </row>
    <row r="477" spans="1:29" hidden="1" x14ac:dyDescent="0.25">
      <c r="A477" t="s">
        <v>85</v>
      </c>
      <c r="B477">
        <v>100</v>
      </c>
      <c r="C477" t="s">
        <v>28</v>
      </c>
      <c r="D477" t="s">
        <v>252</v>
      </c>
      <c r="E477" s="1">
        <v>34479</v>
      </c>
      <c r="F477">
        <v>1300</v>
      </c>
      <c r="H477" t="s">
        <v>30</v>
      </c>
      <c r="I477" s="1">
        <v>34549</v>
      </c>
      <c r="J477" t="s">
        <v>31</v>
      </c>
      <c r="K477" t="s">
        <v>157</v>
      </c>
      <c r="L477">
        <v>1</v>
      </c>
      <c r="M477" t="s">
        <v>88</v>
      </c>
      <c r="N477">
        <v>999766900</v>
      </c>
      <c r="O477" t="s">
        <v>158</v>
      </c>
      <c r="P477">
        <v>42</v>
      </c>
      <c r="S477">
        <v>2980</v>
      </c>
      <c r="T477" t="s">
        <v>116</v>
      </c>
      <c r="U477">
        <v>34531</v>
      </c>
      <c r="V477" t="s">
        <v>116</v>
      </c>
      <c r="W477">
        <v>0</v>
      </c>
      <c r="X477" t="s">
        <v>44</v>
      </c>
      <c r="Y477" t="s">
        <v>45</v>
      </c>
      <c r="Z477">
        <v>0.1</v>
      </c>
      <c r="AA477">
        <v>0.5</v>
      </c>
      <c r="AB477">
        <v>5</v>
      </c>
      <c r="AC477" t="s">
        <v>44</v>
      </c>
    </row>
    <row r="478" spans="1:29" hidden="1" x14ac:dyDescent="0.25">
      <c r="A478" t="s">
        <v>85</v>
      </c>
      <c r="B478">
        <v>100</v>
      </c>
      <c r="C478" t="s">
        <v>28</v>
      </c>
      <c r="D478" t="s">
        <v>252</v>
      </c>
      <c r="E478" s="1">
        <v>34479</v>
      </c>
      <c r="F478">
        <v>1300</v>
      </c>
      <c r="H478" t="s">
        <v>30</v>
      </c>
      <c r="I478" s="1">
        <v>34549</v>
      </c>
      <c r="J478" t="s">
        <v>31</v>
      </c>
      <c r="K478" t="s">
        <v>157</v>
      </c>
      <c r="L478">
        <v>1</v>
      </c>
      <c r="M478" t="s">
        <v>88</v>
      </c>
      <c r="N478">
        <v>999766900</v>
      </c>
      <c r="O478" t="s">
        <v>158</v>
      </c>
      <c r="P478">
        <v>42</v>
      </c>
      <c r="S478">
        <v>2977</v>
      </c>
      <c r="T478" t="s">
        <v>117</v>
      </c>
      <c r="U478">
        <v>34501</v>
      </c>
      <c r="V478" t="s">
        <v>117</v>
      </c>
      <c r="W478">
        <v>0</v>
      </c>
      <c r="X478" t="s">
        <v>44</v>
      </c>
      <c r="Y478" t="s">
        <v>45</v>
      </c>
      <c r="Z478">
        <v>0.2</v>
      </c>
      <c r="AA478">
        <v>0.5</v>
      </c>
      <c r="AB478">
        <v>7</v>
      </c>
      <c r="AC478" t="s">
        <v>44</v>
      </c>
    </row>
    <row r="479" spans="1:29" hidden="1" x14ac:dyDescent="0.25">
      <c r="A479" t="s">
        <v>85</v>
      </c>
      <c r="B479">
        <v>100</v>
      </c>
      <c r="C479" t="s">
        <v>28</v>
      </c>
      <c r="D479" t="s">
        <v>252</v>
      </c>
      <c r="E479" s="1">
        <v>34479</v>
      </c>
      <c r="F479">
        <v>1300</v>
      </c>
      <c r="H479" t="s">
        <v>30</v>
      </c>
      <c r="I479" s="1">
        <v>34549</v>
      </c>
      <c r="J479" t="s">
        <v>31</v>
      </c>
      <c r="K479" t="s">
        <v>157</v>
      </c>
      <c r="L479">
        <v>1</v>
      </c>
      <c r="M479" t="s">
        <v>88</v>
      </c>
      <c r="N479">
        <v>999766900</v>
      </c>
      <c r="O479" t="s">
        <v>158</v>
      </c>
      <c r="P479">
        <v>42</v>
      </c>
      <c r="S479">
        <v>2380</v>
      </c>
      <c r="T479" t="s">
        <v>118</v>
      </c>
      <c r="U479">
        <v>77093</v>
      </c>
      <c r="V479" t="s">
        <v>119</v>
      </c>
      <c r="W479">
        <v>0</v>
      </c>
      <c r="X479" t="s">
        <v>44</v>
      </c>
      <c r="Y479" t="s">
        <v>45</v>
      </c>
      <c r="Z479">
        <v>0.1</v>
      </c>
      <c r="AA479">
        <v>1</v>
      </c>
      <c r="AB479">
        <v>70</v>
      </c>
      <c r="AC479" t="s">
        <v>44</v>
      </c>
    </row>
    <row r="480" spans="1:29" hidden="1" x14ac:dyDescent="0.25">
      <c r="A480" t="s">
        <v>85</v>
      </c>
      <c r="B480">
        <v>100</v>
      </c>
      <c r="C480" t="s">
        <v>28</v>
      </c>
      <c r="D480" t="s">
        <v>252</v>
      </c>
      <c r="E480" s="1">
        <v>34479</v>
      </c>
      <c r="F480">
        <v>1300</v>
      </c>
      <c r="H480" t="s">
        <v>30</v>
      </c>
      <c r="I480" s="1">
        <v>34549</v>
      </c>
      <c r="J480" t="s">
        <v>31</v>
      </c>
      <c r="K480" t="s">
        <v>157</v>
      </c>
      <c r="L480">
        <v>1</v>
      </c>
      <c r="M480" t="s">
        <v>88</v>
      </c>
      <c r="N480">
        <v>999766900</v>
      </c>
      <c r="O480" t="s">
        <v>158</v>
      </c>
      <c r="P480">
        <v>42</v>
      </c>
      <c r="S480">
        <v>2979</v>
      </c>
      <c r="T480" t="s">
        <v>120</v>
      </c>
      <c r="U480">
        <v>34546</v>
      </c>
      <c r="V480" t="s">
        <v>121</v>
      </c>
      <c r="W480">
        <v>0</v>
      </c>
      <c r="X480" t="s">
        <v>44</v>
      </c>
      <c r="Y480" t="s">
        <v>45</v>
      </c>
      <c r="Z480">
        <v>0.1</v>
      </c>
      <c r="AA480">
        <v>1</v>
      </c>
      <c r="AB480">
        <v>100</v>
      </c>
      <c r="AC480" t="s">
        <v>44</v>
      </c>
    </row>
    <row r="481" spans="1:29" hidden="1" x14ac:dyDescent="0.25">
      <c r="A481" t="s">
        <v>85</v>
      </c>
      <c r="B481">
        <v>100</v>
      </c>
      <c r="C481" t="s">
        <v>28</v>
      </c>
      <c r="D481" t="s">
        <v>252</v>
      </c>
      <c r="E481" s="1">
        <v>34479</v>
      </c>
      <c r="F481">
        <v>1300</v>
      </c>
      <c r="H481" t="s">
        <v>30</v>
      </c>
      <c r="I481" s="1">
        <v>34549</v>
      </c>
      <c r="J481" t="s">
        <v>31</v>
      </c>
      <c r="K481" t="s">
        <v>157</v>
      </c>
      <c r="L481">
        <v>1</v>
      </c>
      <c r="M481" t="s">
        <v>88</v>
      </c>
      <c r="N481">
        <v>999766900</v>
      </c>
      <c r="O481" t="s">
        <v>158</v>
      </c>
      <c r="P481">
        <v>42</v>
      </c>
      <c r="S481">
        <v>2983</v>
      </c>
      <c r="T481" t="s">
        <v>146</v>
      </c>
      <c r="U481">
        <v>34541</v>
      </c>
      <c r="V481" t="s">
        <v>146</v>
      </c>
      <c r="W481">
        <v>0</v>
      </c>
      <c r="X481" t="s">
        <v>44</v>
      </c>
      <c r="Y481" t="s">
        <v>45</v>
      </c>
      <c r="Z481">
        <v>0.1</v>
      </c>
      <c r="AA481">
        <v>1</v>
      </c>
      <c r="AB481">
        <v>5</v>
      </c>
      <c r="AC481" t="s">
        <v>44</v>
      </c>
    </row>
    <row r="482" spans="1:29" hidden="1" x14ac:dyDescent="0.25">
      <c r="A482" t="s">
        <v>85</v>
      </c>
      <c r="B482">
        <v>100</v>
      </c>
      <c r="C482" t="s">
        <v>28</v>
      </c>
      <c r="D482" t="s">
        <v>252</v>
      </c>
      <c r="E482" s="1">
        <v>34479</v>
      </c>
      <c r="F482">
        <v>1300</v>
      </c>
      <c r="H482" t="s">
        <v>30</v>
      </c>
      <c r="I482" s="1">
        <v>34549</v>
      </c>
      <c r="J482" t="s">
        <v>31</v>
      </c>
      <c r="K482" t="s">
        <v>157</v>
      </c>
      <c r="L482">
        <v>1</v>
      </c>
      <c r="M482" t="s">
        <v>88</v>
      </c>
      <c r="N482">
        <v>999766900</v>
      </c>
      <c r="O482" t="s">
        <v>158</v>
      </c>
      <c r="P482">
        <v>42</v>
      </c>
      <c r="S482">
        <v>2412</v>
      </c>
      <c r="T482" t="s">
        <v>123</v>
      </c>
      <c r="U482">
        <v>77173</v>
      </c>
      <c r="V482" t="s">
        <v>123</v>
      </c>
      <c r="W482">
        <v>0</v>
      </c>
      <c r="X482" t="s">
        <v>44</v>
      </c>
      <c r="Y482" t="s">
        <v>45</v>
      </c>
      <c r="Z482">
        <v>0.1</v>
      </c>
      <c r="AA482">
        <v>1</v>
      </c>
      <c r="AC482" t="s">
        <v>44</v>
      </c>
    </row>
    <row r="483" spans="1:29" hidden="1" x14ac:dyDescent="0.25">
      <c r="A483" t="s">
        <v>85</v>
      </c>
      <c r="B483">
        <v>100</v>
      </c>
      <c r="C483" t="s">
        <v>28</v>
      </c>
      <c r="D483" t="s">
        <v>252</v>
      </c>
      <c r="E483" s="1">
        <v>34479</v>
      </c>
      <c r="F483">
        <v>1300</v>
      </c>
      <c r="H483" t="s">
        <v>30</v>
      </c>
      <c r="I483" s="1">
        <v>34549</v>
      </c>
      <c r="J483" t="s">
        <v>31</v>
      </c>
      <c r="K483" t="s">
        <v>157</v>
      </c>
      <c r="L483">
        <v>1</v>
      </c>
      <c r="M483" t="s">
        <v>88</v>
      </c>
      <c r="N483">
        <v>999766900</v>
      </c>
      <c r="O483" t="s">
        <v>158</v>
      </c>
      <c r="P483">
        <v>42</v>
      </c>
      <c r="S483">
        <v>2410</v>
      </c>
      <c r="T483" t="s">
        <v>124</v>
      </c>
      <c r="U483">
        <v>77168</v>
      </c>
      <c r="V483" t="s">
        <v>124</v>
      </c>
      <c r="W483">
        <v>0</v>
      </c>
      <c r="X483" t="s">
        <v>44</v>
      </c>
      <c r="Y483" t="s">
        <v>45</v>
      </c>
      <c r="Z483">
        <v>0.1</v>
      </c>
      <c r="AA483">
        <v>1</v>
      </c>
      <c r="AC483" t="s">
        <v>44</v>
      </c>
    </row>
    <row r="484" spans="1:29" hidden="1" x14ac:dyDescent="0.25">
      <c r="A484" t="s">
        <v>85</v>
      </c>
      <c r="B484">
        <v>100</v>
      </c>
      <c r="C484" t="s">
        <v>28</v>
      </c>
      <c r="D484" t="s">
        <v>252</v>
      </c>
      <c r="E484" s="1">
        <v>34479</v>
      </c>
      <c r="F484">
        <v>1300</v>
      </c>
      <c r="H484" t="s">
        <v>30</v>
      </c>
      <c r="I484" s="1">
        <v>34549</v>
      </c>
      <c r="J484" t="s">
        <v>31</v>
      </c>
      <c r="K484" t="s">
        <v>157</v>
      </c>
      <c r="L484">
        <v>1</v>
      </c>
      <c r="M484" t="s">
        <v>88</v>
      </c>
      <c r="N484">
        <v>999766900</v>
      </c>
      <c r="O484" t="s">
        <v>158</v>
      </c>
      <c r="P484">
        <v>42</v>
      </c>
      <c r="S484">
        <v>2413</v>
      </c>
      <c r="T484" t="s">
        <v>126</v>
      </c>
      <c r="U484">
        <v>34561</v>
      </c>
      <c r="V484" t="s">
        <v>126</v>
      </c>
      <c r="W484">
        <v>0</v>
      </c>
      <c r="X484" t="s">
        <v>44</v>
      </c>
      <c r="Y484" t="s">
        <v>45</v>
      </c>
      <c r="Z484">
        <v>0.1</v>
      </c>
      <c r="AA484">
        <v>1</v>
      </c>
      <c r="AC484" t="s">
        <v>44</v>
      </c>
    </row>
    <row r="485" spans="1:29" hidden="1" x14ac:dyDescent="0.25">
      <c r="A485" t="s">
        <v>85</v>
      </c>
      <c r="B485">
        <v>100</v>
      </c>
      <c r="C485" t="s">
        <v>28</v>
      </c>
      <c r="D485" t="s">
        <v>252</v>
      </c>
      <c r="E485" s="1">
        <v>34479</v>
      </c>
      <c r="F485">
        <v>1300</v>
      </c>
      <c r="H485" t="s">
        <v>30</v>
      </c>
      <c r="I485" s="1">
        <v>34549</v>
      </c>
      <c r="J485" t="s">
        <v>31</v>
      </c>
      <c r="K485" t="s">
        <v>157</v>
      </c>
      <c r="L485">
        <v>1</v>
      </c>
      <c r="M485" t="s">
        <v>88</v>
      </c>
      <c r="N485">
        <v>999766900</v>
      </c>
      <c r="O485" t="s">
        <v>158</v>
      </c>
      <c r="P485">
        <v>42</v>
      </c>
      <c r="S485">
        <v>2944</v>
      </c>
      <c r="T485" t="s">
        <v>105</v>
      </c>
      <c r="U485">
        <v>32105</v>
      </c>
      <c r="V485" t="s">
        <v>105</v>
      </c>
      <c r="W485">
        <v>2.5</v>
      </c>
      <c r="X485" t="s">
        <v>44</v>
      </c>
      <c r="Y485" t="s">
        <v>38</v>
      </c>
      <c r="Z485">
        <v>0.1</v>
      </c>
      <c r="AA485">
        <v>0.5</v>
      </c>
      <c r="AB485">
        <v>80</v>
      </c>
      <c r="AC485" t="s">
        <v>44</v>
      </c>
    </row>
    <row r="486" spans="1:29" hidden="1" x14ac:dyDescent="0.25">
      <c r="A486" t="s">
        <v>85</v>
      </c>
      <c r="B486">
        <v>100</v>
      </c>
      <c r="C486" t="s">
        <v>28</v>
      </c>
      <c r="D486" t="s">
        <v>252</v>
      </c>
      <c r="E486" s="1">
        <v>34479</v>
      </c>
      <c r="F486">
        <v>1300</v>
      </c>
      <c r="H486" t="s">
        <v>30</v>
      </c>
      <c r="I486" s="1">
        <v>34549</v>
      </c>
      <c r="J486" t="s">
        <v>31</v>
      </c>
      <c r="K486" t="s">
        <v>157</v>
      </c>
      <c r="L486">
        <v>1</v>
      </c>
      <c r="M486" t="s">
        <v>88</v>
      </c>
      <c r="N486">
        <v>999766900</v>
      </c>
      <c r="O486" t="s">
        <v>158</v>
      </c>
      <c r="P486">
        <v>42</v>
      </c>
      <c r="S486">
        <v>2993</v>
      </c>
      <c r="T486" t="s">
        <v>91</v>
      </c>
      <c r="U486">
        <v>81555</v>
      </c>
      <c r="V486" t="s">
        <v>91</v>
      </c>
      <c r="W486">
        <v>0</v>
      </c>
      <c r="X486" t="s">
        <v>44</v>
      </c>
      <c r="Y486" t="s">
        <v>45</v>
      </c>
      <c r="Z486">
        <v>0.2</v>
      </c>
      <c r="AA486">
        <v>1</v>
      </c>
      <c r="AC486" t="s">
        <v>44</v>
      </c>
    </row>
    <row r="487" spans="1:29" hidden="1" x14ac:dyDescent="0.25">
      <c r="A487" t="s">
        <v>85</v>
      </c>
      <c r="B487">
        <v>100</v>
      </c>
      <c r="C487" t="s">
        <v>28</v>
      </c>
      <c r="D487" t="s">
        <v>252</v>
      </c>
      <c r="E487" s="1">
        <v>34479</v>
      </c>
      <c r="F487">
        <v>1300</v>
      </c>
      <c r="H487" t="s">
        <v>30</v>
      </c>
      <c r="I487" s="1">
        <v>34549</v>
      </c>
      <c r="J487" t="s">
        <v>31</v>
      </c>
      <c r="K487" t="s">
        <v>157</v>
      </c>
      <c r="L487">
        <v>1</v>
      </c>
      <c r="M487" t="s">
        <v>88</v>
      </c>
      <c r="N487">
        <v>999766900</v>
      </c>
      <c r="O487" t="s">
        <v>158</v>
      </c>
      <c r="P487">
        <v>42</v>
      </c>
      <c r="S487">
        <v>2943</v>
      </c>
      <c r="T487" t="s">
        <v>92</v>
      </c>
      <c r="U487">
        <v>32101</v>
      </c>
      <c r="V487" t="s">
        <v>92</v>
      </c>
      <c r="W487">
        <v>5.5</v>
      </c>
      <c r="X487" t="s">
        <v>44</v>
      </c>
      <c r="Y487" t="s">
        <v>38</v>
      </c>
      <c r="Z487">
        <v>0.1</v>
      </c>
      <c r="AA487">
        <v>0.5</v>
      </c>
      <c r="AB487">
        <v>80</v>
      </c>
      <c r="AC487" t="s">
        <v>44</v>
      </c>
    </row>
    <row r="488" spans="1:29" hidden="1" x14ac:dyDescent="0.25">
      <c r="A488" t="s">
        <v>85</v>
      </c>
      <c r="B488">
        <v>100</v>
      </c>
      <c r="C488" t="s">
        <v>28</v>
      </c>
      <c r="D488" t="s">
        <v>252</v>
      </c>
      <c r="E488" s="1">
        <v>34479</v>
      </c>
      <c r="F488">
        <v>1300</v>
      </c>
      <c r="H488" t="s">
        <v>30</v>
      </c>
      <c r="I488" s="1">
        <v>34549</v>
      </c>
      <c r="J488" t="s">
        <v>31</v>
      </c>
      <c r="K488" t="s">
        <v>157</v>
      </c>
      <c r="L488">
        <v>1</v>
      </c>
      <c r="M488" t="s">
        <v>88</v>
      </c>
      <c r="N488">
        <v>999766900</v>
      </c>
      <c r="O488" t="s">
        <v>158</v>
      </c>
      <c r="P488">
        <v>42</v>
      </c>
      <c r="S488">
        <v>2942</v>
      </c>
      <c r="T488" t="s">
        <v>93</v>
      </c>
      <c r="U488">
        <v>32104</v>
      </c>
      <c r="V488" t="s">
        <v>93</v>
      </c>
      <c r="W488">
        <v>0.2</v>
      </c>
      <c r="X488" t="s">
        <v>44</v>
      </c>
      <c r="Y488" t="s">
        <v>38</v>
      </c>
      <c r="Z488">
        <v>0.1</v>
      </c>
      <c r="AA488">
        <v>0.5</v>
      </c>
      <c r="AB488">
        <v>80</v>
      </c>
      <c r="AC488" t="s">
        <v>44</v>
      </c>
    </row>
    <row r="489" spans="1:29" hidden="1" x14ac:dyDescent="0.25">
      <c r="A489" t="s">
        <v>85</v>
      </c>
      <c r="B489">
        <v>100</v>
      </c>
      <c r="C489" t="s">
        <v>28</v>
      </c>
      <c r="D489" t="s">
        <v>252</v>
      </c>
      <c r="E489" s="1">
        <v>34479</v>
      </c>
      <c r="F489">
        <v>1300</v>
      </c>
      <c r="H489" t="s">
        <v>30</v>
      </c>
      <c r="I489" s="1">
        <v>34549</v>
      </c>
      <c r="J489" t="s">
        <v>31</v>
      </c>
      <c r="K489" t="s">
        <v>157</v>
      </c>
      <c r="L489">
        <v>1</v>
      </c>
      <c r="M489" t="s">
        <v>88</v>
      </c>
      <c r="N489">
        <v>999766900</v>
      </c>
      <c r="O489" t="s">
        <v>158</v>
      </c>
      <c r="P489">
        <v>42</v>
      </c>
      <c r="S489">
        <v>2214</v>
      </c>
      <c r="T489" t="s">
        <v>94</v>
      </c>
      <c r="U489">
        <v>34413</v>
      </c>
      <c r="V489" t="s">
        <v>94</v>
      </c>
      <c r="W489">
        <v>0</v>
      </c>
      <c r="X489" t="s">
        <v>44</v>
      </c>
      <c r="Y489" t="s">
        <v>45</v>
      </c>
      <c r="Z489">
        <v>0.5</v>
      </c>
      <c r="AA489">
        <v>2</v>
      </c>
      <c r="AC489" t="s">
        <v>44</v>
      </c>
    </row>
    <row r="490" spans="1:29" hidden="1" x14ac:dyDescent="0.25">
      <c r="A490" t="s">
        <v>85</v>
      </c>
      <c r="B490">
        <v>100</v>
      </c>
      <c r="C490" t="s">
        <v>28</v>
      </c>
      <c r="D490" t="s">
        <v>252</v>
      </c>
      <c r="E490" s="1">
        <v>34479</v>
      </c>
      <c r="F490">
        <v>1300</v>
      </c>
      <c r="H490" t="s">
        <v>30</v>
      </c>
      <c r="I490" s="1">
        <v>34549</v>
      </c>
      <c r="J490" t="s">
        <v>31</v>
      </c>
      <c r="K490" t="s">
        <v>157</v>
      </c>
      <c r="L490">
        <v>1</v>
      </c>
      <c r="M490" t="s">
        <v>88</v>
      </c>
      <c r="N490">
        <v>999766900</v>
      </c>
      <c r="O490" t="s">
        <v>158</v>
      </c>
      <c r="P490">
        <v>42</v>
      </c>
      <c r="S490">
        <v>2982</v>
      </c>
      <c r="T490" t="s">
        <v>95</v>
      </c>
      <c r="U490">
        <v>32102</v>
      </c>
      <c r="V490" t="s">
        <v>95</v>
      </c>
      <c r="W490">
        <v>0</v>
      </c>
      <c r="X490" t="s">
        <v>44</v>
      </c>
      <c r="Y490" t="s">
        <v>45</v>
      </c>
      <c r="Z490">
        <v>0.1</v>
      </c>
      <c r="AA490">
        <v>1</v>
      </c>
      <c r="AB490">
        <v>5</v>
      </c>
      <c r="AC490" t="s">
        <v>44</v>
      </c>
    </row>
    <row r="491" spans="1:29" hidden="1" x14ac:dyDescent="0.25">
      <c r="A491" t="s">
        <v>85</v>
      </c>
      <c r="B491">
        <v>100</v>
      </c>
      <c r="C491" t="s">
        <v>28</v>
      </c>
      <c r="D491" t="s">
        <v>252</v>
      </c>
      <c r="E491" s="1">
        <v>34479</v>
      </c>
      <c r="F491">
        <v>1300</v>
      </c>
      <c r="H491" t="s">
        <v>30</v>
      </c>
      <c r="I491" s="1">
        <v>34549</v>
      </c>
      <c r="J491" t="s">
        <v>31</v>
      </c>
      <c r="K491" t="s">
        <v>157</v>
      </c>
      <c r="L491">
        <v>1</v>
      </c>
      <c r="M491" t="s">
        <v>88</v>
      </c>
      <c r="N491">
        <v>999766900</v>
      </c>
      <c r="O491" t="s">
        <v>158</v>
      </c>
      <c r="P491">
        <v>42</v>
      </c>
      <c r="S491">
        <v>2989</v>
      </c>
      <c r="T491" t="s">
        <v>96</v>
      </c>
      <c r="U491">
        <v>34301</v>
      </c>
      <c r="V491" t="s">
        <v>97</v>
      </c>
      <c r="W491">
        <v>0</v>
      </c>
      <c r="X491" t="s">
        <v>44</v>
      </c>
      <c r="Y491" t="s">
        <v>45</v>
      </c>
      <c r="Z491">
        <v>0.2</v>
      </c>
      <c r="AA491">
        <v>0.5</v>
      </c>
      <c r="AB491">
        <v>100</v>
      </c>
      <c r="AC491" t="s">
        <v>44</v>
      </c>
    </row>
    <row r="492" spans="1:29" hidden="1" x14ac:dyDescent="0.25">
      <c r="A492" t="s">
        <v>85</v>
      </c>
      <c r="B492">
        <v>100</v>
      </c>
      <c r="C492" t="s">
        <v>28</v>
      </c>
      <c r="D492" t="s">
        <v>252</v>
      </c>
      <c r="E492" s="1">
        <v>34479</v>
      </c>
      <c r="F492">
        <v>1300</v>
      </c>
      <c r="H492" t="s">
        <v>30</v>
      </c>
      <c r="I492" s="1">
        <v>34549</v>
      </c>
      <c r="J492" t="s">
        <v>31</v>
      </c>
      <c r="K492" t="s">
        <v>157</v>
      </c>
      <c r="L492">
        <v>1</v>
      </c>
      <c r="M492" t="s">
        <v>88</v>
      </c>
      <c r="N492">
        <v>999766900</v>
      </c>
      <c r="O492" t="s">
        <v>158</v>
      </c>
      <c r="P492">
        <v>42</v>
      </c>
      <c r="S492">
        <v>2216</v>
      </c>
      <c r="T492" t="s">
        <v>98</v>
      </c>
      <c r="U492">
        <v>34311</v>
      </c>
      <c r="V492" t="s">
        <v>98</v>
      </c>
      <c r="W492">
        <v>0</v>
      </c>
      <c r="X492" t="s">
        <v>44</v>
      </c>
      <c r="Y492" t="s">
        <v>45</v>
      </c>
      <c r="Z492">
        <v>0.5</v>
      </c>
      <c r="AA492">
        <v>0.5</v>
      </c>
      <c r="AC492" t="s">
        <v>44</v>
      </c>
    </row>
    <row r="493" spans="1:29" hidden="1" x14ac:dyDescent="0.25">
      <c r="A493" t="s">
        <v>85</v>
      </c>
      <c r="B493">
        <v>100</v>
      </c>
      <c r="C493" t="s">
        <v>28</v>
      </c>
      <c r="D493" t="s">
        <v>252</v>
      </c>
      <c r="E493" s="1">
        <v>34479</v>
      </c>
      <c r="F493">
        <v>1300</v>
      </c>
      <c r="H493" t="s">
        <v>30</v>
      </c>
      <c r="I493" s="1">
        <v>34549</v>
      </c>
      <c r="J493" t="s">
        <v>31</v>
      </c>
      <c r="K493" t="s">
        <v>157</v>
      </c>
      <c r="L493">
        <v>1</v>
      </c>
      <c r="M493" t="s">
        <v>88</v>
      </c>
      <c r="N493">
        <v>999766900</v>
      </c>
      <c r="O493" t="s">
        <v>158</v>
      </c>
      <c r="P493">
        <v>42</v>
      </c>
      <c r="S493">
        <v>2941</v>
      </c>
      <c r="T493" t="s">
        <v>99</v>
      </c>
      <c r="U493">
        <v>32106</v>
      </c>
      <c r="V493" t="s">
        <v>99</v>
      </c>
      <c r="W493">
        <v>6.6</v>
      </c>
      <c r="X493" t="s">
        <v>44</v>
      </c>
      <c r="Y493" t="s">
        <v>38</v>
      </c>
      <c r="Z493">
        <v>0.1</v>
      </c>
      <c r="AA493">
        <v>1</v>
      </c>
      <c r="AB493">
        <v>80</v>
      </c>
      <c r="AC493" t="s">
        <v>44</v>
      </c>
    </row>
    <row r="494" spans="1:29" hidden="1" x14ac:dyDescent="0.25">
      <c r="A494" t="s">
        <v>85</v>
      </c>
      <c r="B494">
        <v>100</v>
      </c>
      <c r="C494" t="s">
        <v>28</v>
      </c>
      <c r="D494" t="s">
        <v>252</v>
      </c>
      <c r="E494" s="1">
        <v>34479</v>
      </c>
      <c r="F494">
        <v>1300</v>
      </c>
      <c r="H494" t="s">
        <v>30</v>
      </c>
      <c r="I494" s="1">
        <v>34549</v>
      </c>
      <c r="J494" t="s">
        <v>31</v>
      </c>
      <c r="K494" t="s">
        <v>157</v>
      </c>
      <c r="L494">
        <v>1</v>
      </c>
      <c r="M494" t="s">
        <v>88</v>
      </c>
      <c r="N494">
        <v>999766900</v>
      </c>
      <c r="O494" t="s">
        <v>158</v>
      </c>
      <c r="P494">
        <v>42</v>
      </c>
      <c r="S494">
        <v>2210</v>
      </c>
      <c r="T494" t="s">
        <v>100</v>
      </c>
      <c r="U494">
        <v>34418</v>
      </c>
      <c r="V494" t="s">
        <v>101</v>
      </c>
      <c r="W494">
        <v>0</v>
      </c>
      <c r="X494" t="s">
        <v>44</v>
      </c>
      <c r="Y494" t="s">
        <v>45</v>
      </c>
      <c r="Z494">
        <v>0.5</v>
      </c>
      <c r="AA494">
        <v>1</v>
      </c>
      <c r="AC494" t="s">
        <v>44</v>
      </c>
    </row>
    <row r="495" spans="1:29" hidden="1" x14ac:dyDescent="0.25">
      <c r="A495" t="s">
        <v>85</v>
      </c>
      <c r="B495">
        <v>100</v>
      </c>
      <c r="C495" t="s">
        <v>28</v>
      </c>
      <c r="D495" t="s">
        <v>252</v>
      </c>
      <c r="E495" s="1">
        <v>34479</v>
      </c>
      <c r="F495">
        <v>1300</v>
      </c>
      <c r="H495" t="s">
        <v>30</v>
      </c>
      <c r="I495" s="1">
        <v>34549</v>
      </c>
      <c r="J495" t="s">
        <v>31</v>
      </c>
      <c r="K495" t="s">
        <v>157</v>
      </c>
      <c r="L495">
        <v>1</v>
      </c>
      <c r="M495" t="s">
        <v>88</v>
      </c>
      <c r="N495">
        <v>999766900</v>
      </c>
      <c r="O495" t="s">
        <v>158</v>
      </c>
      <c r="P495">
        <v>42</v>
      </c>
      <c r="S495">
        <v>2965</v>
      </c>
      <c r="T495" t="s">
        <v>102</v>
      </c>
      <c r="U495">
        <v>77275</v>
      </c>
      <c r="V495" t="s">
        <v>102</v>
      </c>
      <c r="W495">
        <v>0</v>
      </c>
      <c r="X495" t="s">
        <v>44</v>
      </c>
      <c r="Y495" t="s">
        <v>45</v>
      </c>
      <c r="Z495">
        <v>0.2</v>
      </c>
      <c r="AA495">
        <v>1</v>
      </c>
      <c r="AC495" t="s">
        <v>44</v>
      </c>
    </row>
    <row r="496" spans="1:29" hidden="1" x14ac:dyDescent="0.25">
      <c r="A496" t="s">
        <v>85</v>
      </c>
      <c r="B496">
        <v>100</v>
      </c>
      <c r="C496" t="s">
        <v>28</v>
      </c>
      <c r="D496" t="s">
        <v>252</v>
      </c>
      <c r="E496" s="1">
        <v>34479</v>
      </c>
      <c r="F496">
        <v>1300</v>
      </c>
      <c r="H496" t="s">
        <v>30</v>
      </c>
      <c r="I496" s="1">
        <v>34549</v>
      </c>
      <c r="J496" t="s">
        <v>31</v>
      </c>
      <c r="K496" t="s">
        <v>157</v>
      </c>
      <c r="L496">
        <v>1</v>
      </c>
      <c r="M496" t="s">
        <v>88</v>
      </c>
      <c r="N496">
        <v>999766900</v>
      </c>
      <c r="O496" t="s">
        <v>158</v>
      </c>
      <c r="P496">
        <v>42</v>
      </c>
      <c r="S496">
        <v>2966</v>
      </c>
      <c r="T496" t="s">
        <v>103</v>
      </c>
      <c r="U496">
        <v>77277</v>
      </c>
      <c r="V496" t="s">
        <v>103</v>
      </c>
      <c r="W496">
        <v>0</v>
      </c>
      <c r="X496" t="s">
        <v>44</v>
      </c>
      <c r="Y496" t="s">
        <v>45</v>
      </c>
      <c r="Z496">
        <v>0.2</v>
      </c>
      <c r="AA496">
        <v>1</v>
      </c>
      <c r="AC496" t="s">
        <v>44</v>
      </c>
    </row>
    <row r="497" spans="1:29" hidden="1" x14ac:dyDescent="0.25">
      <c r="A497" t="s">
        <v>85</v>
      </c>
      <c r="B497">
        <v>100</v>
      </c>
      <c r="C497" t="s">
        <v>28</v>
      </c>
      <c r="D497" t="s">
        <v>252</v>
      </c>
      <c r="E497" s="1">
        <v>34479</v>
      </c>
      <c r="F497">
        <v>1300</v>
      </c>
      <c r="H497" t="s">
        <v>30</v>
      </c>
      <c r="I497" s="1">
        <v>34549</v>
      </c>
      <c r="J497" t="s">
        <v>31</v>
      </c>
      <c r="K497" t="s">
        <v>157</v>
      </c>
      <c r="L497">
        <v>1</v>
      </c>
      <c r="M497" t="s">
        <v>88</v>
      </c>
      <c r="N497">
        <v>999766900</v>
      </c>
      <c r="O497" t="s">
        <v>158</v>
      </c>
      <c r="P497">
        <v>42</v>
      </c>
      <c r="S497">
        <v>2992</v>
      </c>
      <c r="T497" t="s">
        <v>127</v>
      </c>
      <c r="U497">
        <v>34371</v>
      </c>
      <c r="V497" t="s">
        <v>128</v>
      </c>
      <c r="W497">
        <v>0</v>
      </c>
      <c r="X497" t="s">
        <v>44</v>
      </c>
      <c r="Y497" t="s">
        <v>45</v>
      </c>
      <c r="Z497">
        <v>0.1</v>
      </c>
      <c r="AA497">
        <v>1</v>
      </c>
      <c r="AB497">
        <v>700</v>
      </c>
      <c r="AC497" t="s">
        <v>44</v>
      </c>
    </row>
    <row r="498" spans="1:29" hidden="1" x14ac:dyDescent="0.25">
      <c r="A498" t="s">
        <v>85</v>
      </c>
      <c r="B498">
        <v>100</v>
      </c>
      <c r="C498" t="s">
        <v>28</v>
      </c>
      <c r="D498" t="s">
        <v>252</v>
      </c>
      <c r="E498" s="1">
        <v>34479</v>
      </c>
      <c r="F498">
        <v>1300</v>
      </c>
      <c r="H498" t="s">
        <v>30</v>
      </c>
      <c r="I498" s="1">
        <v>34549</v>
      </c>
      <c r="J498" t="s">
        <v>31</v>
      </c>
      <c r="K498" t="s">
        <v>157</v>
      </c>
      <c r="L498">
        <v>1</v>
      </c>
      <c r="M498" t="s">
        <v>88</v>
      </c>
      <c r="N498">
        <v>999766900</v>
      </c>
      <c r="O498" t="s">
        <v>158</v>
      </c>
      <c r="P498">
        <v>42</v>
      </c>
      <c r="S498">
        <v>2996</v>
      </c>
      <c r="T498" t="s">
        <v>130</v>
      </c>
      <c r="U498">
        <v>77128</v>
      </c>
      <c r="V498" t="s">
        <v>130</v>
      </c>
      <c r="W498">
        <v>0</v>
      </c>
      <c r="X498" t="s">
        <v>44</v>
      </c>
      <c r="Y498" t="s">
        <v>45</v>
      </c>
      <c r="Z498">
        <v>0.2</v>
      </c>
      <c r="AA498">
        <v>1</v>
      </c>
      <c r="AB498">
        <v>100</v>
      </c>
      <c r="AC498" t="s">
        <v>44</v>
      </c>
    </row>
    <row r="499" spans="1:29" hidden="1" x14ac:dyDescent="0.25">
      <c r="A499" t="s">
        <v>85</v>
      </c>
      <c r="B499">
        <v>100</v>
      </c>
      <c r="C499" t="s">
        <v>28</v>
      </c>
      <c r="D499" t="s">
        <v>252</v>
      </c>
      <c r="E499" s="1">
        <v>34479</v>
      </c>
      <c r="F499">
        <v>1300</v>
      </c>
      <c r="H499" t="s">
        <v>30</v>
      </c>
      <c r="I499" s="1">
        <v>34549</v>
      </c>
      <c r="J499" t="s">
        <v>31</v>
      </c>
      <c r="K499" t="s">
        <v>157</v>
      </c>
      <c r="L499">
        <v>1</v>
      </c>
      <c r="M499" t="s">
        <v>88</v>
      </c>
      <c r="N499">
        <v>999766900</v>
      </c>
      <c r="O499" t="s">
        <v>158</v>
      </c>
      <c r="P499">
        <v>42</v>
      </c>
      <c r="S499">
        <v>2986</v>
      </c>
      <c r="T499" t="s">
        <v>131</v>
      </c>
      <c r="U499">
        <v>77562</v>
      </c>
      <c r="V499" t="s">
        <v>132</v>
      </c>
      <c r="W499">
        <v>0</v>
      </c>
      <c r="X499" t="s">
        <v>44</v>
      </c>
      <c r="Y499" t="s">
        <v>45</v>
      </c>
      <c r="Z499">
        <v>0.1</v>
      </c>
      <c r="AA499">
        <v>1</v>
      </c>
      <c r="AC499" t="s">
        <v>44</v>
      </c>
    </row>
    <row r="500" spans="1:29" hidden="1" x14ac:dyDescent="0.25">
      <c r="A500" t="s">
        <v>85</v>
      </c>
      <c r="B500">
        <v>100</v>
      </c>
      <c r="C500" t="s">
        <v>28</v>
      </c>
      <c r="D500" t="s">
        <v>252</v>
      </c>
      <c r="E500" s="1">
        <v>34479</v>
      </c>
      <c r="F500">
        <v>1300</v>
      </c>
      <c r="H500" t="s">
        <v>30</v>
      </c>
      <c r="I500" s="1">
        <v>34549</v>
      </c>
      <c r="J500" t="s">
        <v>31</v>
      </c>
      <c r="K500" t="s">
        <v>157</v>
      </c>
      <c r="L500">
        <v>1</v>
      </c>
      <c r="M500" t="s">
        <v>88</v>
      </c>
      <c r="N500">
        <v>999766900</v>
      </c>
      <c r="O500" t="s">
        <v>158</v>
      </c>
      <c r="P500">
        <v>42</v>
      </c>
      <c r="S500">
        <v>2988</v>
      </c>
      <c r="T500" t="s">
        <v>133</v>
      </c>
      <c r="U500">
        <v>34516</v>
      </c>
      <c r="V500" t="s">
        <v>134</v>
      </c>
      <c r="W500">
        <v>0</v>
      </c>
      <c r="X500" t="s">
        <v>44</v>
      </c>
      <c r="Y500" t="s">
        <v>45</v>
      </c>
      <c r="Z500">
        <v>0.1</v>
      </c>
      <c r="AA500">
        <v>1</v>
      </c>
      <c r="AC500" t="s">
        <v>44</v>
      </c>
    </row>
    <row r="501" spans="1:29" hidden="1" x14ac:dyDescent="0.25">
      <c r="A501" t="s">
        <v>85</v>
      </c>
      <c r="B501">
        <v>100</v>
      </c>
      <c r="C501" t="s">
        <v>28</v>
      </c>
      <c r="D501" t="s">
        <v>252</v>
      </c>
      <c r="E501" s="1">
        <v>34479</v>
      </c>
      <c r="F501">
        <v>1300</v>
      </c>
      <c r="H501" t="s">
        <v>30</v>
      </c>
      <c r="I501" s="1">
        <v>34549</v>
      </c>
      <c r="J501" t="s">
        <v>31</v>
      </c>
      <c r="K501" t="s">
        <v>157</v>
      </c>
      <c r="L501">
        <v>1</v>
      </c>
      <c r="M501" t="s">
        <v>88</v>
      </c>
      <c r="N501">
        <v>999766900</v>
      </c>
      <c r="O501" t="s">
        <v>158</v>
      </c>
      <c r="P501">
        <v>42</v>
      </c>
      <c r="S501">
        <v>2987</v>
      </c>
      <c r="T501" t="s">
        <v>135</v>
      </c>
      <c r="U501">
        <v>34475</v>
      </c>
      <c r="V501" t="s">
        <v>135</v>
      </c>
      <c r="W501">
        <v>0</v>
      </c>
      <c r="X501" t="s">
        <v>44</v>
      </c>
      <c r="Y501" t="s">
        <v>45</v>
      </c>
      <c r="Z501">
        <v>0.2</v>
      </c>
      <c r="AA501">
        <v>1</v>
      </c>
      <c r="AB501">
        <v>5</v>
      </c>
      <c r="AC501" t="s">
        <v>44</v>
      </c>
    </row>
    <row r="502" spans="1:29" hidden="1" x14ac:dyDescent="0.25">
      <c r="A502" t="s">
        <v>85</v>
      </c>
      <c r="B502">
        <v>100</v>
      </c>
      <c r="C502" t="s">
        <v>28</v>
      </c>
      <c r="D502" t="s">
        <v>252</v>
      </c>
      <c r="E502" s="1">
        <v>34479</v>
      </c>
      <c r="F502">
        <v>1300</v>
      </c>
      <c r="H502" t="s">
        <v>30</v>
      </c>
      <c r="I502" s="1">
        <v>34549</v>
      </c>
      <c r="J502" t="s">
        <v>31</v>
      </c>
      <c r="K502" t="s">
        <v>157</v>
      </c>
      <c r="L502">
        <v>1</v>
      </c>
      <c r="M502" t="s">
        <v>88</v>
      </c>
      <c r="N502">
        <v>999766900</v>
      </c>
      <c r="O502" t="s">
        <v>158</v>
      </c>
      <c r="P502">
        <v>42</v>
      </c>
      <c r="S502">
        <v>2991</v>
      </c>
      <c r="T502" t="s">
        <v>136</v>
      </c>
      <c r="U502">
        <v>34010</v>
      </c>
      <c r="V502" t="s">
        <v>136</v>
      </c>
      <c r="W502">
        <v>0</v>
      </c>
      <c r="X502" t="s">
        <v>44</v>
      </c>
      <c r="Y502" t="s">
        <v>45</v>
      </c>
      <c r="Z502">
        <v>0.5</v>
      </c>
      <c r="AA502">
        <v>1</v>
      </c>
      <c r="AB502">
        <v>1000</v>
      </c>
      <c r="AC502" t="s">
        <v>44</v>
      </c>
    </row>
    <row r="503" spans="1:29" hidden="1" x14ac:dyDescent="0.25">
      <c r="A503" t="s">
        <v>85</v>
      </c>
      <c r="B503">
        <v>100</v>
      </c>
      <c r="C503" t="s">
        <v>28</v>
      </c>
      <c r="D503" t="s">
        <v>252</v>
      </c>
      <c r="E503" s="1">
        <v>34479</v>
      </c>
      <c r="F503">
        <v>1300</v>
      </c>
      <c r="H503" t="s">
        <v>30</v>
      </c>
      <c r="I503" s="1">
        <v>34549</v>
      </c>
      <c r="J503" t="s">
        <v>31</v>
      </c>
      <c r="K503" t="s">
        <v>157</v>
      </c>
      <c r="L503">
        <v>1</v>
      </c>
      <c r="M503" t="s">
        <v>88</v>
      </c>
      <c r="N503">
        <v>999766900</v>
      </c>
      <c r="O503" t="s">
        <v>158</v>
      </c>
      <c r="P503">
        <v>42</v>
      </c>
      <c r="S503">
        <v>2378</v>
      </c>
      <c r="T503" t="s">
        <v>253</v>
      </c>
      <c r="U503">
        <v>34551</v>
      </c>
      <c r="V503" t="s">
        <v>253</v>
      </c>
      <c r="W503">
        <v>0</v>
      </c>
      <c r="X503" t="s">
        <v>44</v>
      </c>
      <c r="Y503" t="s">
        <v>45</v>
      </c>
      <c r="Z503">
        <v>0.2</v>
      </c>
      <c r="AA503">
        <v>1</v>
      </c>
      <c r="AB503">
        <v>70</v>
      </c>
      <c r="AC503" t="s">
        <v>44</v>
      </c>
    </row>
    <row r="504" spans="1:29" hidden="1" x14ac:dyDescent="0.25">
      <c r="A504" t="s">
        <v>85</v>
      </c>
      <c r="B504">
        <v>100</v>
      </c>
      <c r="C504" t="s">
        <v>28</v>
      </c>
      <c r="D504" t="s">
        <v>252</v>
      </c>
      <c r="E504" s="1">
        <v>34479</v>
      </c>
      <c r="F504">
        <v>1300</v>
      </c>
      <c r="H504" t="s">
        <v>30</v>
      </c>
      <c r="I504" s="1">
        <v>34549</v>
      </c>
      <c r="J504" t="s">
        <v>31</v>
      </c>
      <c r="K504" t="s">
        <v>157</v>
      </c>
      <c r="L504">
        <v>1</v>
      </c>
      <c r="M504" t="s">
        <v>88</v>
      </c>
      <c r="N504">
        <v>999766900</v>
      </c>
      <c r="O504" t="s">
        <v>158</v>
      </c>
      <c r="P504">
        <v>42</v>
      </c>
      <c r="S504">
        <v>2981</v>
      </c>
      <c r="T504" t="s">
        <v>137</v>
      </c>
      <c r="U504">
        <v>34506</v>
      </c>
      <c r="V504" t="s">
        <v>137</v>
      </c>
      <c r="W504">
        <v>0</v>
      </c>
      <c r="X504" t="s">
        <v>44</v>
      </c>
      <c r="Y504" t="s">
        <v>45</v>
      </c>
      <c r="Z504">
        <v>0.1</v>
      </c>
      <c r="AA504">
        <v>0.5</v>
      </c>
      <c r="AB504">
        <v>200</v>
      </c>
      <c r="AC504" t="s">
        <v>44</v>
      </c>
    </row>
    <row r="505" spans="1:29" hidden="1" x14ac:dyDescent="0.25">
      <c r="A505" t="s">
        <v>85</v>
      </c>
      <c r="B505">
        <v>100</v>
      </c>
      <c r="C505" t="s">
        <v>28</v>
      </c>
      <c r="D505" t="s">
        <v>252</v>
      </c>
      <c r="E505" s="1">
        <v>34479</v>
      </c>
      <c r="F505">
        <v>1300</v>
      </c>
      <c r="H505" t="s">
        <v>30</v>
      </c>
      <c r="I505" s="1">
        <v>34549</v>
      </c>
      <c r="J505" t="s">
        <v>31</v>
      </c>
      <c r="K505" t="s">
        <v>157</v>
      </c>
      <c r="L505">
        <v>1</v>
      </c>
      <c r="M505" t="s">
        <v>88</v>
      </c>
      <c r="N505">
        <v>999766900</v>
      </c>
      <c r="O505" t="s">
        <v>158</v>
      </c>
      <c r="P505">
        <v>42</v>
      </c>
      <c r="S505">
        <v>2985</v>
      </c>
      <c r="T505" t="s">
        <v>138</v>
      </c>
      <c r="U505">
        <v>34511</v>
      </c>
      <c r="V505" t="s">
        <v>138</v>
      </c>
      <c r="W505">
        <v>0</v>
      </c>
      <c r="X505" t="s">
        <v>44</v>
      </c>
      <c r="Y505" t="s">
        <v>45</v>
      </c>
      <c r="Z505">
        <v>0.1</v>
      </c>
      <c r="AA505">
        <v>1</v>
      </c>
      <c r="AB505">
        <v>5</v>
      </c>
      <c r="AC505" t="s">
        <v>44</v>
      </c>
    </row>
    <row r="506" spans="1:29" hidden="1" x14ac:dyDescent="0.25">
      <c r="A506" t="s">
        <v>85</v>
      </c>
      <c r="B506">
        <v>100</v>
      </c>
      <c r="C506" t="s">
        <v>28</v>
      </c>
      <c r="D506" t="s">
        <v>252</v>
      </c>
      <c r="E506" s="1">
        <v>34479</v>
      </c>
      <c r="F506">
        <v>1300</v>
      </c>
      <c r="H506" t="s">
        <v>30</v>
      </c>
      <c r="I506" s="1">
        <v>34549</v>
      </c>
      <c r="J506" t="s">
        <v>31</v>
      </c>
      <c r="K506" t="s">
        <v>157</v>
      </c>
      <c r="L506">
        <v>1</v>
      </c>
      <c r="M506" t="s">
        <v>88</v>
      </c>
      <c r="N506">
        <v>999766900</v>
      </c>
      <c r="O506" t="s">
        <v>158</v>
      </c>
      <c r="P506">
        <v>42</v>
      </c>
      <c r="S506">
        <v>2984</v>
      </c>
      <c r="T506" t="s">
        <v>139</v>
      </c>
      <c r="U506">
        <v>39180</v>
      </c>
      <c r="V506" t="s">
        <v>139</v>
      </c>
      <c r="W506">
        <v>0</v>
      </c>
      <c r="X506" t="s">
        <v>44</v>
      </c>
      <c r="Y506" t="s">
        <v>45</v>
      </c>
      <c r="Z506">
        <v>0.1</v>
      </c>
      <c r="AA506">
        <v>0.5</v>
      </c>
      <c r="AB506">
        <v>5</v>
      </c>
      <c r="AC506" t="s">
        <v>44</v>
      </c>
    </row>
    <row r="507" spans="1:29" hidden="1" x14ac:dyDescent="0.25">
      <c r="A507" t="s">
        <v>85</v>
      </c>
      <c r="B507">
        <v>100</v>
      </c>
      <c r="C507" t="s">
        <v>28</v>
      </c>
      <c r="D507" t="s">
        <v>252</v>
      </c>
      <c r="E507" s="1">
        <v>34479</v>
      </c>
      <c r="F507">
        <v>1300</v>
      </c>
      <c r="H507" t="s">
        <v>30</v>
      </c>
      <c r="I507" s="1">
        <v>34549</v>
      </c>
      <c r="J507" t="s">
        <v>31</v>
      </c>
      <c r="K507" t="s">
        <v>157</v>
      </c>
      <c r="L507">
        <v>1</v>
      </c>
      <c r="M507" t="s">
        <v>88</v>
      </c>
      <c r="N507">
        <v>999766900</v>
      </c>
      <c r="O507" t="s">
        <v>158</v>
      </c>
      <c r="P507">
        <v>42</v>
      </c>
      <c r="S507">
        <v>2414</v>
      </c>
      <c r="T507" t="s">
        <v>140</v>
      </c>
      <c r="U507">
        <v>77443</v>
      </c>
      <c r="V507" t="s">
        <v>140</v>
      </c>
      <c r="W507">
        <v>0</v>
      </c>
      <c r="X507" t="s">
        <v>44</v>
      </c>
      <c r="Y507" t="s">
        <v>45</v>
      </c>
      <c r="Z507">
        <v>0.2</v>
      </c>
      <c r="AA507">
        <v>1</v>
      </c>
      <c r="AC507" t="s">
        <v>44</v>
      </c>
    </row>
    <row r="508" spans="1:29" hidden="1" x14ac:dyDescent="0.25">
      <c r="A508" t="s">
        <v>85</v>
      </c>
      <c r="B508">
        <v>100</v>
      </c>
      <c r="C508" t="s">
        <v>28</v>
      </c>
      <c r="D508" t="s">
        <v>252</v>
      </c>
      <c r="E508" s="1">
        <v>34479</v>
      </c>
      <c r="F508">
        <v>1300</v>
      </c>
      <c r="H508" t="s">
        <v>30</v>
      </c>
      <c r="I508" s="1">
        <v>34549</v>
      </c>
      <c r="J508" t="s">
        <v>31</v>
      </c>
      <c r="K508" t="s">
        <v>157</v>
      </c>
      <c r="L508">
        <v>1</v>
      </c>
      <c r="M508" t="s">
        <v>88</v>
      </c>
      <c r="N508">
        <v>999766900</v>
      </c>
      <c r="O508" t="s">
        <v>158</v>
      </c>
      <c r="P508">
        <v>42</v>
      </c>
      <c r="S508">
        <v>2976</v>
      </c>
      <c r="T508" t="s">
        <v>141</v>
      </c>
      <c r="U508">
        <v>39175</v>
      </c>
      <c r="V508" t="s">
        <v>141</v>
      </c>
      <c r="W508">
        <v>0</v>
      </c>
      <c r="X508" t="s">
        <v>44</v>
      </c>
      <c r="Y508" t="s">
        <v>45</v>
      </c>
      <c r="Z508">
        <v>0.2</v>
      </c>
      <c r="AA508">
        <v>0.5</v>
      </c>
      <c r="AB508">
        <v>0.2</v>
      </c>
      <c r="AC508" t="s">
        <v>44</v>
      </c>
    </row>
    <row r="509" spans="1:29" hidden="1" x14ac:dyDescent="0.25">
      <c r="A509" t="s">
        <v>85</v>
      </c>
      <c r="B509">
        <v>100</v>
      </c>
      <c r="C509" t="s">
        <v>28</v>
      </c>
      <c r="D509" t="s">
        <v>252</v>
      </c>
      <c r="E509" s="1">
        <v>34479</v>
      </c>
      <c r="F509">
        <v>1300</v>
      </c>
      <c r="H509" t="s">
        <v>30</v>
      </c>
      <c r="I509" s="1">
        <v>34549</v>
      </c>
      <c r="J509" t="s">
        <v>31</v>
      </c>
      <c r="K509" t="s">
        <v>157</v>
      </c>
      <c r="L509">
        <v>1</v>
      </c>
      <c r="M509" t="s">
        <v>88</v>
      </c>
      <c r="N509">
        <v>999766900</v>
      </c>
      <c r="O509" t="s">
        <v>158</v>
      </c>
      <c r="P509">
        <v>42</v>
      </c>
      <c r="S509">
        <v>2955</v>
      </c>
      <c r="T509" t="s">
        <v>149</v>
      </c>
      <c r="U509">
        <v>79724</v>
      </c>
      <c r="V509" t="s">
        <v>150</v>
      </c>
      <c r="W509">
        <v>0</v>
      </c>
      <c r="X509" t="s">
        <v>44</v>
      </c>
      <c r="Y509" t="s">
        <v>45</v>
      </c>
      <c r="Z509">
        <v>0.2</v>
      </c>
      <c r="AA509">
        <v>1</v>
      </c>
      <c r="AB509">
        <v>10000</v>
      </c>
      <c r="AC509" t="s">
        <v>44</v>
      </c>
    </row>
    <row r="510" spans="1:29" hidden="1" x14ac:dyDescent="0.25">
      <c r="A510" t="s">
        <v>85</v>
      </c>
      <c r="B510">
        <v>100</v>
      </c>
      <c r="C510" t="s">
        <v>28</v>
      </c>
      <c r="D510" t="s">
        <v>252</v>
      </c>
      <c r="E510" s="1">
        <v>34479</v>
      </c>
      <c r="F510">
        <v>1300</v>
      </c>
      <c r="H510" t="s">
        <v>30</v>
      </c>
      <c r="I510" s="1">
        <v>34549</v>
      </c>
      <c r="J510" t="s">
        <v>31</v>
      </c>
      <c r="K510" t="s">
        <v>157</v>
      </c>
      <c r="L510">
        <v>1</v>
      </c>
      <c r="M510" t="s">
        <v>88</v>
      </c>
      <c r="N510">
        <v>999766900</v>
      </c>
      <c r="O510" t="s">
        <v>158</v>
      </c>
      <c r="P510">
        <v>42</v>
      </c>
      <c r="S510">
        <v>2950</v>
      </c>
      <c r="T510" t="s">
        <v>147</v>
      </c>
      <c r="U510">
        <v>82080</v>
      </c>
      <c r="V510" t="s">
        <v>148</v>
      </c>
      <c r="W510">
        <v>14.8</v>
      </c>
      <c r="X510" t="s">
        <v>44</v>
      </c>
      <c r="Y510" t="s">
        <v>38</v>
      </c>
      <c r="AB510">
        <v>80</v>
      </c>
      <c r="AC510" t="s">
        <v>44</v>
      </c>
    </row>
    <row r="511" spans="1:29" hidden="1" x14ac:dyDescent="0.25">
      <c r="A511" t="s">
        <v>85</v>
      </c>
      <c r="B511">
        <v>100</v>
      </c>
      <c r="C511" t="s">
        <v>28</v>
      </c>
      <c r="D511" t="s">
        <v>252</v>
      </c>
      <c r="E511" s="1">
        <v>34479</v>
      </c>
      <c r="F511">
        <v>1300</v>
      </c>
      <c r="H511" t="s">
        <v>30</v>
      </c>
      <c r="I511" s="1">
        <v>34549</v>
      </c>
      <c r="J511" t="s">
        <v>31</v>
      </c>
      <c r="K511" t="s">
        <v>157</v>
      </c>
      <c r="L511">
        <v>1</v>
      </c>
      <c r="M511" t="s">
        <v>88</v>
      </c>
      <c r="N511">
        <v>999766900</v>
      </c>
      <c r="O511" t="s">
        <v>158</v>
      </c>
      <c r="P511">
        <v>42</v>
      </c>
      <c r="S511">
        <v>2408</v>
      </c>
      <c r="T511" t="s">
        <v>104</v>
      </c>
      <c r="U511">
        <v>77596</v>
      </c>
      <c r="V511" t="s">
        <v>104</v>
      </c>
      <c r="W511">
        <v>0</v>
      </c>
      <c r="X511" t="s">
        <v>44</v>
      </c>
      <c r="Y511" t="s">
        <v>45</v>
      </c>
      <c r="Z511">
        <v>0.1</v>
      </c>
      <c r="AA511">
        <v>0.5</v>
      </c>
      <c r="AC511" t="s">
        <v>44</v>
      </c>
    </row>
    <row r="512" spans="1:29" hidden="1" x14ac:dyDescent="0.25">
      <c r="A512" t="s">
        <v>85</v>
      </c>
      <c r="B512">
        <v>100</v>
      </c>
      <c r="C512" t="s">
        <v>28</v>
      </c>
      <c r="D512" t="s">
        <v>252</v>
      </c>
      <c r="E512" s="1">
        <v>34479</v>
      </c>
      <c r="F512">
        <v>1300</v>
      </c>
      <c r="H512" t="s">
        <v>30</v>
      </c>
      <c r="I512" s="1">
        <v>34549</v>
      </c>
      <c r="J512" t="s">
        <v>31</v>
      </c>
      <c r="K512" t="s">
        <v>157</v>
      </c>
      <c r="L512">
        <v>1</v>
      </c>
      <c r="M512" t="s">
        <v>88</v>
      </c>
      <c r="N512">
        <v>999766900</v>
      </c>
      <c r="O512" t="s">
        <v>158</v>
      </c>
      <c r="P512">
        <v>42</v>
      </c>
      <c r="S512">
        <v>2978</v>
      </c>
      <c r="T512" t="s">
        <v>115</v>
      </c>
      <c r="U512">
        <v>34496</v>
      </c>
      <c r="V512" t="s">
        <v>115</v>
      </c>
      <c r="W512">
        <v>0</v>
      </c>
      <c r="X512" t="s">
        <v>44</v>
      </c>
      <c r="Y512" t="s">
        <v>45</v>
      </c>
      <c r="Z512">
        <v>0.1</v>
      </c>
      <c r="AA512">
        <v>1</v>
      </c>
      <c r="AC512" t="s">
        <v>44</v>
      </c>
    </row>
    <row r="513" spans="1:29" hidden="1" x14ac:dyDescent="0.25">
      <c r="A513" t="s">
        <v>85</v>
      </c>
      <c r="B513">
        <v>100</v>
      </c>
      <c r="C513" t="s">
        <v>28</v>
      </c>
      <c r="D513" t="s">
        <v>252</v>
      </c>
      <c r="E513" s="1">
        <v>34479</v>
      </c>
      <c r="F513">
        <v>1300</v>
      </c>
      <c r="H513" t="s">
        <v>30</v>
      </c>
      <c r="I513" s="1">
        <v>34549</v>
      </c>
      <c r="J513" t="s">
        <v>31</v>
      </c>
      <c r="K513" t="s">
        <v>157</v>
      </c>
      <c r="L513">
        <v>1</v>
      </c>
      <c r="M513" t="s">
        <v>88</v>
      </c>
      <c r="N513">
        <v>999766900</v>
      </c>
      <c r="O513" t="s">
        <v>158</v>
      </c>
      <c r="P513">
        <v>42</v>
      </c>
      <c r="S513">
        <v>2964</v>
      </c>
      <c r="T513" t="s">
        <v>122</v>
      </c>
      <c r="U513">
        <v>34423</v>
      </c>
      <c r="V513" t="s">
        <v>122</v>
      </c>
      <c r="W513">
        <v>0</v>
      </c>
      <c r="X513" t="s">
        <v>44</v>
      </c>
      <c r="Y513" t="s">
        <v>45</v>
      </c>
      <c r="Z513">
        <v>0.5</v>
      </c>
      <c r="AA513">
        <v>1</v>
      </c>
      <c r="AB513">
        <v>5</v>
      </c>
      <c r="AC513" t="s">
        <v>44</v>
      </c>
    </row>
    <row r="514" spans="1:29" hidden="1" x14ac:dyDescent="0.25">
      <c r="A514" t="s">
        <v>85</v>
      </c>
      <c r="B514">
        <v>100</v>
      </c>
      <c r="C514" t="s">
        <v>28</v>
      </c>
      <c r="D514" t="s">
        <v>252</v>
      </c>
      <c r="E514" s="1">
        <v>34479</v>
      </c>
      <c r="F514">
        <v>1300</v>
      </c>
      <c r="H514" t="s">
        <v>30</v>
      </c>
      <c r="I514" s="1">
        <v>34549</v>
      </c>
      <c r="J514" t="s">
        <v>31</v>
      </c>
      <c r="K514" t="s">
        <v>157</v>
      </c>
      <c r="L514">
        <v>1</v>
      </c>
      <c r="M514" t="s">
        <v>88</v>
      </c>
      <c r="N514">
        <v>999766900</v>
      </c>
      <c r="O514" t="s">
        <v>158</v>
      </c>
      <c r="P514">
        <v>42</v>
      </c>
      <c r="S514">
        <v>2416</v>
      </c>
      <c r="T514" t="s">
        <v>125</v>
      </c>
      <c r="U514">
        <v>77170</v>
      </c>
      <c r="V514" t="s">
        <v>125</v>
      </c>
      <c r="W514">
        <v>0</v>
      </c>
      <c r="X514" t="s">
        <v>44</v>
      </c>
      <c r="Y514" t="s">
        <v>45</v>
      </c>
      <c r="Z514">
        <v>0.2</v>
      </c>
      <c r="AA514">
        <v>1</v>
      </c>
      <c r="AC514" t="s">
        <v>44</v>
      </c>
    </row>
    <row r="515" spans="1:29" hidden="1" x14ac:dyDescent="0.25">
      <c r="A515" t="s">
        <v>85</v>
      </c>
      <c r="B515">
        <v>100</v>
      </c>
      <c r="C515" t="s">
        <v>28</v>
      </c>
      <c r="D515" t="s">
        <v>252</v>
      </c>
      <c r="E515" s="1">
        <v>34479</v>
      </c>
      <c r="F515">
        <v>1300</v>
      </c>
      <c r="H515" t="s">
        <v>30</v>
      </c>
      <c r="I515" s="1">
        <v>34549</v>
      </c>
      <c r="J515" t="s">
        <v>31</v>
      </c>
      <c r="K515" t="s">
        <v>157</v>
      </c>
      <c r="L515">
        <v>1</v>
      </c>
      <c r="M515" t="s">
        <v>88</v>
      </c>
      <c r="N515">
        <v>999766900</v>
      </c>
      <c r="O515" t="s">
        <v>158</v>
      </c>
      <c r="P515">
        <v>42</v>
      </c>
      <c r="S515">
        <v>2990</v>
      </c>
      <c r="T515" t="s">
        <v>90</v>
      </c>
      <c r="U515">
        <v>34030</v>
      </c>
      <c r="V515" t="s">
        <v>90</v>
      </c>
      <c r="W515">
        <v>0</v>
      </c>
      <c r="X515" t="s">
        <v>44</v>
      </c>
      <c r="Y515" t="s">
        <v>45</v>
      </c>
      <c r="Z515">
        <v>0.5</v>
      </c>
      <c r="AA515">
        <v>0.5</v>
      </c>
      <c r="AB515">
        <v>5</v>
      </c>
      <c r="AC515" t="s">
        <v>44</v>
      </c>
    </row>
    <row r="516" spans="1:29" hidden="1" x14ac:dyDescent="0.25">
      <c r="A516" t="s">
        <v>27</v>
      </c>
      <c r="B516">
        <v>100</v>
      </c>
      <c r="C516" t="s">
        <v>28</v>
      </c>
      <c r="D516">
        <v>13455761</v>
      </c>
      <c r="E516" s="1">
        <v>34618</v>
      </c>
      <c r="F516">
        <v>1030</v>
      </c>
      <c r="H516" t="s">
        <v>30</v>
      </c>
      <c r="I516" s="1">
        <v>34646</v>
      </c>
      <c r="J516" t="s">
        <v>31</v>
      </c>
      <c r="K516" t="s">
        <v>157</v>
      </c>
      <c r="L516">
        <v>1</v>
      </c>
      <c r="M516" t="s">
        <v>88</v>
      </c>
      <c r="N516">
        <v>999766900</v>
      </c>
      <c r="O516" t="s">
        <v>158</v>
      </c>
      <c r="P516">
        <v>15</v>
      </c>
      <c r="S516">
        <v>1015</v>
      </c>
      <c r="T516" t="s">
        <v>46</v>
      </c>
      <c r="U516">
        <v>1025</v>
      </c>
      <c r="V516" t="s">
        <v>180</v>
      </c>
      <c r="W516">
        <v>6.0000000000000002E-5</v>
      </c>
      <c r="X516" t="s">
        <v>41</v>
      </c>
      <c r="Y516" t="s">
        <v>38</v>
      </c>
      <c r="Z516">
        <v>4.0000000000000003E-5</v>
      </c>
      <c r="AB516">
        <v>5.0000000000000001E-3</v>
      </c>
      <c r="AC516" t="s">
        <v>41</v>
      </c>
    </row>
    <row r="517" spans="1:29" hidden="1" x14ac:dyDescent="0.25">
      <c r="A517" t="s">
        <v>27</v>
      </c>
      <c r="B517">
        <v>100</v>
      </c>
      <c r="C517" t="s">
        <v>28</v>
      </c>
      <c r="D517">
        <v>13455761</v>
      </c>
      <c r="E517" s="1">
        <v>34618</v>
      </c>
      <c r="F517">
        <v>1030</v>
      </c>
      <c r="H517" t="s">
        <v>30</v>
      </c>
      <c r="I517" s="1">
        <v>34646</v>
      </c>
      <c r="J517" t="s">
        <v>31</v>
      </c>
      <c r="K517" t="s">
        <v>157</v>
      </c>
      <c r="L517">
        <v>1</v>
      </c>
      <c r="M517" t="s">
        <v>88</v>
      </c>
      <c r="N517">
        <v>999766900</v>
      </c>
      <c r="O517" t="s">
        <v>158</v>
      </c>
      <c r="P517">
        <v>15</v>
      </c>
      <c r="S517">
        <v>1020</v>
      </c>
      <c r="T517" t="s">
        <v>49</v>
      </c>
      <c r="U517">
        <v>1034</v>
      </c>
      <c r="V517" t="s">
        <v>50</v>
      </c>
      <c r="W517">
        <v>4.8999999999999998E-4</v>
      </c>
      <c r="X517" t="s">
        <v>41</v>
      </c>
      <c r="Y517" t="s">
        <v>38</v>
      </c>
      <c r="Z517">
        <v>5.0000000000000002E-5</v>
      </c>
      <c r="AB517">
        <v>0.1</v>
      </c>
      <c r="AC517" t="s">
        <v>41</v>
      </c>
    </row>
    <row r="518" spans="1:29" hidden="1" x14ac:dyDescent="0.25">
      <c r="A518" t="s">
        <v>27</v>
      </c>
      <c r="B518">
        <v>100</v>
      </c>
      <c r="C518" t="s">
        <v>28</v>
      </c>
      <c r="D518">
        <v>13455761</v>
      </c>
      <c r="E518" s="1">
        <v>34618</v>
      </c>
      <c r="F518">
        <v>1030</v>
      </c>
      <c r="H518" t="s">
        <v>30</v>
      </c>
      <c r="I518" s="1">
        <v>34646</v>
      </c>
      <c r="J518" t="s">
        <v>31</v>
      </c>
      <c r="K518" t="s">
        <v>157</v>
      </c>
      <c r="L518">
        <v>1</v>
      </c>
      <c r="M518" t="s">
        <v>88</v>
      </c>
      <c r="N518">
        <v>999766900</v>
      </c>
      <c r="O518" t="s">
        <v>158</v>
      </c>
      <c r="P518">
        <v>15</v>
      </c>
      <c r="S518">
        <v>1025</v>
      </c>
      <c r="T518" t="s">
        <v>52</v>
      </c>
      <c r="U518">
        <v>951</v>
      </c>
      <c r="V518" t="s">
        <v>53</v>
      </c>
      <c r="W518">
        <v>0.8</v>
      </c>
      <c r="X518" t="s">
        <v>41</v>
      </c>
      <c r="Y518" t="s">
        <v>38</v>
      </c>
      <c r="Z518">
        <v>0.1</v>
      </c>
      <c r="AB518">
        <v>4</v>
      </c>
      <c r="AC518" t="s">
        <v>41</v>
      </c>
    </row>
    <row r="519" spans="1:29" hidden="1" x14ac:dyDescent="0.25">
      <c r="A519" t="s">
        <v>27</v>
      </c>
      <c r="B519">
        <v>100</v>
      </c>
      <c r="C519" t="s">
        <v>28</v>
      </c>
      <c r="D519">
        <v>13455761</v>
      </c>
      <c r="E519" s="1">
        <v>34618</v>
      </c>
      <c r="F519">
        <v>1030</v>
      </c>
      <c r="H519" t="s">
        <v>30</v>
      </c>
      <c r="I519" s="1">
        <v>34646</v>
      </c>
      <c r="J519" t="s">
        <v>31</v>
      </c>
      <c r="K519" t="s">
        <v>157</v>
      </c>
      <c r="L519">
        <v>1</v>
      </c>
      <c r="M519" t="s">
        <v>88</v>
      </c>
      <c r="N519">
        <v>999766900</v>
      </c>
      <c r="O519" t="s">
        <v>158</v>
      </c>
      <c r="P519">
        <v>15</v>
      </c>
      <c r="S519">
        <v>1035</v>
      </c>
      <c r="T519" t="s">
        <v>72</v>
      </c>
      <c r="U519">
        <v>71900</v>
      </c>
      <c r="V519" t="s">
        <v>73</v>
      </c>
      <c r="W519">
        <v>0</v>
      </c>
      <c r="X519" t="s">
        <v>41</v>
      </c>
      <c r="Y519" t="s">
        <v>45</v>
      </c>
      <c r="Z519">
        <v>1E-4</v>
      </c>
      <c r="AB519">
        <v>2E-3</v>
      </c>
      <c r="AC519" t="s">
        <v>41</v>
      </c>
    </row>
    <row r="520" spans="1:29" hidden="1" x14ac:dyDescent="0.25">
      <c r="A520" t="s">
        <v>27</v>
      </c>
      <c r="B520">
        <v>100</v>
      </c>
      <c r="C520" t="s">
        <v>28</v>
      </c>
      <c r="D520">
        <v>13455761</v>
      </c>
      <c r="E520" s="1">
        <v>34618</v>
      </c>
      <c r="F520">
        <v>1030</v>
      </c>
      <c r="H520" t="s">
        <v>30</v>
      </c>
      <c r="I520" s="1">
        <v>34646</v>
      </c>
      <c r="J520" t="s">
        <v>31</v>
      </c>
      <c r="K520" t="s">
        <v>157</v>
      </c>
      <c r="L520">
        <v>1</v>
      </c>
      <c r="M520" t="s">
        <v>88</v>
      </c>
      <c r="N520">
        <v>999766900</v>
      </c>
      <c r="O520" t="s">
        <v>158</v>
      </c>
      <c r="P520">
        <v>15</v>
      </c>
      <c r="S520">
        <v>1036</v>
      </c>
      <c r="T520" t="s">
        <v>170</v>
      </c>
      <c r="U520">
        <v>1067</v>
      </c>
      <c r="V520" t="s">
        <v>171</v>
      </c>
      <c r="W520">
        <v>5.5999999999999999E-3</v>
      </c>
      <c r="X520" t="s">
        <v>41</v>
      </c>
      <c r="Y520" t="s">
        <v>38</v>
      </c>
      <c r="Z520">
        <v>8.0000000000000004E-4</v>
      </c>
      <c r="AB520">
        <v>0.1</v>
      </c>
      <c r="AC520" t="s">
        <v>41</v>
      </c>
    </row>
    <row r="521" spans="1:29" hidden="1" x14ac:dyDescent="0.25">
      <c r="A521" t="s">
        <v>27</v>
      </c>
      <c r="B521">
        <v>100</v>
      </c>
      <c r="C521" t="s">
        <v>28</v>
      </c>
      <c r="D521">
        <v>13455761</v>
      </c>
      <c r="E521" s="1">
        <v>34618</v>
      </c>
      <c r="F521">
        <v>1030</v>
      </c>
      <c r="H521" t="s">
        <v>30</v>
      </c>
      <c r="I521" s="1">
        <v>34646</v>
      </c>
      <c r="J521" t="s">
        <v>31</v>
      </c>
      <c r="K521" t="s">
        <v>157</v>
      </c>
      <c r="L521">
        <v>1</v>
      </c>
      <c r="M521" t="s">
        <v>88</v>
      </c>
      <c r="N521">
        <v>999766900</v>
      </c>
      <c r="O521" t="s">
        <v>158</v>
      </c>
      <c r="P521">
        <v>15</v>
      </c>
      <c r="S521">
        <v>1040</v>
      </c>
      <c r="T521" t="s">
        <v>172</v>
      </c>
      <c r="U521">
        <v>618</v>
      </c>
      <c r="V521" t="s">
        <v>173</v>
      </c>
      <c r="W521">
        <v>0.21</v>
      </c>
      <c r="X521" t="s">
        <v>41</v>
      </c>
      <c r="Y521" t="s">
        <v>38</v>
      </c>
      <c r="Z521">
        <v>0.02</v>
      </c>
      <c r="AB521">
        <v>10</v>
      </c>
      <c r="AC521" t="s">
        <v>41</v>
      </c>
    </row>
    <row r="522" spans="1:29" hidden="1" x14ac:dyDescent="0.25">
      <c r="A522" t="s">
        <v>27</v>
      </c>
      <c r="B522">
        <v>100</v>
      </c>
      <c r="C522" t="s">
        <v>28</v>
      </c>
      <c r="D522">
        <v>13455761</v>
      </c>
      <c r="E522" s="1">
        <v>34618</v>
      </c>
      <c r="F522">
        <v>1030</v>
      </c>
      <c r="H522" t="s">
        <v>30</v>
      </c>
      <c r="I522" s="1">
        <v>34646</v>
      </c>
      <c r="J522" t="s">
        <v>31</v>
      </c>
      <c r="K522" t="s">
        <v>157</v>
      </c>
      <c r="L522">
        <v>1</v>
      </c>
      <c r="M522" t="s">
        <v>88</v>
      </c>
      <c r="N522">
        <v>999766900</v>
      </c>
      <c r="O522" t="s">
        <v>158</v>
      </c>
      <c r="P522">
        <v>15</v>
      </c>
      <c r="S522">
        <v>1038</v>
      </c>
      <c r="T522" t="s">
        <v>82</v>
      </c>
      <c r="U522">
        <v>630</v>
      </c>
      <c r="V522" t="s">
        <v>83</v>
      </c>
      <c r="W522">
        <v>0.21</v>
      </c>
      <c r="X522" t="s">
        <v>41</v>
      </c>
      <c r="Y522" t="s">
        <v>38</v>
      </c>
      <c r="Z522">
        <v>0.02</v>
      </c>
      <c r="AB522">
        <v>10</v>
      </c>
      <c r="AC522" t="s">
        <v>41</v>
      </c>
    </row>
    <row r="523" spans="1:29" hidden="1" x14ac:dyDescent="0.25">
      <c r="A523" t="s">
        <v>27</v>
      </c>
      <c r="B523">
        <v>100</v>
      </c>
      <c r="C523" t="s">
        <v>28</v>
      </c>
      <c r="D523">
        <v>13455761</v>
      </c>
      <c r="E523" s="1">
        <v>34618</v>
      </c>
      <c r="F523">
        <v>1030</v>
      </c>
      <c r="H523" t="s">
        <v>30</v>
      </c>
      <c r="I523" s="1">
        <v>34646</v>
      </c>
      <c r="J523" t="s">
        <v>31</v>
      </c>
      <c r="K523" t="s">
        <v>157</v>
      </c>
      <c r="L523">
        <v>1</v>
      </c>
      <c r="M523" t="s">
        <v>88</v>
      </c>
      <c r="N523">
        <v>999766900</v>
      </c>
      <c r="O523" t="s">
        <v>158</v>
      </c>
      <c r="P523">
        <v>15</v>
      </c>
      <c r="S523">
        <v>1041</v>
      </c>
      <c r="T523" t="s">
        <v>174</v>
      </c>
      <c r="U523">
        <v>613</v>
      </c>
      <c r="V523" t="s">
        <v>175</v>
      </c>
      <c r="W523">
        <v>0</v>
      </c>
      <c r="X523" t="s">
        <v>41</v>
      </c>
      <c r="Y523" t="s">
        <v>45</v>
      </c>
      <c r="Z523">
        <v>0.01</v>
      </c>
      <c r="AB523">
        <v>1</v>
      </c>
      <c r="AC523" t="s">
        <v>41</v>
      </c>
    </row>
    <row r="524" spans="1:29" hidden="1" x14ac:dyDescent="0.25">
      <c r="A524" t="s">
        <v>27</v>
      </c>
      <c r="B524">
        <v>100</v>
      </c>
      <c r="C524" t="s">
        <v>28</v>
      </c>
      <c r="D524">
        <v>13455761</v>
      </c>
      <c r="E524" s="1">
        <v>34618</v>
      </c>
      <c r="F524">
        <v>1030</v>
      </c>
      <c r="H524" t="s">
        <v>30</v>
      </c>
      <c r="I524" s="1">
        <v>34646</v>
      </c>
      <c r="J524" t="s">
        <v>31</v>
      </c>
      <c r="K524" t="s">
        <v>157</v>
      </c>
      <c r="L524">
        <v>1</v>
      </c>
      <c r="M524" t="s">
        <v>88</v>
      </c>
      <c r="N524">
        <v>999766900</v>
      </c>
      <c r="O524" t="s">
        <v>158</v>
      </c>
      <c r="P524">
        <v>15</v>
      </c>
      <c r="S524">
        <v>1045</v>
      </c>
      <c r="T524" t="s">
        <v>74</v>
      </c>
      <c r="U524">
        <v>1147</v>
      </c>
      <c r="V524" t="s">
        <v>75</v>
      </c>
      <c r="W524">
        <v>0</v>
      </c>
      <c r="X524" t="s">
        <v>41</v>
      </c>
      <c r="Y524" t="s">
        <v>45</v>
      </c>
      <c r="Z524">
        <v>1E-3</v>
      </c>
      <c r="AB524">
        <v>0.05</v>
      </c>
      <c r="AC524" t="s">
        <v>41</v>
      </c>
    </row>
    <row r="525" spans="1:29" hidden="1" x14ac:dyDescent="0.25">
      <c r="A525" t="s">
        <v>27</v>
      </c>
      <c r="B525">
        <v>100</v>
      </c>
      <c r="C525" t="s">
        <v>28</v>
      </c>
      <c r="D525">
        <v>13455761</v>
      </c>
      <c r="E525" s="1">
        <v>34618</v>
      </c>
      <c r="F525">
        <v>1030</v>
      </c>
      <c r="H525" t="s">
        <v>30</v>
      </c>
      <c r="I525" s="1">
        <v>34646</v>
      </c>
      <c r="J525" t="s">
        <v>31</v>
      </c>
      <c r="K525" t="s">
        <v>157</v>
      </c>
      <c r="L525">
        <v>1</v>
      </c>
      <c r="M525" t="s">
        <v>88</v>
      </c>
      <c r="N525">
        <v>999766900</v>
      </c>
      <c r="O525" t="s">
        <v>158</v>
      </c>
      <c r="P525">
        <v>15</v>
      </c>
      <c r="S525">
        <v>1055</v>
      </c>
      <c r="T525" t="s">
        <v>78</v>
      </c>
      <c r="U525">
        <v>945</v>
      </c>
      <c r="V525" t="s">
        <v>79</v>
      </c>
      <c r="W525">
        <v>0</v>
      </c>
      <c r="X525" t="s">
        <v>41</v>
      </c>
      <c r="Y525" t="s">
        <v>45</v>
      </c>
      <c r="Z525">
        <v>1</v>
      </c>
      <c r="AC525" t="s">
        <v>41</v>
      </c>
    </row>
    <row r="526" spans="1:29" hidden="1" x14ac:dyDescent="0.25">
      <c r="A526" t="s">
        <v>27</v>
      </c>
      <c r="B526">
        <v>100</v>
      </c>
      <c r="C526" t="s">
        <v>28</v>
      </c>
      <c r="D526">
        <v>13455761</v>
      </c>
      <c r="E526" s="1">
        <v>34618</v>
      </c>
      <c r="F526">
        <v>1030</v>
      </c>
      <c r="H526" t="s">
        <v>30</v>
      </c>
      <c r="I526" s="1">
        <v>34646</v>
      </c>
      <c r="J526" t="s">
        <v>31</v>
      </c>
      <c r="K526" t="s">
        <v>157</v>
      </c>
      <c r="L526">
        <v>1</v>
      </c>
      <c r="M526" t="s">
        <v>88</v>
      </c>
      <c r="N526">
        <v>999766900</v>
      </c>
      <c r="O526" t="s">
        <v>158</v>
      </c>
      <c r="P526">
        <v>15</v>
      </c>
      <c r="S526">
        <v>1085</v>
      </c>
      <c r="T526" t="s">
        <v>176</v>
      </c>
      <c r="U526">
        <v>1059</v>
      </c>
      <c r="V526" t="s">
        <v>176</v>
      </c>
      <c r="W526">
        <v>0</v>
      </c>
      <c r="X526" t="s">
        <v>41</v>
      </c>
      <c r="Y526" t="s">
        <v>45</v>
      </c>
      <c r="Z526">
        <v>2.0000000000000001E-4</v>
      </c>
      <c r="AB526">
        <v>2E-3</v>
      </c>
      <c r="AC526" t="s">
        <v>41</v>
      </c>
    </row>
    <row r="527" spans="1:29" hidden="1" x14ac:dyDescent="0.25">
      <c r="A527" t="s">
        <v>27</v>
      </c>
      <c r="B527">
        <v>100</v>
      </c>
      <c r="C527" t="s">
        <v>28</v>
      </c>
      <c r="D527">
        <v>13455761</v>
      </c>
      <c r="E527" s="1">
        <v>34618</v>
      </c>
      <c r="F527">
        <v>1030</v>
      </c>
      <c r="H527" t="s">
        <v>30</v>
      </c>
      <c r="I527" s="1">
        <v>34646</v>
      </c>
      <c r="J527" t="s">
        <v>31</v>
      </c>
      <c r="K527" t="s">
        <v>157</v>
      </c>
      <c r="L527">
        <v>1</v>
      </c>
      <c r="M527" t="s">
        <v>88</v>
      </c>
      <c r="N527">
        <v>999766900</v>
      </c>
      <c r="O527" t="s">
        <v>158</v>
      </c>
      <c r="P527">
        <v>15</v>
      </c>
      <c r="S527">
        <v>1075</v>
      </c>
      <c r="T527" t="s">
        <v>178</v>
      </c>
      <c r="U527">
        <v>1012</v>
      </c>
      <c r="V527" t="s">
        <v>178</v>
      </c>
      <c r="W527">
        <v>0</v>
      </c>
      <c r="X527" t="s">
        <v>41</v>
      </c>
      <c r="Y527" t="s">
        <v>45</v>
      </c>
      <c r="Z527">
        <v>1.0000000000000001E-5</v>
      </c>
      <c r="AB527">
        <v>4.0000000000000001E-3</v>
      </c>
      <c r="AC527" t="s">
        <v>41</v>
      </c>
    </row>
    <row r="528" spans="1:29" hidden="1" x14ac:dyDescent="0.25">
      <c r="A528" t="s">
        <v>231</v>
      </c>
      <c r="B528" t="s">
        <v>28</v>
      </c>
      <c r="C528" t="s">
        <v>28</v>
      </c>
      <c r="D528">
        <v>7655</v>
      </c>
      <c r="E528" s="1">
        <v>34592</v>
      </c>
      <c r="F528">
        <v>1245</v>
      </c>
      <c r="H528" t="s">
        <v>30</v>
      </c>
      <c r="I528" s="1">
        <v>34612</v>
      </c>
      <c r="J528" t="s">
        <v>31</v>
      </c>
      <c r="K528" t="s">
        <v>32</v>
      </c>
      <c r="L528">
        <v>1</v>
      </c>
      <c r="M528" t="s">
        <v>88</v>
      </c>
      <c r="N528">
        <v>460060920</v>
      </c>
      <c r="O528" t="s">
        <v>168</v>
      </c>
      <c r="P528">
        <v>5</v>
      </c>
      <c r="S528">
        <v>2943</v>
      </c>
      <c r="T528" t="s">
        <v>92</v>
      </c>
      <c r="U528">
        <v>32101</v>
      </c>
      <c r="V528" t="s">
        <v>92</v>
      </c>
      <c r="W528">
        <v>7.3</v>
      </c>
      <c r="X528" t="s">
        <v>44</v>
      </c>
      <c r="Y528" t="s">
        <v>38</v>
      </c>
      <c r="Z528">
        <v>0.1</v>
      </c>
      <c r="AA528">
        <v>1.1599999999999999</v>
      </c>
      <c r="AB528">
        <v>80</v>
      </c>
      <c r="AC528" t="s">
        <v>44</v>
      </c>
    </row>
    <row r="529" spans="1:29" hidden="1" x14ac:dyDescent="0.25">
      <c r="A529" t="s">
        <v>231</v>
      </c>
      <c r="B529" t="s">
        <v>28</v>
      </c>
      <c r="C529" t="s">
        <v>28</v>
      </c>
      <c r="D529">
        <v>7655</v>
      </c>
      <c r="E529" s="1">
        <v>34592</v>
      </c>
      <c r="F529">
        <v>1245</v>
      </c>
      <c r="H529" t="s">
        <v>30</v>
      </c>
      <c r="I529" s="1">
        <v>34612</v>
      </c>
      <c r="J529" t="s">
        <v>31</v>
      </c>
      <c r="K529" t="s">
        <v>32</v>
      </c>
      <c r="L529">
        <v>1</v>
      </c>
      <c r="M529" t="s">
        <v>88</v>
      </c>
      <c r="N529">
        <v>460060920</v>
      </c>
      <c r="O529" t="s">
        <v>168</v>
      </c>
      <c r="P529">
        <v>5</v>
      </c>
      <c r="S529">
        <v>2942</v>
      </c>
      <c r="T529" t="s">
        <v>93</v>
      </c>
      <c r="U529">
        <v>32104</v>
      </c>
      <c r="V529" t="s">
        <v>93</v>
      </c>
      <c r="W529">
        <v>0</v>
      </c>
      <c r="X529" t="s">
        <v>44</v>
      </c>
      <c r="Y529" t="s">
        <v>45</v>
      </c>
      <c r="Z529">
        <v>0.24</v>
      </c>
      <c r="AA529">
        <v>2.3199999999999998</v>
      </c>
      <c r="AB529">
        <v>80</v>
      </c>
      <c r="AC529" t="s">
        <v>44</v>
      </c>
    </row>
    <row r="530" spans="1:29" hidden="1" x14ac:dyDescent="0.25">
      <c r="A530" t="s">
        <v>231</v>
      </c>
      <c r="B530" t="s">
        <v>28</v>
      </c>
      <c r="C530" t="s">
        <v>28</v>
      </c>
      <c r="D530">
        <v>7655</v>
      </c>
      <c r="E530" s="1">
        <v>34592</v>
      </c>
      <c r="F530">
        <v>1245</v>
      </c>
      <c r="H530" t="s">
        <v>30</v>
      </c>
      <c r="I530" s="1">
        <v>34612</v>
      </c>
      <c r="J530" t="s">
        <v>31</v>
      </c>
      <c r="K530" t="s">
        <v>32</v>
      </c>
      <c r="L530">
        <v>1</v>
      </c>
      <c r="M530" t="s">
        <v>88</v>
      </c>
      <c r="N530">
        <v>460060920</v>
      </c>
      <c r="O530" t="s">
        <v>168</v>
      </c>
      <c r="P530">
        <v>5</v>
      </c>
      <c r="S530">
        <v>2941</v>
      </c>
      <c r="T530" t="s">
        <v>99</v>
      </c>
      <c r="U530">
        <v>32106</v>
      </c>
      <c r="V530" t="s">
        <v>99</v>
      </c>
      <c r="W530">
        <v>11</v>
      </c>
      <c r="X530" t="s">
        <v>44</v>
      </c>
      <c r="Y530" t="s">
        <v>38</v>
      </c>
      <c r="Z530">
        <v>0.1</v>
      </c>
      <c r="AA530">
        <v>0.96</v>
      </c>
      <c r="AB530">
        <v>80</v>
      </c>
      <c r="AC530" t="s">
        <v>44</v>
      </c>
    </row>
    <row r="531" spans="1:29" hidden="1" x14ac:dyDescent="0.25">
      <c r="A531" t="s">
        <v>231</v>
      </c>
      <c r="B531" t="s">
        <v>28</v>
      </c>
      <c r="C531" t="s">
        <v>28</v>
      </c>
      <c r="D531">
        <v>7655</v>
      </c>
      <c r="E531" s="1">
        <v>34592</v>
      </c>
      <c r="F531">
        <v>1245</v>
      </c>
      <c r="H531" t="s">
        <v>30</v>
      </c>
      <c r="I531" s="1">
        <v>34612</v>
      </c>
      <c r="J531" t="s">
        <v>31</v>
      </c>
      <c r="K531" t="s">
        <v>32</v>
      </c>
      <c r="L531">
        <v>1</v>
      </c>
      <c r="M531" t="s">
        <v>88</v>
      </c>
      <c r="N531">
        <v>460060920</v>
      </c>
      <c r="O531" t="s">
        <v>168</v>
      </c>
      <c r="P531">
        <v>5</v>
      </c>
      <c r="S531">
        <v>2944</v>
      </c>
      <c r="T531" t="s">
        <v>105</v>
      </c>
      <c r="U531">
        <v>32105</v>
      </c>
      <c r="V531" t="s">
        <v>105</v>
      </c>
      <c r="W531">
        <v>2.9</v>
      </c>
      <c r="X531" t="s">
        <v>44</v>
      </c>
      <c r="Y531" t="s">
        <v>38</v>
      </c>
      <c r="Z531">
        <v>0.1</v>
      </c>
      <c r="AA531">
        <v>1.25</v>
      </c>
      <c r="AB531">
        <v>80</v>
      </c>
      <c r="AC531" t="s">
        <v>44</v>
      </c>
    </row>
    <row r="532" spans="1:29" hidden="1" x14ac:dyDescent="0.25">
      <c r="A532" t="s">
        <v>27</v>
      </c>
      <c r="B532">
        <v>100</v>
      </c>
      <c r="C532" t="s">
        <v>28</v>
      </c>
      <c r="D532">
        <v>13455761</v>
      </c>
      <c r="E532" s="1">
        <v>34618</v>
      </c>
      <c r="F532">
        <v>1030</v>
      </c>
      <c r="H532" t="s">
        <v>30</v>
      </c>
      <c r="I532" s="1">
        <v>34646</v>
      </c>
      <c r="J532" t="s">
        <v>31</v>
      </c>
      <c r="K532" t="s">
        <v>157</v>
      </c>
      <c r="L532">
        <v>1</v>
      </c>
      <c r="M532" t="s">
        <v>88</v>
      </c>
      <c r="N532">
        <v>999766900</v>
      </c>
      <c r="O532" t="s">
        <v>158</v>
      </c>
      <c r="P532">
        <v>15</v>
      </c>
      <c r="S532">
        <v>1074</v>
      </c>
      <c r="T532" t="s">
        <v>177</v>
      </c>
      <c r="U532">
        <v>1097</v>
      </c>
      <c r="V532" t="s">
        <v>177</v>
      </c>
      <c r="W532">
        <v>2.9999999999999997E-4</v>
      </c>
      <c r="X532" t="s">
        <v>41</v>
      </c>
      <c r="Y532" t="s">
        <v>38</v>
      </c>
      <c r="Z532">
        <v>4.0000000000000002E-4</v>
      </c>
      <c r="AB532">
        <v>6.0000000000000001E-3</v>
      </c>
      <c r="AC532" t="s">
        <v>41</v>
      </c>
    </row>
    <row r="533" spans="1:29" hidden="1" x14ac:dyDescent="0.25">
      <c r="A533" t="s">
        <v>27</v>
      </c>
      <c r="B533">
        <v>100</v>
      </c>
      <c r="C533" t="s">
        <v>28</v>
      </c>
      <c r="D533">
        <v>13455761</v>
      </c>
      <c r="E533" s="1">
        <v>34618</v>
      </c>
      <c r="F533">
        <v>1030</v>
      </c>
      <c r="H533" t="s">
        <v>30</v>
      </c>
      <c r="I533" s="1">
        <v>34646</v>
      </c>
      <c r="J533" t="s">
        <v>31</v>
      </c>
      <c r="K533" t="s">
        <v>157</v>
      </c>
      <c r="L533">
        <v>1</v>
      </c>
      <c r="M533" t="s">
        <v>88</v>
      </c>
      <c r="N533">
        <v>999766900</v>
      </c>
      <c r="O533" t="s">
        <v>158</v>
      </c>
      <c r="P533">
        <v>15</v>
      </c>
      <c r="S533">
        <v>1005</v>
      </c>
      <c r="T533" t="s">
        <v>42</v>
      </c>
      <c r="U533">
        <v>1002</v>
      </c>
      <c r="V533" t="s">
        <v>43</v>
      </c>
      <c r="W533">
        <v>2.9999999999999997E-4</v>
      </c>
      <c r="X533" t="s">
        <v>41</v>
      </c>
      <c r="Y533" t="s">
        <v>38</v>
      </c>
      <c r="Z533">
        <v>1E-4</v>
      </c>
      <c r="AB533">
        <v>0.01</v>
      </c>
      <c r="AC533" t="s">
        <v>41</v>
      </c>
    </row>
    <row r="534" spans="1:29" hidden="1" x14ac:dyDescent="0.25">
      <c r="A534" t="s">
        <v>27</v>
      </c>
      <c r="B534">
        <v>100</v>
      </c>
      <c r="C534" t="s">
        <v>28</v>
      </c>
      <c r="D534">
        <v>13455761</v>
      </c>
      <c r="E534" s="1">
        <v>34618</v>
      </c>
      <c r="F534">
        <v>1030</v>
      </c>
      <c r="H534" t="s">
        <v>30</v>
      </c>
      <c r="I534" s="1">
        <v>34646</v>
      </c>
      <c r="J534" t="s">
        <v>31</v>
      </c>
      <c r="K534" t="s">
        <v>157</v>
      </c>
      <c r="L534">
        <v>1</v>
      </c>
      <c r="M534" t="s">
        <v>88</v>
      </c>
      <c r="N534">
        <v>999766900</v>
      </c>
      <c r="O534" t="s">
        <v>158</v>
      </c>
      <c r="P534">
        <v>15</v>
      </c>
      <c r="S534">
        <v>1010</v>
      </c>
      <c r="T534" t="s">
        <v>54</v>
      </c>
      <c r="U534">
        <v>1007</v>
      </c>
      <c r="V534" t="s">
        <v>55</v>
      </c>
      <c r="W534">
        <v>0</v>
      </c>
      <c r="X534" t="s">
        <v>41</v>
      </c>
      <c r="Y534" t="s">
        <v>45</v>
      </c>
      <c r="Z534">
        <v>0.05</v>
      </c>
      <c r="AB534">
        <v>2</v>
      </c>
      <c r="AC534" t="s">
        <v>41</v>
      </c>
    </row>
    <row r="535" spans="1:29" hidden="1" x14ac:dyDescent="0.25">
      <c r="A535" t="s">
        <v>231</v>
      </c>
      <c r="B535" t="s">
        <v>28</v>
      </c>
      <c r="C535" t="s">
        <v>28</v>
      </c>
      <c r="D535" t="s">
        <v>242</v>
      </c>
      <c r="E535" s="1">
        <v>34387</v>
      </c>
      <c r="F535">
        <v>1030</v>
      </c>
      <c r="H535" t="s">
        <v>30</v>
      </c>
      <c r="I535" s="1">
        <v>34403</v>
      </c>
      <c r="J535" t="s">
        <v>31</v>
      </c>
      <c r="K535" t="s">
        <v>32</v>
      </c>
      <c r="L535">
        <v>1</v>
      </c>
      <c r="M535" t="s">
        <v>88</v>
      </c>
      <c r="N535">
        <v>460060920</v>
      </c>
      <c r="O535" t="s">
        <v>168</v>
      </c>
      <c r="P535">
        <v>5</v>
      </c>
      <c r="S535">
        <v>2950</v>
      </c>
      <c r="T535" t="s">
        <v>147</v>
      </c>
      <c r="U535">
        <v>82080</v>
      </c>
      <c r="V535" t="s">
        <v>148</v>
      </c>
      <c r="W535">
        <v>14.8</v>
      </c>
      <c r="X535" t="s">
        <v>44</v>
      </c>
      <c r="Y535" t="s">
        <v>38</v>
      </c>
      <c r="Z535">
        <v>0.33</v>
      </c>
      <c r="AA535">
        <v>1.1599999999999999</v>
      </c>
      <c r="AB535">
        <v>80</v>
      </c>
      <c r="AC535" t="s">
        <v>44</v>
      </c>
    </row>
    <row r="536" spans="1:29" hidden="1" x14ac:dyDescent="0.25">
      <c r="A536" t="s">
        <v>231</v>
      </c>
      <c r="B536" t="s">
        <v>28</v>
      </c>
      <c r="C536" t="s">
        <v>28</v>
      </c>
      <c r="D536" t="s">
        <v>243</v>
      </c>
      <c r="E536" s="1">
        <v>34444</v>
      </c>
      <c r="F536">
        <v>1030</v>
      </c>
      <c r="H536" t="s">
        <v>30</v>
      </c>
      <c r="I536" s="1">
        <v>34465</v>
      </c>
      <c r="J536" t="s">
        <v>31</v>
      </c>
      <c r="K536" t="s">
        <v>32</v>
      </c>
      <c r="L536">
        <v>1</v>
      </c>
      <c r="M536" t="s">
        <v>88</v>
      </c>
      <c r="N536">
        <v>460060920</v>
      </c>
      <c r="O536" t="s">
        <v>168</v>
      </c>
      <c r="P536">
        <v>5</v>
      </c>
      <c r="S536">
        <v>2950</v>
      </c>
      <c r="T536" t="s">
        <v>147</v>
      </c>
      <c r="U536">
        <v>82080</v>
      </c>
      <c r="V536" t="s">
        <v>148</v>
      </c>
      <c r="W536">
        <v>16.600000000000001</v>
      </c>
      <c r="X536" t="s">
        <v>44</v>
      </c>
      <c r="Y536" t="s">
        <v>38</v>
      </c>
      <c r="Z536">
        <v>0.1</v>
      </c>
      <c r="AA536">
        <v>1.1599999999999999</v>
      </c>
      <c r="AB536">
        <v>80</v>
      </c>
      <c r="AC536" t="s">
        <v>44</v>
      </c>
    </row>
    <row r="537" spans="1:29" hidden="1" x14ac:dyDescent="0.25">
      <c r="A537" t="s">
        <v>231</v>
      </c>
      <c r="B537" t="s">
        <v>28</v>
      </c>
      <c r="C537" t="s">
        <v>28</v>
      </c>
      <c r="D537">
        <v>7655</v>
      </c>
      <c r="E537" s="1">
        <v>34592</v>
      </c>
      <c r="F537">
        <v>1245</v>
      </c>
      <c r="H537" t="s">
        <v>30</v>
      </c>
      <c r="I537" s="1">
        <v>34612</v>
      </c>
      <c r="J537" t="s">
        <v>31</v>
      </c>
      <c r="K537" t="s">
        <v>32</v>
      </c>
      <c r="L537">
        <v>1</v>
      </c>
      <c r="M537" t="s">
        <v>88</v>
      </c>
      <c r="N537">
        <v>460060920</v>
      </c>
      <c r="O537" t="s">
        <v>168</v>
      </c>
      <c r="P537">
        <v>5</v>
      </c>
      <c r="S537">
        <v>2950</v>
      </c>
      <c r="T537" t="s">
        <v>147</v>
      </c>
      <c r="U537">
        <v>82080</v>
      </c>
      <c r="V537" t="s">
        <v>148</v>
      </c>
      <c r="W537">
        <v>21.2</v>
      </c>
      <c r="X537" t="s">
        <v>44</v>
      </c>
      <c r="Y537" t="s">
        <v>38</v>
      </c>
      <c r="Z537">
        <v>0.1</v>
      </c>
      <c r="AA537">
        <v>1.1599999999999999</v>
      </c>
      <c r="AB537">
        <v>80</v>
      </c>
      <c r="AC537" t="s">
        <v>44</v>
      </c>
    </row>
    <row r="538" spans="1:29" hidden="1" x14ac:dyDescent="0.25">
      <c r="A538" t="s">
        <v>231</v>
      </c>
      <c r="B538" t="s">
        <v>28</v>
      </c>
      <c r="C538" t="s">
        <v>28</v>
      </c>
      <c r="D538">
        <v>14380506</v>
      </c>
      <c r="E538" s="1">
        <v>34674</v>
      </c>
      <c r="F538">
        <v>1030</v>
      </c>
      <c r="H538" t="s">
        <v>30</v>
      </c>
      <c r="I538" s="1">
        <v>34716</v>
      </c>
      <c r="J538" t="s">
        <v>31</v>
      </c>
      <c r="K538" t="s">
        <v>32</v>
      </c>
      <c r="L538">
        <v>1</v>
      </c>
      <c r="M538" t="s">
        <v>88</v>
      </c>
      <c r="N538">
        <v>999766900</v>
      </c>
      <c r="O538" t="s">
        <v>158</v>
      </c>
      <c r="P538">
        <v>5</v>
      </c>
      <c r="S538">
        <v>2943</v>
      </c>
      <c r="T538" t="s">
        <v>92</v>
      </c>
      <c r="U538">
        <v>32101</v>
      </c>
      <c r="V538" t="s">
        <v>92</v>
      </c>
      <c r="W538">
        <v>7.6</v>
      </c>
      <c r="X538" t="s">
        <v>44</v>
      </c>
      <c r="Y538" t="s">
        <v>38</v>
      </c>
      <c r="Z538">
        <v>0.1</v>
      </c>
      <c r="AA538">
        <v>0.5</v>
      </c>
      <c r="AB538">
        <v>80</v>
      </c>
      <c r="AC538" t="s">
        <v>44</v>
      </c>
    </row>
    <row r="539" spans="1:29" hidden="1" x14ac:dyDescent="0.25">
      <c r="A539" t="s">
        <v>231</v>
      </c>
      <c r="B539" t="s">
        <v>28</v>
      </c>
      <c r="C539" t="s">
        <v>28</v>
      </c>
      <c r="D539">
        <v>14380506</v>
      </c>
      <c r="E539" s="1">
        <v>34674</v>
      </c>
      <c r="F539">
        <v>1030</v>
      </c>
      <c r="H539" t="s">
        <v>30</v>
      </c>
      <c r="I539" s="1">
        <v>34716</v>
      </c>
      <c r="J539" t="s">
        <v>31</v>
      </c>
      <c r="K539" t="s">
        <v>32</v>
      </c>
      <c r="L539">
        <v>1</v>
      </c>
      <c r="M539" t="s">
        <v>88</v>
      </c>
      <c r="N539">
        <v>999766900</v>
      </c>
      <c r="O539" t="s">
        <v>158</v>
      </c>
      <c r="P539">
        <v>5</v>
      </c>
      <c r="S539">
        <v>2942</v>
      </c>
      <c r="T539" t="s">
        <v>93</v>
      </c>
      <c r="U539">
        <v>32104</v>
      </c>
      <c r="V539" t="s">
        <v>93</v>
      </c>
      <c r="W539">
        <v>0.2</v>
      </c>
      <c r="X539" t="s">
        <v>44</v>
      </c>
      <c r="Y539" t="s">
        <v>38</v>
      </c>
      <c r="Z539">
        <v>0.1</v>
      </c>
      <c r="AA539">
        <v>0.5</v>
      </c>
      <c r="AB539">
        <v>80</v>
      </c>
      <c r="AC539" t="s">
        <v>44</v>
      </c>
    </row>
    <row r="540" spans="1:29" hidden="1" x14ac:dyDescent="0.25">
      <c r="A540" t="s">
        <v>231</v>
      </c>
      <c r="B540" t="s">
        <v>28</v>
      </c>
      <c r="C540" t="s">
        <v>28</v>
      </c>
      <c r="D540">
        <v>14380506</v>
      </c>
      <c r="E540" s="1">
        <v>34674</v>
      </c>
      <c r="F540">
        <v>1030</v>
      </c>
      <c r="H540" t="s">
        <v>30</v>
      </c>
      <c r="I540" s="1">
        <v>34716</v>
      </c>
      <c r="J540" t="s">
        <v>31</v>
      </c>
      <c r="K540" t="s">
        <v>32</v>
      </c>
      <c r="L540">
        <v>1</v>
      </c>
      <c r="M540" t="s">
        <v>88</v>
      </c>
      <c r="N540">
        <v>999766900</v>
      </c>
      <c r="O540" t="s">
        <v>158</v>
      </c>
      <c r="P540">
        <v>5</v>
      </c>
      <c r="S540">
        <v>2941</v>
      </c>
      <c r="T540" t="s">
        <v>99</v>
      </c>
      <c r="U540">
        <v>32106</v>
      </c>
      <c r="V540" t="s">
        <v>99</v>
      </c>
      <c r="W540">
        <v>9.3000000000000007</v>
      </c>
      <c r="X540" t="s">
        <v>44</v>
      </c>
      <c r="Y540" t="s">
        <v>38</v>
      </c>
      <c r="Z540">
        <v>0.1</v>
      </c>
      <c r="AA540">
        <v>1</v>
      </c>
      <c r="AB540">
        <v>80</v>
      </c>
      <c r="AC540" t="s">
        <v>44</v>
      </c>
    </row>
    <row r="541" spans="1:29" hidden="1" x14ac:dyDescent="0.25">
      <c r="A541" t="s">
        <v>231</v>
      </c>
      <c r="B541" t="s">
        <v>28</v>
      </c>
      <c r="C541" t="s">
        <v>28</v>
      </c>
      <c r="D541">
        <v>14380506</v>
      </c>
      <c r="E541" s="1">
        <v>34674</v>
      </c>
      <c r="F541">
        <v>1030</v>
      </c>
      <c r="H541" t="s">
        <v>30</v>
      </c>
      <c r="I541" s="1">
        <v>34716</v>
      </c>
      <c r="J541" t="s">
        <v>31</v>
      </c>
      <c r="K541" t="s">
        <v>32</v>
      </c>
      <c r="L541">
        <v>1</v>
      </c>
      <c r="M541" t="s">
        <v>88</v>
      </c>
      <c r="N541">
        <v>999766900</v>
      </c>
      <c r="O541" t="s">
        <v>158</v>
      </c>
      <c r="P541">
        <v>5</v>
      </c>
      <c r="S541">
        <v>2944</v>
      </c>
      <c r="T541" t="s">
        <v>105</v>
      </c>
      <c r="U541">
        <v>32105</v>
      </c>
      <c r="V541" t="s">
        <v>105</v>
      </c>
      <c r="W541">
        <v>0.3</v>
      </c>
      <c r="X541" t="s">
        <v>44</v>
      </c>
      <c r="Y541" t="s">
        <v>38</v>
      </c>
      <c r="Z541">
        <v>0.1</v>
      </c>
      <c r="AA541">
        <v>0.5</v>
      </c>
      <c r="AB541">
        <v>80</v>
      </c>
      <c r="AC541" t="s">
        <v>44</v>
      </c>
    </row>
    <row r="542" spans="1:29" hidden="1" x14ac:dyDescent="0.25">
      <c r="A542" t="s">
        <v>231</v>
      </c>
      <c r="B542" t="s">
        <v>28</v>
      </c>
      <c r="C542" t="s">
        <v>28</v>
      </c>
      <c r="D542">
        <v>14380506</v>
      </c>
      <c r="E542" s="1">
        <v>34674</v>
      </c>
      <c r="F542">
        <v>1030</v>
      </c>
      <c r="H542" t="s">
        <v>30</v>
      </c>
      <c r="I542" s="1">
        <v>34716</v>
      </c>
      <c r="J542" t="s">
        <v>31</v>
      </c>
      <c r="K542" t="s">
        <v>32</v>
      </c>
      <c r="L542">
        <v>1</v>
      </c>
      <c r="M542" t="s">
        <v>88</v>
      </c>
      <c r="N542">
        <v>999766900</v>
      </c>
      <c r="O542" t="s">
        <v>158</v>
      </c>
      <c r="P542">
        <v>5</v>
      </c>
      <c r="S542">
        <v>2950</v>
      </c>
      <c r="T542" t="s">
        <v>147</v>
      </c>
      <c r="U542">
        <v>82080</v>
      </c>
      <c r="V542" t="s">
        <v>148</v>
      </c>
      <c r="W542">
        <v>17.399999999999999</v>
      </c>
      <c r="X542" t="s">
        <v>44</v>
      </c>
      <c r="Y542" t="s">
        <v>38</v>
      </c>
      <c r="Z542">
        <v>0.1</v>
      </c>
      <c r="AA542">
        <v>0.5</v>
      </c>
      <c r="AB542">
        <v>80</v>
      </c>
      <c r="AC542" t="s">
        <v>44</v>
      </c>
    </row>
    <row r="543" spans="1:29" hidden="1" x14ac:dyDescent="0.25">
      <c r="A543" t="s">
        <v>231</v>
      </c>
      <c r="B543" t="s">
        <v>28</v>
      </c>
      <c r="C543" t="s">
        <v>28</v>
      </c>
      <c r="D543">
        <v>155768</v>
      </c>
      <c r="E543" s="1">
        <v>34751</v>
      </c>
      <c r="F543">
        <v>1245</v>
      </c>
      <c r="H543" t="s">
        <v>30</v>
      </c>
      <c r="I543" s="1">
        <v>34786</v>
      </c>
      <c r="J543" t="s">
        <v>31</v>
      </c>
      <c r="K543" t="s">
        <v>32</v>
      </c>
      <c r="L543">
        <v>1</v>
      </c>
      <c r="M543" t="s">
        <v>254</v>
      </c>
      <c r="N543">
        <v>999766900</v>
      </c>
      <c r="O543" t="s">
        <v>158</v>
      </c>
      <c r="P543">
        <v>5</v>
      </c>
      <c r="S543">
        <v>2943</v>
      </c>
      <c r="T543" t="s">
        <v>92</v>
      </c>
      <c r="U543">
        <v>32101</v>
      </c>
      <c r="V543" t="s">
        <v>92</v>
      </c>
      <c r="W543">
        <v>3.9</v>
      </c>
      <c r="X543" t="s">
        <v>44</v>
      </c>
      <c r="Y543" t="s">
        <v>38</v>
      </c>
      <c r="Z543">
        <v>0.1</v>
      </c>
      <c r="AA543">
        <v>0.5</v>
      </c>
      <c r="AB543">
        <v>80</v>
      </c>
      <c r="AC543" t="s">
        <v>44</v>
      </c>
    </row>
    <row r="544" spans="1:29" hidden="1" x14ac:dyDescent="0.25">
      <c r="A544" t="s">
        <v>231</v>
      </c>
      <c r="B544" t="s">
        <v>28</v>
      </c>
      <c r="C544" t="s">
        <v>28</v>
      </c>
      <c r="D544">
        <v>155768</v>
      </c>
      <c r="E544" s="1">
        <v>34751</v>
      </c>
      <c r="F544">
        <v>1245</v>
      </c>
      <c r="H544" t="s">
        <v>30</v>
      </c>
      <c r="I544" s="1">
        <v>34786</v>
      </c>
      <c r="J544" t="s">
        <v>31</v>
      </c>
      <c r="K544" t="s">
        <v>32</v>
      </c>
      <c r="L544">
        <v>1</v>
      </c>
      <c r="M544" t="s">
        <v>254</v>
      </c>
      <c r="N544">
        <v>999766900</v>
      </c>
      <c r="O544" t="s">
        <v>158</v>
      </c>
      <c r="P544">
        <v>5</v>
      </c>
      <c r="S544">
        <v>2942</v>
      </c>
      <c r="T544" t="s">
        <v>93</v>
      </c>
      <c r="U544">
        <v>32104</v>
      </c>
      <c r="V544" t="s">
        <v>93</v>
      </c>
      <c r="W544">
        <v>0.3</v>
      </c>
      <c r="X544" t="s">
        <v>44</v>
      </c>
      <c r="Y544" t="s">
        <v>38</v>
      </c>
      <c r="Z544">
        <v>0.1</v>
      </c>
      <c r="AA544">
        <v>0.5</v>
      </c>
      <c r="AB544">
        <v>80</v>
      </c>
      <c r="AC544" t="s">
        <v>44</v>
      </c>
    </row>
    <row r="545" spans="1:29" hidden="1" x14ac:dyDescent="0.25">
      <c r="A545" t="s">
        <v>231</v>
      </c>
      <c r="B545" t="s">
        <v>28</v>
      </c>
      <c r="C545" t="s">
        <v>28</v>
      </c>
      <c r="D545">
        <v>155768</v>
      </c>
      <c r="E545" s="1">
        <v>34751</v>
      </c>
      <c r="F545">
        <v>1245</v>
      </c>
      <c r="H545" t="s">
        <v>30</v>
      </c>
      <c r="I545" s="1">
        <v>34786</v>
      </c>
      <c r="J545" t="s">
        <v>31</v>
      </c>
      <c r="K545" t="s">
        <v>32</v>
      </c>
      <c r="L545">
        <v>1</v>
      </c>
      <c r="M545" t="s">
        <v>254</v>
      </c>
      <c r="N545">
        <v>999766900</v>
      </c>
      <c r="O545" t="s">
        <v>158</v>
      </c>
      <c r="P545">
        <v>5</v>
      </c>
      <c r="S545">
        <v>2941</v>
      </c>
      <c r="T545" t="s">
        <v>99</v>
      </c>
      <c r="U545">
        <v>32106</v>
      </c>
      <c r="V545" t="s">
        <v>99</v>
      </c>
      <c r="W545">
        <v>5.2</v>
      </c>
      <c r="X545" t="s">
        <v>44</v>
      </c>
      <c r="Y545" t="s">
        <v>38</v>
      </c>
      <c r="Z545">
        <v>0.1</v>
      </c>
      <c r="AA545">
        <v>1</v>
      </c>
      <c r="AB545">
        <v>80</v>
      </c>
      <c r="AC545" t="s">
        <v>44</v>
      </c>
    </row>
    <row r="546" spans="1:29" hidden="1" x14ac:dyDescent="0.25">
      <c r="A546" t="s">
        <v>231</v>
      </c>
      <c r="B546" t="s">
        <v>28</v>
      </c>
      <c r="C546" t="s">
        <v>28</v>
      </c>
      <c r="D546">
        <v>155768</v>
      </c>
      <c r="E546" s="1">
        <v>34751</v>
      </c>
      <c r="F546">
        <v>1245</v>
      </c>
      <c r="H546" t="s">
        <v>30</v>
      </c>
      <c r="I546" s="1">
        <v>34786</v>
      </c>
      <c r="J546" t="s">
        <v>31</v>
      </c>
      <c r="K546" t="s">
        <v>32</v>
      </c>
      <c r="L546">
        <v>1</v>
      </c>
      <c r="M546" t="s">
        <v>254</v>
      </c>
      <c r="N546">
        <v>999766900</v>
      </c>
      <c r="O546" t="s">
        <v>158</v>
      </c>
      <c r="P546">
        <v>5</v>
      </c>
      <c r="S546">
        <v>2944</v>
      </c>
      <c r="T546" t="s">
        <v>105</v>
      </c>
      <c r="U546">
        <v>32105</v>
      </c>
      <c r="V546" t="s">
        <v>105</v>
      </c>
      <c r="W546">
        <v>2.1</v>
      </c>
      <c r="X546" t="s">
        <v>44</v>
      </c>
      <c r="Y546" t="s">
        <v>38</v>
      </c>
      <c r="Z546">
        <v>0.1</v>
      </c>
      <c r="AA546">
        <v>0.5</v>
      </c>
      <c r="AB546">
        <v>80</v>
      </c>
      <c r="AC546" t="s">
        <v>44</v>
      </c>
    </row>
    <row r="547" spans="1:29" hidden="1" x14ac:dyDescent="0.25">
      <c r="A547" t="s">
        <v>231</v>
      </c>
      <c r="B547" t="s">
        <v>28</v>
      </c>
      <c r="C547" t="s">
        <v>28</v>
      </c>
      <c r="D547">
        <v>155768</v>
      </c>
      <c r="E547" s="1">
        <v>34751</v>
      </c>
      <c r="F547">
        <v>1245</v>
      </c>
      <c r="H547" t="s">
        <v>30</v>
      </c>
      <c r="I547" s="1">
        <v>34786</v>
      </c>
      <c r="J547" t="s">
        <v>31</v>
      </c>
      <c r="K547" t="s">
        <v>32</v>
      </c>
      <c r="L547">
        <v>1</v>
      </c>
      <c r="M547" t="s">
        <v>254</v>
      </c>
      <c r="N547">
        <v>999766900</v>
      </c>
      <c r="O547" t="s">
        <v>158</v>
      </c>
      <c r="P547">
        <v>5</v>
      </c>
      <c r="S547">
        <v>2950</v>
      </c>
      <c r="T547" t="s">
        <v>147</v>
      </c>
      <c r="U547">
        <v>82080</v>
      </c>
      <c r="V547" t="s">
        <v>148</v>
      </c>
      <c r="W547">
        <v>11.5</v>
      </c>
      <c r="X547" t="s">
        <v>44</v>
      </c>
      <c r="Y547" t="s">
        <v>38</v>
      </c>
      <c r="Z547">
        <v>0.1</v>
      </c>
      <c r="AA547">
        <v>0.5</v>
      </c>
      <c r="AB547">
        <v>80</v>
      </c>
      <c r="AC547" t="s">
        <v>44</v>
      </c>
    </row>
    <row r="548" spans="1:29" hidden="1" x14ac:dyDescent="0.25">
      <c r="A548" t="s">
        <v>231</v>
      </c>
      <c r="B548" t="s">
        <v>28</v>
      </c>
      <c r="C548" t="s">
        <v>28</v>
      </c>
      <c r="D548">
        <v>169967</v>
      </c>
      <c r="E548" s="1">
        <v>34816</v>
      </c>
      <c r="F548">
        <v>1100</v>
      </c>
      <c r="H548" t="s">
        <v>30</v>
      </c>
      <c r="I548" s="1">
        <v>34850</v>
      </c>
      <c r="J548" t="s">
        <v>31</v>
      </c>
      <c r="K548" t="s">
        <v>32</v>
      </c>
      <c r="L548">
        <v>1</v>
      </c>
      <c r="M548" t="s">
        <v>254</v>
      </c>
      <c r="N548">
        <v>999766900</v>
      </c>
      <c r="O548" t="s">
        <v>158</v>
      </c>
      <c r="P548">
        <v>5</v>
      </c>
      <c r="S548">
        <v>2943</v>
      </c>
      <c r="T548" t="s">
        <v>92</v>
      </c>
      <c r="U548">
        <v>32101</v>
      </c>
      <c r="V548" t="s">
        <v>92</v>
      </c>
      <c r="W548">
        <v>6.9</v>
      </c>
      <c r="X548" t="s">
        <v>44</v>
      </c>
      <c r="Y548" t="s">
        <v>38</v>
      </c>
      <c r="Z548">
        <v>0.1</v>
      </c>
      <c r="AA548">
        <v>0.5</v>
      </c>
      <c r="AB548">
        <v>80</v>
      </c>
      <c r="AC548" t="s">
        <v>44</v>
      </c>
    </row>
    <row r="549" spans="1:29" hidden="1" x14ac:dyDescent="0.25">
      <c r="A549" t="s">
        <v>231</v>
      </c>
      <c r="B549" t="s">
        <v>28</v>
      </c>
      <c r="C549" t="s">
        <v>28</v>
      </c>
      <c r="D549">
        <v>169967</v>
      </c>
      <c r="E549" s="1">
        <v>34816</v>
      </c>
      <c r="F549">
        <v>1100</v>
      </c>
      <c r="H549" t="s">
        <v>30</v>
      </c>
      <c r="I549" s="1">
        <v>34850</v>
      </c>
      <c r="J549" t="s">
        <v>31</v>
      </c>
      <c r="K549" t="s">
        <v>32</v>
      </c>
      <c r="L549">
        <v>1</v>
      </c>
      <c r="M549" t="s">
        <v>254</v>
      </c>
      <c r="N549">
        <v>999766900</v>
      </c>
      <c r="O549" t="s">
        <v>158</v>
      </c>
      <c r="P549">
        <v>5</v>
      </c>
      <c r="S549">
        <v>2942</v>
      </c>
      <c r="T549" t="s">
        <v>93</v>
      </c>
      <c r="U549">
        <v>32104</v>
      </c>
      <c r="V549" t="s">
        <v>93</v>
      </c>
      <c r="W549">
        <v>0.2</v>
      </c>
      <c r="X549" t="s">
        <v>44</v>
      </c>
      <c r="Y549" t="s">
        <v>38</v>
      </c>
      <c r="Z549">
        <v>0.1</v>
      </c>
      <c r="AA549">
        <v>0.5</v>
      </c>
      <c r="AB549">
        <v>80</v>
      </c>
      <c r="AC549" t="s">
        <v>44</v>
      </c>
    </row>
    <row r="550" spans="1:29" hidden="1" x14ac:dyDescent="0.25">
      <c r="A550" t="s">
        <v>231</v>
      </c>
      <c r="B550" t="s">
        <v>28</v>
      </c>
      <c r="C550" t="s">
        <v>28</v>
      </c>
      <c r="D550">
        <v>169967</v>
      </c>
      <c r="E550" s="1">
        <v>34816</v>
      </c>
      <c r="F550">
        <v>1100</v>
      </c>
      <c r="H550" t="s">
        <v>30</v>
      </c>
      <c r="I550" s="1">
        <v>34850</v>
      </c>
      <c r="J550" t="s">
        <v>31</v>
      </c>
      <c r="K550" t="s">
        <v>32</v>
      </c>
      <c r="L550">
        <v>1</v>
      </c>
      <c r="M550" t="s">
        <v>254</v>
      </c>
      <c r="N550">
        <v>999766900</v>
      </c>
      <c r="O550" t="s">
        <v>158</v>
      </c>
      <c r="P550">
        <v>5</v>
      </c>
      <c r="S550">
        <v>2941</v>
      </c>
      <c r="T550" t="s">
        <v>99</v>
      </c>
      <c r="U550">
        <v>32106</v>
      </c>
      <c r="V550" t="s">
        <v>99</v>
      </c>
      <c r="W550">
        <v>10</v>
      </c>
      <c r="X550" t="s">
        <v>44</v>
      </c>
      <c r="Y550" t="s">
        <v>38</v>
      </c>
      <c r="Z550">
        <v>0.1</v>
      </c>
      <c r="AA550">
        <v>1</v>
      </c>
      <c r="AB550">
        <v>80</v>
      </c>
      <c r="AC550" t="s">
        <v>44</v>
      </c>
    </row>
    <row r="551" spans="1:29" hidden="1" x14ac:dyDescent="0.25">
      <c r="A551" t="s">
        <v>231</v>
      </c>
      <c r="B551" t="s">
        <v>28</v>
      </c>
      <c r="C551" t="s">
        <v>28</v>
      </c>
      <c r="D551">
        <v>169967</v>
      </c>
      <c r="E551" s="1">
        <v>34816</v>
      </c>
      <c r="F551">
        <v>1100</v>
      </c>
      <c r="H551" t="s">
        <v>30</v>
      </c>
      <c r="I551" s="1">
        <v>34850</v>
      </c>
      <c r="J551" t="s">
        <v>31</v>
      </c>
      <c r="K551" t="s">
        <v>32</v>
      </c>
      <c r="L551">
        <v>1</v>
      </c>
      <c r="M551" t="s">
        <v>254</v>
      </c>
      <c r="N551">
        <v>999766900</v>
      </c>
      <c r="O551" t="s">
        <v>158</v>
      </c>
      <c r="P551">
        <v>5</v>
      </c>
      <c r="S551">
        <v>2944</v>
      </c>
      <c r="T551" t="s">
        <v>105</v>
      </c>
      <c r="U551">
        <v>32105</v>
      </c>
      <c r="V551" t="s">
        <v>105</v>
      </c>
      <c r="W551">
        <v>2.6</v>
      </c>
      <c r="X551" t="s">
        <v>44</v>
      </c>
      <c r="Y551" t="s">
        <v>38</v>
      </c>
      <c r="Z551">
        <v>0.1</v>
      </c>
      <c r="AA551">
        <v>0.5</v>
      </c>
      <c r="AB551">
        <v>80</v>
      </c>
      <c r="AC551" t="s">
        <v>44</v>
      </c>
    </row>
    <row r="552" spans="1:29" hidden="1" x14ac:dyDescent="0.25">
      <c r="A552" t="s">
        <v>231</v>
      </c>
      <c r="B552" t="s">
        <v>28</v>
      </c>
      <c r="C552" t="s">
        <v>28</v>
      </c>
      <c r="D552">
        <v>169967</v>
      </c>
      <c r="E552" s="1">
        <v>34816</v>
      </c>
      <c r="F552">
        <v>1100</v>
      </c>
      <c r="H552" t="s">
        <v>30</v>
      </c>
      <c r="I552" s="1">
        <v>34850</v>
      </c>
      <c r="J552" t="s">
        <v>31</v>
      </c>
      <c r="K552" t="s">
        <v>32</v>
      </c>
      <c r="L552">
        <v>1</v>
      </c>
      <c r="M552" t="s">
        <v>254</v>
      </c>
      <c r="N552">
        <v>999766900</v>
      </c>
      <c r="O552" t="s">
        <v>158</v>
      </c>
      <c r="P552">
        <v>5</v>
      </c>
      <c r="S552">
        <v>2950</v>
      </c>
      <c r="T552" t="s">
        <v>147</v>
      </c>
      <c r="U552">
        <v>82080</v>
      </c>
      <c r="V552" t="s">
        <v>148</v>
      </c>
      <c r="W552">
        <v>19.7</v>
      </c>
      <c r="X552" t="s">
        <v>44</v>
      </c>
      <c r="Y552" t="s">
        <v>38</v>
      </c>
      <c r="Z552">
        <v>0.1</v>
      </c>
      <c r="AA552">
        <v>0.5</v>
      </c>
      <c r="AB552">
        <v>80</v>
      </c>
      <c r="AC552" t="s">
        <v>44</v>
      </c>
    </row>
    <row r="553" spans="1:29" hidden="1" x14ac:dyDescent="0.25">
      <c r="A553" t="s">
        <v>85</v>
      </c>
      <c r="B553">
        <v>100</v>
      </c>
      <c r="C553" t="s">
        <v>28</v>
      </c>
      <c r="D553">
        <v>169968</v>
      </c>
      <c r="E553" s="1">
        <v>34816</v>
      </c>
      <c r="F553">
        <v>1130</v>
      </c>
      <c r="H553" t="s">
        <v>30</v>
      </c>
      <c r="I553" s="1">
        <v>34850</v>
      </c>
      <c r="J553" t="s">
        <v>31</v>
      </c>
      <c r="K553" t="s">
        <v>157</v>
      </c>
      <c r="L553">
        <v>1</v>
      </c>
      <c r="M553" t="s">
        <v>254</v>
      </c>
      <c r="N553">
        <v>999766900</v>
      </c>
      <c r="O553" t="s">
        <v>158</v>
      </c>
      <c r="P553">
        <v>42</v>
      </c>
      <c r="S553">
        <v>2990</v>
      </c>
      <c r="T553" t="s">
        <v>90</v>
      </c>
      <c r="U553">
        <v>34030</v>
      </c>
      <c r="V553" t="s">
        <v>90</v>
      </c>
      <c r="W553">
        <v>0</v>
      </c>
      <c r="X553" t="s">
        <v>44</v>
      </c>
      <c r="Y553" t="s">
        <v>45</v>
      </c>
      <c r="Z553">
        <v>0.5</v>
      </c>
      <c r="AA553">
        <v>0.5</v>
      </c>
      <c r="AB553">
        <v>5</v>
      </c>
      <c r="AC553" t="s">
        <v>44</v>
      </c>
    </row>
    <row r="554" spans="1:29" hidden="1" x14ac:dyDescent="0.25">
      <c r="A554" t="s">
        <v>85</v>
      </c>
      <c r="B554">
        <v>100</v>
      </c>
      <c r="C554" t="s">
        <v>28</v>
      </c>
      <c r="D554">
        <v>169968</v>
      </c>
      <c r="E554" s="1">
        <v>34816</v>
      </c>
      <c r="F554">
        <v>1130</v>
      </c>
      <c r="H554" t="s">
        <v>30</v>
      </c>
      <c r="I554" s="1">
        <v>34850</v>
      </c>
      <c r="J554" t="s">
        <v>31</v>
      </c>
      <c r="K554" t="s">
        <v>157</v>
      </c>
      <c r="L554">
        <v>1</v>
      </c>
      <c r="M554" t="s">
        <v>254</v>
      </c>
      <c r="N554">
        <v>999766900</v>
      </c>
      <c r="O554" t="s">
        <v>158</v>
      </c>
      <c r="P554">
        <v>42</v>
      </c>
      <c r="S554">
        <v>2993</v>
      </c>
      <c r="T554" t="s">
        <v>91</v>
      </c>
      <c r="U554">
        <v>81555</v>
      </c>
      <c r="V554" t="s">
        <v>91</v>
      </c>
      <c r="W554">
        <v>0</v>
      </c>
      <c r="X554" t="s">
        <v>44</v>
      </c>
      <c r="Y554" t="s">
        <v>45</v>
      </c>
      <c r="Z554">
        <v>0.2</v>
      </c>
      <c r="AA554">
        <v>1</v>
      </c>
      <c r="AC554" t="s">
        <v>44</v>
      </c>
    </row>
    <row r="555" spans="1:29" hidden="1" x14ac:dyDescent="0.25">
      <c r="A555" t="s">
        <v>85</v>
      </c>
      <c r="B555">
        <v>100</v>
      </c>
      <c r="C555" t="s">
        <v>28</v>
      </c>
      <c r="D555">
        <v>169968</v>
      </c>
      <c r="E555" s="1">
        <v>34816</v>
      </c>
      <c r="F555">
        <v>1130</v>
      </c>
      <c r="H555" t="s">
        <v>30</v>
      </c>
      <c r="I555" s="1">
        <v>34850</v>
      </c>
      <c r="J555" t="s">
        <v>31</v>
      </c>
      <c r="K555" t="s">
        <v>157</v>
      </c>
      <c r="L555">
        <v>1</v>
      </c>
      <c r="M555" t="s">
        <v>254</v>
      </c>
      <c r="N555">
        <v>999766900</v>
      </c>
      <c r="O555" t="s">
        <v>158</v>
      </c>
      <c r="P555">
        <v>42</v>
      </c>
      <c r="S555">
        <v>2943</v>
      </c>
      <c r="T555" t="s">
        <v>92</v>
      </c>
      <c r="U555">
        <v>32101</v>
      </c>
      <c r="V555" t="s">
        <v>92</v>
      </c>
      <c r="W555">
        <v>6.1</v>
      </c>
      <c r="X555" t="s">
        <v>44</v>
      </c>
      <c r="Y555" t="s">
        <v>38</v>
      </c>
      <c r="Z555">
        <v>0.1</v>
      </c>
      <c r="AA555">
        <v>0.5</v>
      </c>
      <c r="AB555">
        <v>80</v>
      </c>
      <c r="AC555" t="s">
        <v>44</v>
      </c>
    </row>
    <row r="556" spans="1:29" hidden="1" x14ac:dyDescent="0.25">
      <c r="A556" t="s">
        <v>85</v>
      </c>
      <c r="B556">
        <v>100</v>
      </c>
      <c r="C556" t="s">
        <v>28</v>
      </c>
      <c r="D556">
        <v>169968</v>
      </c>
      <c r="E556" s="1">
        <v>34816</v>
      </c>
      <c r="F556">
        <v>1130</v>
      </c>
      <c r="H556" t="s">
        <v>30</v>
      </c>
      <c r="I556" s="1">
        <v>34850</v>
      </c>
      <c r="J556" t="s">
        <v>31</v>
      </c>
      <c r="K556" t="s">
        <v>157</v>
      </c>
      <c r="L556">
        <v>1</v>
      </c>
      <c r="M556" t="s">
        <v>254</v>
      </c>
      <c r="N556">
        <v>999766900</v>
      </c>
      <c r="O556" t="s">
        <v>158</v>
      </c>
      <c r="P556">
        <v>42</v>
      </c>
      <c r="S556">
        <v>2942</v>
      </c>
      <c r="T556" t="s">
        <v>93</v>
      </c>
      <c r="U556">
        <v>32104</v>
      </c>
      <c r="V556" t="s">
        <v>93</v>
      </c>
      <c r="W556">
        <v>0.2</v>
      </c>
      <c r="X556" t="s">
        <v>44</v>
      </c>
      <c r="Y556" t="s">
        <v>38</v>
      </c>
      <c r="Z556">
        <v>0.1</v>
      </c>
      <c r="AA556">
        <v>0.5</v>
      </c>
      <c r="AB556">
        <v>80</v>
      </c>
      <c r="AC556" t="s">
        <v>44</v>
      </c>
    </row>
    <row r="557" spans="1:29" hidden="1" x14ac:dyDescent="0.25">
      <c r="A557" t="s">
        <v>85</v>
      </c>
      <c r="B557">
        <v>100</v>
      </c>
      <c r="C557" t="s">
        <v>28</v>
      </c>
      <c r="D557">
        <v>169968</v>
      </c>
      <c r="E557" s="1">
        <v>34816</v>
      </c>
      <c r="F557">
        <v>1130</v>
      </c>
      <c r="H557" t="s">
        <v>30</v>
      </c>
      <c r="I557" s="1">
        <v>34850</v>
      </c>
      <c r="J557" t="s">
        <v>31</v>
      </c>
      <c r="K557" t="s">
        <v>157</v>
      </c>
      <c r="L557">
        <v>1</v>
      </c>
      <c r="M557" t="s">
        <v>254</v>
      </c>
      <c r="N557">
        <v>999766900</v>
      </c>
      <c r="O557" t="s">
        <v>158</v>
      </c>
      <c r="P557">
        <v>42</v>
      </c>
      <c r="S557">
        <v>2214</v>
      </c>
      <c r="T557" t="s">
        <v>94</v>
      </c>
      <c r="U557">
        <v>34413</v>
      </c>
      <c r="V557" t="s">
        <v>94</v>
      </c>
      <c r="W557">
        <v>0</v>
      </c>
      <c r="X557" t="s">
        <v>44</v>
      </c>
      <c r="Y557" t="s">
        <v>45</v>
      </c>
      <c r="Z557">
        <v>0.5</v>
      </c>
      <c r="AA557">
        <v>2</v>
      </c>
      <c r="AC557" t="s">
        <v>44</v>
      </c>
    </row>
    <row r="558" spans="1:29" hidden="1" x14ac:dyDescent="0.25">
      <c r="A558" t="s">
        <v>85</v>
      </c>
      <c r="B558">
        <v>100</v>
      </c>
      <c r="C558" t="s">
        <v>28</v>
      </c>
      <c r="D558">
        <v>169968</v>
      </c>
      <c r="E558" s="1">
        <v>34816</v>
      </c>
      <c r="F558">
        <v>1130</v>
      </c>
      <c r="H558" t="s">
        <v>30</v>
      </c>
      <c r="I558" s="1">
        <v>34850</v>
      </c>
      <c r="J558" t="s">
        <v>31</v>
      </c>
      <c r="K558" t="s">
        <v>157</v>
      </c>
      <c r="L558">
        <v>1</v>
      </c>
      <c r="M558" t="s">
        <v>254</v>
      </c>
      <c r="N558">
        <v>999766900</v>
      </c>
      <c r="O558" t="s">
        <v>158</v>
      </c>
      <c r="P558">
        <v>42</v>
      </c>
      <c r="S558">
        <v>2982</v>
      </c>
      <c r="T558" t="s">
        <v>95</v>
      </c>
      <c r="U558">
        <v>32102</v>
      </c>
      <c r="V558" t="s">
        <v>95</v>
      </c>
      <c r="W558">
        <v>0</v>
      </c>
      <c r="X558" t="s">
        <v>44</v>
      </c>
      <c r="Y558" t="s">
        <v>45</v>
      </c>
      <c r="Z558">
        <v>0.1</v>
      </c>
      <c r="AA558">
        <v>1</v>
      </c>
      <c r="AB558">
        <v>5</v>
      </c>
      <c r="AC558" t="s">
        <v>44</v>
      </c>
    </row>
    <row r="559" spans="1:29" hidden="1" x14ac:dyDescent="0.25">
      <c r="A559" t="s">
        <v>85</v>
      </c>
      <c r="B559">
        <v>100</v>
      </c>
      <c r="C559" t="s">
        <v>28</v>
      </c>
      <c r="D559">
        <v>169968</v>
      </c>
      <c r="E559" s="1">
        <v>34816</v>
      </c>
      <c r="F559">
        <v>1130</v>
      </c>
      <c r="H559" t="s">
        <v>30</v>
      </c>
      <c r="I559" s="1">
        <v>34850</v>
      </c>
      <c r="J559" t="s">
        <v>31</v>
      </c>
      <c r="K559" t="s">
        <v>157</v>
      </c>
      <c r="L559">
        <v>1</v>
      </c>
      <c r="M559" t="s">
        <v>254</v>
      </c>
      <c r="N559">
        <v>999766900</v>
      </c>
      <c r="O559" t="s">
        <v>158</v>
      </c>
      <c r="P559">
        <v>42</v>
      </c>
      <c r="S559">
        <v>2216</v>
      </c>
      <c r="T559" t="s">
        <v>98</v>
      </c>
      <c r="U559">
        <v>34311</v>
      </c>
      <c r="V559" t="s">
        <v>98</v>
      </c>
      <c r="W559">
        <v>0</v>
      </c>
      <c r="X559" t="s">
        <v>44</v>
      </c>
      <c r="Y559" t="s">
        <v>45</v>
      </c>
      <c r="Z559">
        <v>0.5</v>
      </c>
      <c r="AA559">
        <v>0.5</v>
      </c>
      <c r="AC559" t="s">
        <v>44</v>
      </c>
    </row>
    <row r="560" spans="1:29" hidden="1" x14ac:dyDescent="0.25">
      <c r="A560" t="s">
        <v>85</v>
      </c>
      <c r="B560">
        <v>100</v>
      </c>
      <c r="C560" t="s">
        <v>28</v>
      </c>
      <c r="D560">
        <v>169968</v>
      </c>
      <c r="E560" s="1">
        <v>34816</v>
      </c>
      <c r="F560">
        <v>1130</v>
      </c>
      <c r="H560" t="s">
        <v>30</v>
      </c>
      <c r="I560" s="1">
        <v>34850</v>
      </c>
      <c r="J560" t="s">
        <v>31</v>
      </c>
      <c r="K560" t="s">
        <v>157</v>
      </c>
      <c r="L560">
        <v>1</v>
      </c>
      <c r="M560" t="s">
        <v>254</v>
      </c>
      <c r="N560">
        <v>999766900</v>
      </c>
      <c r="O560" t="s">
        <v>158</v>
      </c>
      <c r="P560">
        <v>42</v>
      </c>
      <c r="S560">
        <v>2941</v>
      </c>
      <c r="T560" t="s">
        <v>99</v>
      </c>
      <c r="U560">
        <v>32106</v>
      </c>
      <c r="V560" t="s">
        <v>99</v>
      </c>
      <c r="W560">
        <v>6.7</v>
      </c>
      <c r="X560" t="s">
        <v>44</v>
      </c>
      <c r="Y560" t="s">
        <v>38</v>
      </c>
      <c r="Z560">
        <v>0.1</v>
      </c>
      <c r="AA560">
        <v>1</v>
      </c>
      <c r="AB560">
        <v>80</v>
      </c>
      <c r="AC560" t="s">
        <v>44</v>
      </c>
    </row>
    <row r="561" spans="1:29" hidden="1" x14ac:dyDescent="0.25">
      <c r="A561" t="s">
        <v>85</v>
      </c>
      <c r="B561">
        <v>100</v>
      </c>
      <c r="C561" t="s">
        <v>28</v>
      </c>
      <c r="D561">
        <v>169968</v>
      </c>
      <c r="E561" s="1">
        <v>34816</v>
      </c>
      <c r="F561">
        <v>1130</v>
      </c>
      <c r="H561" t="s">
        <v>30</v>
      </c>
      <c r="I561" s="1">
        <v>34850</v>
      </c>
      <c r="J561" t="s">
        <v>31</v>
      </c>
      <c r="K561" t="s">
        <v>157</v>
      </c>
      <c r="L561">
        <v>1</v>
      </c>
      <c r="M561" t="s">
        <v>254</v>
      </c>
      <c r="N561">
        <v>999766900</v>
      </c>
      <c r="O561" t="s">
        <v>158</v>
      </c>
      <c r="P561">
        <v>42</v>
      </c>
      <c r="S561">
        <v>2210</v>
      </c>
      <c r="T561" t="s">
        <v>100</v>
      </c>
      <c r="U561">
        <v>34418</v>
      </c>
      <c r="V561" t="s">
        <v>101</v>
      </c>
      <c r="W561">
        <v>0</v>
      </c>
      <c r="X561" t="s">
        <v>44</v>
      </c>
      <c r="Y561" t="s">
        <v>45</v>
      </c>
      <c r="Z561">
        <v>0.5</v>
      </c>
      <c r="AA561">
        <v>1</v>
      </c>
      <c r="AC561" t="s">
        <v>44</v>
      </c>
    </row>
    <row r="562" spans="1:29" hidden="1" x14ac:dyDescent="0.25">
      <c r="A562" t="s">
        <v>85</v>
      </c>
      <c r="B562">
        <v>100</v>
      </c>
      <c r="C562" t="s">
        <v>28</v>
      </c>
      <c r="D562">
        <v>169968</v>
      </c>
      <c r="E562" s="1">
        <v>34816</v>
      </c>
      <c r="F562">
        <v>1130</v>
      </c>
      <c r="H562" t="s">
        <v>30</v>
      </c>
      <c r="I562" s="1">
        <v>34850</v>
      </c>
      <c r="J562" t="s">
        <v>31</v>
      </c>
      <c r="K562" t="s">
        <v>157</v>
      </c>
      <c r="L562">
        <v>1</v>
      </c>
      <c r="M562" t="s">
        <v>254</v>
      </c>
      <c r="N562">
        <v>999766900</v>
      </c>
      <c r="O562" t="s">
        <v>158</v>
      </c>
      <c r="P562">
        <v>42</v>
      </c>
      <c r="S562">
        <v>2965</v>
      </c>
      <c r="T562" t="s">
        <v>102</v>
      </c>
      <c r="U562">
        <v>77275</v>
      </c>
      <c r="V562" t="s">
        <v>102</v>
      </c>
      <c r="W562">
        <v>0</v>
      </c>
      <c r="X562" t="s">
        <v>44</v>
      </c>
      <c r="Y562" t="s">
        <v>45</v>
      </c>
      <c r="Z562">
        <v>0.2</v>
      </c>
      <c r="AA562">
        <v>1</v>
      </c>
      <c r="AC562" t="s">
        <v>44</v>
      </c>
    </row>
    <row r="563" spans="1:29" hidden="1" x14ac:dyDescent="0.25">
      <c r="A563" t="s">
        <v>85</v>
      </c>
      <c r="B563">
        <v>100</v>
      </c>
      <c r="C563" t="s">
        <v>28</v>
      </c>
      <c r="D563">
        <v>169968</v>
      </c>
      <c r="E563" s="1">
        <v>34816</v>
      </c>
      <c r="F563">
        <v>1130</v>
      </c>
      <c r="H563" t="s">
        <v>30</v>
      </c>
      <c r="I563" s="1">
        <v>34850</v>
      </c>
      <c r="J563" t="s">
        <v>31</v>
      </c>
      <c r="K563" t="s">
        <v>157</v>
      </c>
      <c r="L563">
        <v>1</v>
      </c>
      <c r="M563" t="s">
        <v>254</v>
      </c>
      <c r="N563">
        <v>999766900</v>
      </c>
      <c r="O563" t="s">
        <v>158</v>
      </c>
      <c r="P563">
        <v>42</v>
      </c>
      <c r="S563">
        <v>2966</v>
      </c>
      <c r="T563" t="s">
        <v>103</v>
      </c>
      <c r="U563">
        <v>77277</v>
      </c>
      <c r="V563" t="s">
        <v>103</v>
      </c>
      <c r="W563">
        <v>0</v>
      </c>
      <c r="X563" t="s">
        <v>44</v>
      </c>
      <c r="Y563" t="s">
        <v>45</v>
      </c>
      <c r="Z563">
        <v>0.2</v>
      </c>
      <c r="AA563">
        <v>1</v>
      </c>
      <c r="AC563" t="s">
        <v>44</v>
      </c>
    </row>
    <row r="564" spans="1:29" hidden="1" x14ac:dyDescent="0.25">
      <c r="A564" t="s">
        <v>85</v>
      </c>
      <c r="B564">
        <v>100</v>
      </c>
      <c r="C564" t="s">
        <v>28</v>
      </c>
      <c r="D564">
        <v>169968</v>
      </c>
      <c r="E564" s="1">
        <v>34816</v>
      </c>
      <c r="F564">
        <v>1130</v>
      </c>
      <c r="H564" t="s">
        <v>30</v>
      </c>
      <c r="I564" s="1">
        <v>34850</v>
      </c>
      <c r="J564" t="s">
        <v>31</v>
      </c>
      <c r="K564" t="s">
        <v>157</v>
      </c>
      <c r="L564">
        <v>1</v>
      </c>
      <c r="M564" t="s">
        <v>254</v>
      </c>
      <c r="N564">
        <v>999766900</v>
      </c>
      <c r="O564" t="s">
        <v>158</v>
      </c>
      <c r="P564">
        <v>42</v>
      </c>
      <c r="S564">
        <v>2944</v>
      </c>
      <c r="T564" t="s">
        <v>105</v>
      </c>
      <c r="U564">
        <v>32105</v>
      </c>
      <c r="V564" t="s">
        <v>105</v>
      </c>
      <c r="W564">
        <v>2.8</v>
      </c>
      <c r="X564" t="s">
        <v>44</v>
      </c>
      <c r="Y564" t="s">
        <v>38</v>
      </c>
      <c r="Z564">
        <v>0.1</v>
      </c>
      <c r="AA564">
        <v>0.5</v>
      </c>
      <c r="AB564">
        <v>80</v>
      </c>
      <c r="AC564" t="s">
        <v>44</v>
      </c>
    </row>
    <row r="565" spans="1:29" hidden="1" x14ac:dyDescent="0.25">
      <c r="A565" t="s">
        <v>85</v>
      </c>
      <c r="B565">
        <v>100</v>
      </c>
      <c r="C565" t="s">
        <v>28</v>
      </c>
      <c r="D565">
        <v>169968</v>
      </c>
      <c r="E565" s="1">
        <v>34816</v>
      </c>
      <c r="F565">
        <v>1130</v>
      </c>
      <c r="H565" t="s">
        <v>30</v>
      </c>
      <c r="I565" s="1">
        <v>34850</v>
      </c>
      <c r="J565" t="s">
        <v>31</v>
      </c>
      <c r="K565" t="s">
        <v>157</v>
      </c>
      <c r="L565">
        <v>1</v>
      </c>
      <c r="M565" t="s">
        <v>254</v>
      </c>
      <c r="N565">
        <v>999766900</v>
      </c>
      <c r="O565" t="s">
        <v>158</v>
      </c>
      <c r="P565">
        <v>42</v>
      </c>
      <c r="S565">
        <v>2408</v>
      </c>
      <c r="T565" t="s">
        <v>104</v>
      </c>
      <c r="U565">
        <v>77596</v>
      </c>
      <c r="V565" t="s">
        <v>104</v>
      </c>
      <c r="W565">
        <v>0</v>
      </c>
      <c r="X565" t="s">
        <v>44</v>
      </c>
      <c r="Y565" t="s">
        <v>45</v>
      </c>
      <c r="Z565">
        <v>0.1</v>
      </c>
      <c r="AA565">
        <v>0.5</v>
      </c>
      <c r="AC565" t="s">
        <v>44</v>
      </c>
    </row>
    <row r="566" spans="1:29" hidden="1" x14ac:dyDescent="0.25">
      <c r="A566" t="s">
        <v>85</v>
      </c>
      <c r="B566">
        <v>100</v>
      </c>
      <c r="C566" t="s">
        <v>28</v>
      </c>
      <c r="D566">
        <v>169968</v>
      </c>
      <c r="E566" s="1">
        <v>34816</v>
      </c>
      <c r="F566">
        <v>1130</v>
      </c>
      <c r="H566" t="s">
        <v>30</v>
      </c>
      <c r="I566" s="1">
        <v>34850</v>
      </c>
      <c r="J566" t="s">
        <v>31</v>
      </c>
      <c r="K566" t="s">
        <v>157</v>
      </c>
      <c r="L566">
        <v>1</v>
      </c>
      <c r="M566" t="s">
        <v>254</v>
      </c>
      <c r="N566">
        <v>999766900</v>
      </c>
      <c r="O566" t="s">
        <v>158</v>
      </c>
      <c r="P566">
        <v>42</v>
      </c>
      <c r="S566">
        <v>2967</v>
      </c>
      <c r="T566" t="s">
        <v>111</v>
      </c>
      <c r="U566">
        <v>34566</v>
      </c>
      <c r="V566" t="s">
        <v>112</v>
      </c>
      <c r="W566">
        <v>0</v>
      </c>
      <c r="X566" t="s">
        <v>44</v>
      </c>
      <c r="Y566" t="s">
        <v>45</v>
      </c>
      <c r="Z566">
        <v>0.1</v>
      </c>
      <c r="AA566">
        <v>1</v>
      </c>
      <c r="AC566" t="s">
        <v>44</v>
      </c>
    </row>
    <row r="567" spans="1:29" hidden="1" x14ac:dyDescent="0.25">
      <c r="A567" t="s">
        <v>85</v>
      </c>
      <c r="B567">
        <v>100</v>
      </c>
      <c r="C567" t="s">
        <v>28</v>
      </c>
      <c r="D567">
        <v>169968</v>
      </c>
      <c r="E567" s="1">
        <v>34816</v>
      </c>
      <c r="F567">
        <v>1130</v>
      </c>
      <c r="H567" t="s">
        <v>30</v>
      </c>
      <c r="I567" s="1">
        <v>34850</v>
      </c>
      <c r="J567" t="s">
        <v>31</v>
      </c>
      <c r="K567" t="s">
        <v>157</v>
      </c>
      <c r="L567">
        <v>1</v>
      </c>
      <c r="M567" t="s">
        <v>254</v>
      </c>
      <c r="N567">
        <v>999766900</v>
      </c>
      <c r="O567" t="s">
        <v>158</v>
      </c>
      <c r="P567">
        <v>42</v>
      </c>
      <c r="S567">
        <v>2968</v>
      </c>
      <c r="T567" t="s">
        <v>109</v>
      </c>
      <c r="U567">
        <v>34536</v>
      </c>
      <c r="V567" t="s">
        <v>110</v>
      </c>
      <c r="W567">
        <v>0</v>
      </c>
      <c r="X567" t="s">
        <v>44</v>
      </c>
      <c r="Y567" t="s">
        <v>45</v>
      </c>
      <c r="Z567">
        <v>0.1</v>
      </c>
      <c r="AA567">
        <v>1</v>
      </c>
      <c r="AB567">
        <v>600</v>
      </c>
      <c r="AC567" t="s">
        <v>44</v>
      </c>
    </row>
    <row r="568" spans="1:29" hidden="1" x14ac:dyDescent="0.25">
      <c r="A568" t="s">
        <v>85</v>
      </c>
      <c r="B568">
        <v>100</v>
      </c>
      <c r="C568" t="s">
        <v>28</v>
      </c>
      <c r="D568">
        <v>169968</v>
      </c>
      <c r="E568" s="1">
        <v>34816</v>
      </c>
      <c r="F568">
        <v>1130</v>
      </c>
      <c r="H568" t="s">
        <v>30</v>
      </c>
      <c r="I568" s="1">
        <v>34850</v>
      </c>
      <c r="J568" t="s">
        <v>31</v>
      </c>
      <c r="K568" t="s">
        <v>157</v>
      </c>
      <c r="L568">
        <v>1</v>
      </c>
      <c r="M568" t="s">
        <v>254</v>
      </c>
      <c r="N568">
        <v>999766900</v>
      </c>
      <c r="O568" t="s">
        <v>158</v>
      </c>
      <c r="P568">
        <v>42</v>
      </c>
      <c r="S568">
        <v>2969</v>
      </c>
      <c r="T568" t="s">
        <v>113</v>
      </c>
      <c r="U568">
        <v>34571</v>
      </c>
      <c r="V568" t="s">
        <v>114</v>
      </c>
      <c r="W568">
        <v>0</v>
      </c>
      <c r="X568" t="s">
        <v>44</v>
      </c>
      <c r="Y568" t="s">
        <v>45</v>
      </c>
      <c r="Z568">
        <v>0.1</v>
      </c>
      <c r="AA568">
        <v>0.5</v>
      </c>
      <c r="AB568">
        <v>75</v>
      </c>
      <c r="AC568" t="s">
        <v>44</v>
      </c>
    </row>
    <row r="569" spans="1:29" hidden="1" x14ac:dyDescent="0.25">
      <c r="A569" t="s">
        <v>85</v>
      </c>
      <c r="B569">
        <v>100</v>
      </c>
      <c r="C569" t="s">
        <v>28</v>
      </c>
      <c r="D569">
        <v>169968</v>
      </c>
      <c r="E569" s="1">
        <v>34816</v>
      </c>
      <c r="F569">
        <v>1130</v>
      </c>
      <c r="H569" t="s">
        <v>30</v>
      </c>
      <c r="I569" s="1">
        <v>34850</v>
      </c>
      <c r="J569" t="s">
        <v>31</v>
      </c>
      <c r="K569" t="s">
        <v>157</v>
      </c>
      <c r="L569">
        <v>1</v>
      </c>
      <c r="M569" t="s">
        <v>254</v>
      </c>
      <c r="N569">
        <v>999766900</v>
      </c>
      <c r="O569" t="s">
        <v>158</v>
      </c>
      <c r="P569">
        <v>42</v>
      </c>
      <c r="S569">
        <v>2978</v>
      </c>
      <c r="T569" t="s">
        <v>115</v>
      </c>
      <c r="U569">
        <v>34496</v>
      </c>
      <c r="V569" t="s">
        <v>115</v>
      </c>
      <c r="W569">
        <v>0</v>
      </c>
      <c r="X569" t="s">
        <v>44</v>
      </c>
      <c r="Y569" t="s">
        <v>45</v>
      </c>
      <c r="Z569">
        <v>0.1</v>
      </c>
      <c r="AA569">
        <v>1</v>
      </c>
      <c r="AC569" t="s">
        <v>44</v>
      </c>
    </row>
    <row r="570" spans="1:29" hidden="1" x14ac:dyDescent="0.25">
      <c r="A570" t="s">
        <v>85</v>
      </c>
      <c r="B570">
        <v>100</v>
      </c>
      <c r="C570" t="s">
        <v>28</v>
      </c>
      <c r="D570">
        <v>169968</v>
      </c>
      <c r="E570" s="1">
        <v>34816</v>
      </c>
      <c r="F570">
        <v>1130</v>
      </c>
      <c r="H570" t="s">
        <v>30</v>
      </c>
      <c r="I570" s="1">
        <v>34850</v>
      </c>
      <c r="J570" t="s">
        <v>31</v>
      </c>
      <c r="K570" t="s">
        <v>157</v>
      </c>
      <c r="L570">
        <v>1</v>
      </c>
      <c r="M570" t="s">
        <v>254</v>
      </c>
      <c r="N570">
        <v>999766900</v>
      </c>
      <c r="O570" t="s">
        <v>158</v>
      </c>
      <c r="P570">
        <v>42</v>
      </c>
      <c r="S570">
        <v>2980</v>
      </c>
      <c r="T570" t="s">
        <v>116</v>
      </c>
      <c r="U570">
        <v>34531</v>
      </c>
      <c r="V570" t="s">
        <v>116</v>
      </c>
      <c r="W570">
        <v>0</v>
      </c>
      <c r="X570" t="s">
        <v>44</v>
      </c>
      <c r="Y570" t="s">
        <v>45</v>
      </c>
      <c r="Z570">
        <v>0.1</v>
      </c>
      <c r="AA570">
        <v>0.5</v>
      </c>
      <c r="AB570">
        <v>5</v>
      </c>
      <c r="AC570" t="s">
        <v>44</v>
      </c>
    </row>
    <row r="571" spans="1:29" hidden="1" x14ac:dyDescent="0.25">
      <c r="A571" t="s">
        <v>85</v>
      </c>
      <c r="B571">
        <v>100</v>
      </c>
      <c r="C571" t="s">
        <v>28</v>
      </c>
      <c r="D571">
        <v>169968</v>
      </c>
      <c r="E571" s="1">
        <v>34816</v>
      </c>
      <c r="F571">
        <v>1130</v>
      </c>
      <c r="H571" t="s">
        <v>30</v>
      </c>
      <c r="I571" s="1">
        <v>34850</v>
      </c>
      <c r="J571" t="s">
        <v>31</v>
      </c>
      <c r="K571" t="s">
        <v>157</v>
      </c>
      <c r="L571">
        <v>1</v>
      </c>
      <c r="M571" t="s">
        <v>254</v>
      </c>
      <c r="N571">
        <v>999766900</v>
      </c>
      <c r="O571" t="s">
        <v>158</v>
      </c>
      <c r="P571">
        <v>42</v>
      </c>
      <c r="S571">
        <v>2977</v>
      </c>
      <c r="T571" t="s">
        <v>117</v>
      </c>
      <c r="U571">
        <v>34501</v>
      </c>
      <c r="V571" t="s">
        <v>117</v>
      </c>
      <c r="W571">
        <v>0</v>
      </c>
      <c r="X571" t="s">
        <v>44</v>
      </c>
      <c r="Y571" t="s">
        <v>45</v>
      </c>
      <c r="Z571">
        <v>0.2</v>
      </c>
      <c r="AA571">
        <v>0.5</v>
      </c>
      <c r="AB571">
        <v>7</v>
      </c>
      <c r="AC571" t="s">
        <v>44</v>
      </c>
    </row>
    <row r="572" spans="1:29" hidden="1" x14ac:dyDescent="0.25">
      <c r="A572" t="s">
        <v>85</v>
      </c>
      <c r="B572">
        <v>100</v>
      </c>
      <c r="C572" t="s">
        <v>28</v>
      </c>
      <c r="D572">
        <v>169968</v>
      </c>
      <c r="E572" s="1">
        <v>34816</v>
      </c>
      <c r="F572">
        <v>1130</v>
      </c>
      <c r="H572" t="s">
        <v>30</v>
      </c>
      <c r="I572" s="1">
        <v>34850</v>
      </c>
      <c r="J572" t="s">
        <v>31</v>
      </c>
      <c r="K572" t="s">
        <v>157</v>
      </c>
      <c r="L572">
        <v>1</v>
      </c>
      <c r="M572" t="s">
        <v>254</v>
      </c>
      <c r="N572">
        <v>999766900</v>
      </c>
      <c r="O572" t="s">
        <v>158</v>
      </c>
      <c r="P572">
        <v>42</v>
      </c>
      <c r="S572">
        <v>2380</v>
      </c>
      <c r="T572" t="s">
        <v>118</v>
      </c>
      <c r="U572">
        <v>77093</v>
      </c>
      <c r="V572" t="s">
        <v>119</v>
      </c>
      <c r="W572">
        <v>0</v>
      </c>
      <c r="X572" t="s">
        <v>44</v>
      </c>
      <c r="Y572" t="s">
        <v>45</v>
      </c>
      <c r="Z572">
        <v>0.1</v>
      </c>
      <c r="AA572">
        <v>1</v>
      </c>
      <c r="AB572">
        <v>70</v>
      </c>
      <c r="AC572" t="s">
        <v>44</v>
      </c>
    </row>
    <row r="573" spans="1:29" hidden="1" x14ac:dyDescent="0.25">
      <c r="A573" t="s">
        <v>85</v>
      </c>
      <c r="B573">
        <v>100</v>
      </c>
      <c r="C573" t="s">
        <v>28</v>
      </c>
      <c r="D573">
        <v>169968</v>
      </c>
      <c r="E573" s="1">
        <v>34816</v>
      </c>
      <c r="F573">
        <v>1130</v>
      </c>
      <c r="H573" t="s">
        <v>30</v>
      </c>
      <c r="I573" s="1">
        <v>34850</v>
      </c>
      <c r="J573" t="s">
        <v>31</v>
      </c>
      <c r="K573" t="s">
        <v>157</v>
      </c>
      <c r="L573">
        <v>1</v>
      </c>
      <c r="M573" t="s">
        <v>254</v>
      </c>
      <c r="N573">
        <v>999766900</v>
      </c>
      <c r="O573" t="s">
        <v>158</v>
      </c>
      <c r="P573">
        <v>42</v>
      </c>
      <c r="S573">
        <v>2979</v>
      </c>
      <c r="T573" t="s">
        <v>120</v>
      </c>
      <c r="U573">
        <v>34546</v>
      </c>
      <c r="V573" t="s">
        <v>121</v>
      </c>
      <c r="W573">
        <v>0</v>
      </c>
      <c r="X573" t="s">
        <v>44</v>
      </c>
      <c r="Y573" t="s">
        <v>45</v>
      </c>
      <c r="Z573">
        <v>0.1</v>
      </c>
      <c r="AA573">
        <v>1</v>
      </c>
      <c r="AB573">
        <v>100</v>
      </c>
      <c r="AC573" t="s">
        <v>44</v>
      </c>
    </row>
    <row r="574" spans="1:29" hidden="1" x14ac:dyDescent="0.25">
      <c r="A574" t="s">
        <v>85</v>
      </c>
      <c r="B574">
        <v>100</v>
      </c>
      <c r="C574" t="s">
        <v>28</v>
      </c>
      <c r="D574">
        <v>169968</v>
      </c>
      <c r="E574" s="1">
        <v>34816</v>
      </c>
      <c r="F574">
        <v>1130</v>
      </c>
      <c r="H574" t="s">
        <v>30</v>
      </c>
      <c r="I574" s="1">
        <v>34850</v>
      </c>
      <c r="J574" t="s">
        <v>31</v>
      </c>
      <c r="K574" t="s">
        <v>157</v>
      </c>
      <c r="L574">
        <v>1</v>
      </c>
      <c r="M574" t="s">
        <v>254</v>
      </c>
      <c r="N574">
        <v>999766900</v>
      </c>
      <c r="O574" t="s">
        <v>158</v>
      </c>
      <c r="P574">
        <v>42</v>
      </c>
      <c r="S574">
        <v>2964</v>
      </c>
      <c r="T574" t="s">
        <v>122</v>
      </c>
      <c r="U574">
        <v>34423</v>
      </c>
      <c r="V574" t="s">
        <v>122</v>
      </c>
      <c r="W574">
        <v>0</v>
      </c>
      <c r="X574" t="s">
        <v>44</v>
      </c>
      <c r="Y574" t="s">
        <v>45</v>
      </c>
      <c r="Z574">
        <v>0.5</v>
      </c>
      <c r="AA574">
        <v>1</v>
      </c>
      <c r="AB574">
        <v>5</v>
      </c>
      <c r="AC574" t="s">
        <v>44</v>
      </c>
    </row>
    <row r="575" spans="1:29" hidden="1" x14ac:dyDescent="0.25">
      <c r="A575" t="s">
        <v>85</v>
      </c>
      <c r="B575">
        <v>100</v>
      </c>
      <c r="C575" t="s">
        <v>28</v>
      </c>
      <c r="D575">
        <v>169968</v>
      </c>
      <c r="E575" s="1">
        <v>34816</v>
      </c>
      <c r="F575">
        <v>1130</v>
      </c>
      <c r="H575" t="s">
        <v>30</v>
      </c>
      <c r="I575" s="1">
        <v>34850</v>
      </c>
      <c r="J575" t="s">
        <v>31</v>
      </c>
      <c r="K575" t="s">
        <v>157</v>
      </c>
      <c r="L575">
        <v>1</v>
      </c>
      <c r="M575" t="s">
        <v>254</v>
      </c>
      <c r="N575">
        <v>999766900</v>
      </c>
      <c r="O575" t="s">
        <v>158</v>
      </c>
      <c r="P575">
        <v>42</v>
      </c>
      <c r="S575">
        <v>2983</v>
      </c>
      <c r="T575" t="s">
        <v>146</v>
      </c>
      <c r="U575">
        <v>34541</v>
      </c>
      <c r="V575" t="s">
        <v>146</v>
      </c>
      <c r="W575">
        <v>0</v>
      </c>
      <c r="X575" t="s">
        <v>44</v>
      </c>
      <c r="Y575" t="s">
        <v>45</v>
      </c>
      <c r="Z575">
        <v>0.1</v>
      </c>
      <c r="AA575">
        <v>1</v>
      </c>
      <c r="AB575">
        <v>5</v>
      </c>
      <c r="AC575" t="s">
        <v>44</v>
      </c>
    </row>
    <row r="576" spans="1:29" hidden="1" x14ac:dyDescent="0.25">
      <c r="A576" t="s">
        <v>85</v>
      </c>
      <c r="B576">
        <v>100</v>
      </c>
      <c r="C576" t="s">
        <v>28</v>
      </c>
      <c r="D576">
        <v>169968</v>
      </c>
      <c r="E576" s="1">
        <v>34816</v>
      </c>
      <c r="F576">
        <v>1130</v>
      </c>
      <c r="H576" t="s">
        <v>30</v>
      </c>
      <c r="I576" s="1">
        <v>34850</v>
      </c>
      <c r="J576" t="s">
        <v>31</v>
      </c>
      <c r="K576" t="s">
        <v>157</v>
      </c>
      <c r="L576">
        <v>1</v>
      </c>
      <c r="M576" t="s">
        <v>254</v>
      </c>
      <c r="N576">
        <v>999766900</v>
      </c>
      <c r="O576" t="s">
        <v>158</v>
      </c>
      <c r="P576">
        <v>42</v>
      </c>
      <c r="S576">
        <v>2412</v>
      </c>
      <c r="T576" t="s">
        <v>123</v>
      </c>
      <c r="U576">
        <v>77173</v>
      </c>
      <c r="V576" t="s">
        <v>123</v>
      </c>
      <c r="W576">
        <v>0</v>
      </c>
      <c r="X576" t="s">
        <v>44</v>
      </c>
      <c r="Y576" t="s">
        <v>45</v>
      </c>
      <c r="Z576">
        <v>0.1</v>
      </c>
      <c r="AA576">
        <v>1</v>
      </c>
      <c r="AC576" t="s">
        <v>44</v>
      </c>
    </row>
    <row r="577" spans="1:29" hidden="1" x14ac:dyDescent="0.25">
      <c r="A577" t="s">
        <v>85</v>
      </c>
      <c r="B577">
        <v>100</v>
      </c>
      <c r="C577" t="s">
        <v>28</v>
      </c>
      <c r="D577">
        <v>169968</v>
      </c>
      <c r="E577" s="1">
        <v>34816</v>
      </c>
      <c r="F577">
        <v>1130</v>
      </c>
      <c r="H577" t="s">
        <v>30</v>
      </c>
      <c r="I577" s="1">
        <v>34850</v>
      </c>
      <c r="J577" t="s">
        <v>31</v>
      </c>
      <c r="K577" t="s">
        <v>157</v>
      </c>
      <c r="L577">
        <v>1</v>
      </c>
      <c r="M577" t="s">
        <v>254</v>
      </c>
      <c r="N577">
        <v>999766900</v>
      </c>
      <c r="O577" t="s">
        <v>158</v>
      </c>
      <c r="P577">
        <v>42</v>
      </c>
      <c r="S577">
        <v>2416</v>
      </c>
      <c r="T577" t="s">
        <v>125</v>
      </c>
      <c r="U577">
        <v>77170</v>
      </c>
      <c r="V577" t="s">
        <v>125</v>
      </c>
      <c r="W577">
        <v>0</v>
      </c>
      <c r="X577" t="s">
        <v>44</v>
      </c>
      <c r="Y577" t="s">
        <v>45</v>
      </c>
      <c r="Z577">
        <v>0.2</v>
      </c>
      <c r="AA577">
        <v>1</v>
      </c>
      <c r="AC577" t="s">
        <v>44</v>
      </c>
    </row>
    <row r="578" spans="1:29" hidden="1" x14ac:dyDescent="0.25">
      <c r="A578" t="s">
        <v>85</v>
      </c>
      <c r="B578">
        <v>100</v>
      </c>
      <c r="C578" t="s">
        <v>28</v>
      </c>
      <c r="D578">
        <v>169968</v>
      </c>
      <c r="E578" s="1">
        <v>34816</v>
      </c>
      <c r="F578">
        <v>1130</v>
      </c>
      <c r="H578" t="s">
        <v>30</v>
      </c>
      <c r="I578" s="1">
        <v>34850</v>
      </c>
      <c r="J578" t="s">
        <v>31</v>
      </c>
      <c r="K578" t="s">
        <v>157</v>
      </c>
      <c r="L578">
        <v>1</v>
      </c>
      <c r="M578" t="s">
        <v>254</v>
      </c>
      <c r="N578">
        <v>999766900</v>
      </c>
      <c r="O578" t="s">
        <v>158</v>
      </c>
      <c r="P578">
        <v>42</v>
      </c>
      <c r="S578">
        <v>2410</v>
      </c>
      <c r="T578" t="s">
        <v>124</v>
      </c>
      <c r="U578">
        <v>77168</v>
      </c>
      <c r="V578" t="s">
        <v>124</v>
      </c>
      <c r="W578">
        <v>0</v>
      </c>
      <c r="X578" t="s">
        <v>44</v>
      </c>
      <c r="Y578" t="s">
        <v>45</v>
      </c>
      <c r="Z578">
        <v>0.1</v>
      </c>
      <c r="AA578">
        <v>1</v>
      </c>
      <c r="AC578" t="s">
        <v>44</v>
      </c>
    </row>
    <row r="579" spans="1:29" hidden="1" x14ac:dyDescent="0.25">
      <c r="A579" t="s">
        <v>85</v>
      </c>
      <c r="B579">
        <v>100</v>
      </c>
      <c r="C579" t="s">
        <v>28</v>
      </c>
      <c r="D579">
        <v>169968</v>
      </c>
      <c r="E579" s="1">
        <v>34816</v>
      </c>
      <c r="F579">
        <v>1130</v>
      </c>
      <c r="H579" t="s">
        <v>30</v>
      </c>
      <c r="I579" s="1">
        <v>34850</v>
      </c>
      <c r="J579" t="s">
        <v>31</v>
      </c>
      <c r="K579" t="s">
        <v>157</v>
      </c>
      <c r="L579">
        <v>1</v>
      </c>
      <c r="M579" t="s">
        <v>254</v>
      </c>
      <c r="N579">
        <v>999766900</v>
      </c>
      <c r="O579" t="s">
        <v>158</v>
      </c>
      <c r="P579">
        <v>42</v>
      </c>
      <c r="S579">
        <v>2413</v>
      </c>
      <c r="T579" t="s">
        <v>126</v>
      </c>
      <c r="U579">
        <v>34561</v>
      </c>
      <c r="V579" t="s">
        <v>126</v>
      </c>
      <c r="W579">
        <v>0</v>
      </c>
      <c r="X579" t="s">
        <v>44</v>
      </c>
      <c r="Y579" t="s">
        <v>45</v>
      </c>
      <c r="Z579">
        <v>0.1</v>
      </c>
      <c r="AA579">
        <v>1</v>
      </c>
      <c r="AC579" t="s">
        <v>44</v>
      </c>
    </row>
    <row r="580" spans="1:29" hidden="1" x14ac:dyDescent="0.25">
      <c r="A580" t="s">
        <v>85</v>
      </c>
      <c r="B580">
        <v>100</v>
      </c>
      <c r="C580" t="s">
        <v>28</v>
      </c>
      <c r="D580">
        <v>169968</v>
      </c>
      <c r="E580" s="1">
        <v>34816</v>
      </c>
      <c r="F580">
        <v>1130</v>
      </c>
      <c r="H580" t="s">
        <v>30</v>
      </c>
      <c r="I580" s="1">
        <v>34850</v>
      </c>
      <c r="J580" t="s">
        <v>31</v>
      </c>
      <c r="K580" t="s">
        <v>157</v>
      </c>
      <c r="L580">
        <v>1</v>
      </c>
      <c r="M580" t="s">
        <v>254</v>
      </c>
      <c r="N580">
        <v>999766900</v>
      </c>
      <c r="O580" t="s">
        <v>158</v>
      </c>
      <c r="P580">
        <v>42</v>
      </c>
      <c r="S580">
        <v>2992</v>
      </c>
      <c r="T580" t="s">
        <v>127</v>
      </c>
      <c r="U580">
        <v>34371</v>
      </c>
      <c r="V580" t="s">
        <v>128</v>
      </c>
      <c r="W580">
        <v>0</v>
      </c>
      <c r="X580" t="s">
        <v>44</v>
      </c>
      <c r="Y580" t="s">
        <v>45</v>
      </c>
      <c r="Z580">
        <v>0.1</v>
      </c>
      <c r="AA580">
        <v>1</v>
      </c>
      <c r="AB580">
        <v>700</v>
      </c>
      <c r="AC580" t="s">
        <v>44</v>
      </c>
    </row>
    <row r="581" spans="1:29" hidden="1" x14ac:dyDescent="0.25">
      <c r="A581" t="s">
        <v>85</v>
      </c>
      <c r="B581">
        <v>100</v>
      </c>
      <c r="C581" t="s">
        <v>28</v>
      </c>
      <c r="D581">
        <v>169968</v>
      </c>
      <c r="E581" s="1">
        <v>34816</v>
      </c>
      <c r="F581">
        <v>1130</v>
      </c>
      <c r="H581" t="s">
        <v>30</v>
      </c>
      <c r="I581" s="1">
        <v>34850</v>
      </c>
      <c r="J581" t="s">
        <v>31</v>
      </c>
      <c r="K581" t="s">
        <v>157</v>
      </c>
      <c r="L581">
        <v>1</v>
      </c>
      <c r="M581" t="s">
        <v>254</v>
      </c>
      <c r="N581">
        <v>999766900</v>
      </c>
      <c r="O581" t="s">
        <v>158</v>
      </c>
      <c r="P581">
        <v>42</v>
      </c>
      <c r="S581">
        <v>2989</v>
      </c>
      <c r="T581" t="s">
        <v>96</v>
      </c>
      <c r="U581">
        <v>34301</v>
      </c>
      <c r="V581" t="s">
        <v>97</v>
      </c>
      <c r="W581">
        <v>0</v>
      </c>
      <c r="X581" t="s">
        <v>44</v>
      </c>
      <c r="Y581" t="s">
        <v>45</v>
      </c>
      <c r="Z581">
        <v>0.2</v>
      </c>
      <c r="AA581">
        <v>0.5</v>
      </c>
      <c r="AB581">
        <v>100</v>
      </c>
      <c r="AC581" t="s">
        <v>44</v>
      </c>
    </row>
    <row r="582" spans="1:29" hidden="1" x14ac:dyDescent="0.25">
      <c r="A582" t="s">
        <v>85</v>
      </c>
      <c r="B582">
        <v>100</v>
      </c>
      <c r="C582" t="s">
        <v>28</v>
      </c>
      <c r="D582">
        <v>169968</v>
      </c>
      <c r="E582" s="1">
        <v>34816</v>
      </c>
      <c r="F582">
        <v>1130</v>
      </c>
      <c r="H582" t="s">
        <v>30</v>
      </c>
      <c r="I582" s="1">
        <v>34850</v>
      </c>
      <c r="J582" t="s">
        <v>31</v>
      </c>
      <c r="K582" t="s">
        <v>157</v>
      </c>
      <c r="L582">
        <v>1</v>
      </c>
      <c r="M582" t="s">
        <v>254</v>
      </c>
      <c r="N582">
        <v>999766900</v>
      </c>
      <c r="O582" t="s">
        <v>158</v>
      </c>
      <c r="P582">
        <v>42</v>
      </c>
      <c r="S582">
        <v>2996</v>
      </c>
      <c r="T582" t="s">
        <v>130</v>
      </c>
      <c r="U582">
        <v>77128</v>
      </c>
      <c r="V582" t="s">
        <v>130</v>
      </c>
      <c r="W582">
        <v>0</v>
      </c>
      <c r="X582" t="s">
        <v>44</v>
      </c>
      <c r="Y582" t="s">
        <v>45</v>
      </c>
      <c r="Z582">
        <v>0.2</v>
      </c>
      <c r="AA582">
        <v>1</v>
      </c>
      <c r="AB582">
        <v>100</v>
      </c>
      <c r="AC582" t="s">
        <v>44</v>
      </c>
    </row>
    <row r="583" spans="1:29" hidden="1" x14ac:dyDescent="0.25">
      <c r="A583" t="s">
        <v>85</v>
      </c>
      <c r="B583">
        <v>100</v>
      </c>
      <c r="C583" t="s">
        <v>28</v>
      </c>
      <c r="D583">
        <v>169968</v>
      </c>
      <c r="E583" s="1">
        <v>34816</v>
      </c>
      <c r="F583">
        <v>1130</v>
      </c>
      <c r="H583" t="s">
        <v>30</v>
      </c>
      <c r="I583" s="1">
        <v>34850</v>
      </c>
      <c r="J583" t="s">
        <v>31</v>
      </c>
      <c r="K583" t="s">
        <v>157</v>
      </c>
      <c r="L583">
        <v>1</v>
      </c>
      <c r="M583" t="s">
        <v>254</v>
      </c>
      <c r="N583">
        <v>999766900</v>
      </c>
      <c r="O583" t="s">
        <v>158</v>
      </c>
      <c r="P583">
        <v>42</v>
      </c>
      <c r="S583">
        <v>2986</v>
      </c>
      <c r="T583" t="s">
        <v>131</v>
      </c>
      <c r="U583">
        <v>77562</v>
      </c>
      <c r="V583" t="s">
        <v>132</v>
      </c>
      <c r="W583">
        <v>0</v>
      </c>
      <c r="X583" t="s">
        <v>44</v>
      </c>
      <c r="Y583" t="s">
        <v>45</v>
      </c>
      <c r="Z583">
        <v>0.1</v>
      </c>
      <c r="AA583">
        <v>1</v>
      </c>
      <c r="AC583" t="s">
        <v>44</v>
      </c>
    </row>
    <row r="584" spans="1:29" hidden="1" x14ac:dyDescent="0.25">
      <c r="A584" t="s">
        <v>85</v>
      </c>
      <c r="B584">
        <v>100</v>
      </c>
      <c r="C584" t="s">
        <v>28</v>
      </c>
      <c r="D584">
        <v>169968</v>
      </c>
      <c r="E584" s="1">
        <v>34816</v>
      </c>
      <c r="F584">
        <v>1130</v>
      </c>
      <c r="H584" t="s">
        <v>30</v>
      </c>
      <c r="I584" s="1">
        <v>34850</v>
      </c>
      <c r="J584" t="s">
        <v>31</v>
      </c>
      <c r="K584" t="s">
        <v>157</v>
      </c>
      <c r="L584">
        <v>1</v>
      </c>
      <c r="M584" t="s">
        <v>254</v>
      </c>
      <c r="N584">
        <v>999766900</v>
      </c>
      <c r="O584" t="s">
        <v>158</v>
      </c>
      <c r="P584">
        <v>42</v>
      </c>
      <c r="S584">
        <v>2988</v>
      </c>
      <c r="T584" t="s">
        <v>133</v>
      </c>
      <c r="U584">
        <v>34516</v>
      </c>
      <c r="V584" t="s">
        <v>134</v>
      </c>
      <c r="W584">
        <v>0</v>
      </c>
      <c r="X584" t="s">
        <v>44</v>
      </c>
      <c r="Y584" t="s">
        <v>45</v>
      </c>
      <c r="Z584">
        <v>0.1</v>
      </c>
      <c r="AA584">
        <v>1</v>
      </c>
      <c r="AC584" t="s">
        <v>44</v>
      </c>
    </row>
    <row r="585" spans="1:29" hidden="1" x14ac:dyDescent="0.25">
      <c r="A585" t="s">
        <v>85</v>
      </c>
      <c r="B585">
        <v>100</v>
      </c>
      <c r="C585" t="s">
        <v>28</v>
      </c>
      <c r="D585">
        <v>169968</v>
      </c>
      <c r="E585" s="1">
        <v>34816</v>
      </c>
      <c r="F585">
        <v>1130</v>
      </c>
      <c r="H585" t="s">
        <v>30</v>
      </c>
      <c r="I585" s="1">
        <v>34850</v>
      </c>
      <c r="J585" t="s">
        <v>31</v>
      </c>
      <c r="K585" t="s">
        <v>157</v>
      </c>
      <c r="L585">
        <v>1</v>
      </c>
      <c r="M585" t="s">
        <v>254</v>
      </c>
      <c r="N585">
        <v>999766900</v>
      </c>
      <c r="O585" t="s">
        <v>158</v>
      </c>
      <c r="P585">
        <v>42</v>
      </c>
      <c r="S585">
        <v>2987</v>
      </c>
      <c r="T585" t="s">
        <v>135</v>
      </c>
      <c r="U585">
        <v>34475</v>
      </c>
      <c r="V585" t="s">
        <v>135</v>
      </c>
      <c r="W585">
        <v>0</v>
      </c>
      <c r="X585" t="s">
        <v>44</v>
      </c>
      <c r="Y585" t="s">
        <v>45</v>
      </c>
      <c r="Z585">
        <v>0.2</v>
      </c>
      <c r="AA585">
        <v>1</v>
      </c>
      <c r="AB585">
        <v>5</v>
      </c>
      <c r="AC585" t="s">
        <v>44</v>
      </c>
    </row>
    <row r="586" spans="1:29" hidden="1" x14ac:dyDescent="0.25">
      <c r="A586" t="s">
        <v>85</v>
      </c>
      <c r="B586">
        <v>100</v>
      </c>
      <c r="C586" t="s">
        <v>28</v>
      </c>
      <c r="D586">
        <v>169968</v>
      </c>
      <c r="E586" s="1">
        <v>34816</v>
      </c>
      <c r="F586">
        <v>1130</v>
      </c>
      <c r="H586" t="s">
        <v>30</v>
      </c>
      <c r="I586" s="1">
        <v>34850</v>
      </c>
      <c r="J586" t="s">
        <v>31</v>
      </c>
      <c r="K586" t="s">
        <v>157</v>
      </c>
      <c r="L586">
        <v>1</v>
      </c>
      <c r="M586" t="s">
        <v>254</v>
      </c>
      <c r="N586">
        <v>999766900</v>
      </c>
      <c r="O586" t="s">
        <v>158</v>
      </c>
      <c r="P586">
        <v>42</v>
      </c>
      <c r="S586">
        <v>2991</v>
      </c>
      <c r="T586" t="s">
        <v>136</v>
      </c>
      <c r="U586">
        <v>34010</v>
      </c>
      <c r="V586" t="s">
        <v>136</v>
      </c>
      <c r="W586">
        <v>0</v>
      </c>
      <c r="X586" t="s">
        <v>44</v>
      </c>
      <c r="Y586" t="s">
        <v>45</v>
      </c>
      <c r="Z586">
        <v>0.5</v>
      </c>
      <c r="AA586">
        <v>1</v>
      </c>
      <c r="AB586">
        <v>1000</v>
      </c>
      <c r="AC586" t="s">
        <v>44</v>
      </c>
    </row>
    <row r="587" spans="1:29" hidden="1" x14ac:dyDescent="0.25">
      <c r="A587" t="s">
        <v>85</v>
      </c>
      <c r="B587">
        <v>100</v>
      </c>
      <c r="C587" t="s">
        <v>28</v>
      </c>
      <c r="D587">
        <v>169968</v>
      </c>
      <c r="E587" s="1">
        <v>34816</v>
      </c>
      <c r="F587">
        <v>1130</v>
      </c>
      <c r="H587" t="s">
        <v>30</v>
      </c>
      <c r="I587" s="1">
        <v>34850</v>
      </c>
      <c r="J587" t="s">
        <v>31</v>
      </c>
      <c r="K587" t="s">
        <v>157</v>
      </c>
      <c r="L587">
        <v>1</v>
      </c>
      <c r="M587" t="s">
        <v>254</v>
      </c>
      <c r="N587">
        <v>999766900</v>
      </c>
      <c r="O587" t="s">
        <v>158</v>
      </c>
      <c r="P587">
        <v>42</v>
      </c>
      <c r="S587">
        <v>2378</v>
      </c>
      <c r="T587" t="s">
        <v>253</v>
      </c>
      <c r="U587">
        <v>34551</v>
      </c>
      <c r="V587" t="s">
        <v>253</v>
      </c>
      <c r="W587">
        <v>0</v>
      </c>
      <c r="X587" t="s">
        <v>44</v>
      </c>
      <c r="Y587" t="s">
        <v>45</v>
      </c>
      <c r="Z587">
        <v>0.2</v>
      </c>
      <c r="AA587">
        <v>1</v>
      </c>
      <c r="AB587">
        <v>70</v>
      </c>
      <c r="AC587" t="s">
        <v>44</v>
      </c>
    </row>
    <row r="588" spans="1:29" hidden="1" x14ac:dyDescent="0.25">
      <c r="A588" t="s">
        <v>85</v>
      </c>
      <c r="B588">
        <v>100</v>
      </c>
      <c r="C588" t="s">
        <v>28</v>
      </c>
      <c r="D588">
        <v>169968</v>
      </c>
      <c r="E588" s="1">
        <v>34816</v>
      </c>
      <c r="F588">
        <v>1130</v>
      </c>
      <c r="H588" t="s">
        <v>30</v>
      </c>
      <c r="I588" s="1">
        <v>34850</v>
      </c>
      <c r="J588" t="s">
        <v>31</v>
      </c>
      <c r="K588" t="s">
        <v>157</v>
      </c>
      <c r="L588">
        <v>1</v>
      </c>
      <c r="M588" t="s">
        <v>254</v>
      </c>
      <c r="N588">
        <v>999766900</v>
      </c>
      <c r="O588" t="s">
        <v>158</v>
      </c>
      <c r="P588">
        <v>42</v>
      </c>
      <c r="S588">
        <v>2981</v>
      </c>
      <c r="T588" t="s">
        <v>137</v>
      </c>
      <c r="U588">
        <v>34506</v>
      </c>
      <c r="V588" t="s">
        <v>137</v>
      </c>
      <c r="W588">
        <v>0</v>
      </c>
      <c r="X588" t="s">
        <v>44</v>
      </c>
      <c r="Y588" t="s">
        <v>45</v>
      </c>
      <c r="Z588">
        <v>0.1</v>
      </c>
      <c r="AA588">
        <v>0.5</v>
      </c>
      <c r="AB588">
        <v>200</v>
      </c>
      <c r="AC588" t="s">
        <v>44</v>
      </c>
    </row>
    <row r="589" spans="1:29" hidden="1" x14ac:dyDescent="0.25">
      <c r="A589" t="s">
        <v>85</v>
      </c>
      <c r="B589">
        <v>100</v>
      </c>
      <c r="C589" t="s">
        <v>28</v>
      </c>
      <c r="D589">
        <v>169968</v>
      </c>
      <c r="E589" s="1">
        <v>34816</v>
      </c>
      <c r="F589">
        <v>1130</v>
      </c>
      <c r="H589" t="s">
        <v>30</v>
      </c>
      <c r="I589" s="1">
        <v>34850</v>
      </c>
      <c r="J589" t="s">
        <v>31</v>
      </c>
      <c r="K589" t="s">
        <v>157</v>
      </c>
      <c r="L589">
        <v>1</v>
      </c>
      <c r="M589" t="s">
        <v>254</v>
      </c>
      <c r="N589">
        <v>999766900</v>
      </c>
      <c r="O589" t="s">
        <v>158</v>
      </c>
      <c r="P589">
        <v>42</v>
      </c>
      <c r="S589">
        <v>2985</v>
      </c>
      <c r="T589" t="s">
        <v>138</v>
      </c>
      <c r="U589">
        <v>34511</v>
      </c>
      <c r="V589" t="s">
        <v>138</v>
      </c>
      <c r="W589">
        <v>0</v>
      </c>
      <c r="X589" t="s">
        <v>44</v>
      </c>
      <c r="Y589" t="s">
        <v>45</v>
      </c>
      <c r="Z589">
        <v>0.1</v>
      </c>
      <c r="AA589">
        <v>1</v>
      </c>
      <c r="AB589">
        <v>5</v>
      </c>
      <c r="AC589" t="s">
        <v>44</v>
      </c>
    </row>
    <row r="590" spans="1:29" hidden="1" x14ac:dyDescent="0.25">
      <c r="A590" t="s">
        <v>85</v>
      </c>
      <c r="B590">
        <v>100</v>
      </c>
      <c r="C590" t="s">
        <v>28</v>
      </c>
      <c r="D590">
        <v>169968</v>
      </c>
      <c r="E590" s="1">
        <v>34816</v>
      </c>
      <c r="F590">
        <v>1130</v>
      </c>
      <c r="H590" t="s">
        <v>30</v>
      </c>
      <c r="I590" s="1">
        <v>34850</v>
      </c>
      <c r="J590" t="s">
        <v>31</v>
      </c>
      <c r="K590" t="s">
        <v>157</v>
      </c>
      <c r="L590">
        <v>1</v>
      </c>
      <c r="M590" t="s">
        <v>254</v>
      </c>
      <c r="N590">
        <v>999766900</v>
      </c>
      <c r="O590" t="s">
        <v>158</v>
      </c>
      <c r="P590">
        <v>42</v>
      </c>
      <c r="S590">
        <v>2984</v>
      </c>
      <c r="T590" t="s">
        <v>139</v>
      </c>
      <c r="U590">
        <v>39180</v>
      </c>
      <c r="V590" t="s">
        <v>139</v>
      </c>
      <c r="W590">
        <v>0</v>
      </c>
      <c r="X590" t="s">
        <v>44</v>
      </c>
      <c r="Y590" t="s">
        <v>45</v>
      </c>
      <c r="Z590">
        <v>0.1</v>
      </c>
      <c r="AA590">
        <v>0.5</v>
      </c>
      <c r="AB590">
        <v>5</v>
      </c>
      <c r="AC590" t="s">
        <v>44</v>
      </c>
    </row>
    <row r="591" spans="1:29" hidden="1" x14ac:dyDescent="0.25">
      <c r="A591" t="s">
        <v>85</v>
      </c>
      <c r="B591">
        <v>100</v>
      </c>
      <c r="C591" t="s">
        <v>28</v>
      </c>
      <c r="D591">
        <v>169968</v>
      </c>
      <c r="E591" s="1">
        <v>34816</v>
      </c>
      <c r="F591">
        <v>1130</v>
      </c>
      <c r="H591" t="s">
        <v>30</v>
      </c>
      <c r="I591" s="1">
        <v>34850</v>
      </c>
      <c r="J591" t="s">
        <v>31</v>
      </c>
      <c r="K591" t="s">
        <v>157</v>
      </c>
      <c r="L591">
        <v>1</v>
      </c>
      <c r="M591" t="s">
        <v>254</v>
      </c>
      <c r="N591">
        <v>999766900</v>
      </c>
      <c r="O591" t="s">
        <v>158</v>
      </c>
      <c r="P591">
        <v>42</v>
      </c>
      <c r="S591">
        <v>2414</v>
      </c>
      <c r="T591" t="s">
        <v>140</v>
      </c>
      <c r="U591">
        <v>77443</v>
      </c>
      <c r="V591" t="s">
        <v>140</v>
      </c>
      <c r="W591">
        <v>0</v>
      </c>
      <c r="X591" t="s">
        <v>44</v>
      </c>
      <c r="Y591" t="s">
        <v>45</v>
      </c>
      <c r="Z591">
        <v>0.2</v>
      </c>
      <c r="AA591">
        <v>1</v>
      </c>
      <c r="AC591" t="s">
        <v>44</v>
      </c>
    </row>
    <row r="592" spans="1:29" hidden="1" x14ac:dyDescent="0.25">
      <c r="A592" t="s">
        <v>85</v>
      </c>
      <c r="B592">
        <v>100</v>
      </c>
      <c r="C592" t="s">
        <v>28</v>
      </c>
      <c r="D592">
        <v>169968</v>
      </c>
      <c r="E592" s="1">
        <v>34816</v>
      </c>
      <c r="F592">
        <v>1130</v>
      </c>
      <c r="H592" t="s">
        <v>30</v>
      </c>
      <c r="I592" s="1">
        <v>34850</v>
      </c>
      <c r="J592" t="s">
        <v>31</v>
      </c>
      <c r="K592" t="s">
        <v>157</v>
      </c>
      <c r="L592">
        <v>1</v>
      </c>
      <c r="M592" t="s">
        <v>254</v>
      </c>
      <c r="N592">
        <v>999766900</v>
      </c>
      <c r="O592" t="s">
        <v>158</v>
      </c>
      <c r="P592">
        <v>42</v>
      </c>
      <c r="S592">
        <v>2976</v>
      </c>
      <c r="T592" t="s">
        <v>141</v>
      </c>
      <c r="U592">
        <v>39175</v>
      </c>
      <c r="V592" t="s">
        <v>141</v>
      </c>
      <c r="W592">
        <v>0</v>
      </c>
      <c r="X592" t="s">
        <v>44</v>
      </c>
      <c r="Y592" t="s">
        <v>45</v>
      </c>
      <c r="Z592">
        <v>0.2</v>
      </c>
      <c r="AA592">
        <v>0.5</v>
      </c>
      <c r="AB592">
        <v>0.2</v>
      </c>
      <c r="AC592" t="s">
        <v>44</v>
      </c>
    </row>
    <row r="593" spans="1:29" hidden="1" x14ac:dyDescent="0.25">
      <c r="A593" t="s">
        <v>85</v>
      </c>
      <c r="B593">
        <v>100</v>
      </c>
      <c r="C593" t="s">
        <v>28</v>
      </c>
      <c r="D593">
        <v>169968</v>
      </c>
      <c r="E593" s="1">
        <v>34816</v>
      </c>
      <c r="F593">
        <v>1130</v>
      </c>
      <c r="H593" t="s">
        <v>30</v>
      </c>
      <c r="I593" s="1">
        <v>34850</v>
      </c>
      <c r="J593" t="s">
        <v>31</v>
      </c>
      <c r="K593" t="s">
        <v>157</v>
      </c>
      <c r="L593">
        <v>1</v>
      </c>
      <c r="M593" t="s">
        <v>254</v>
      </c>
      <c r="N593">
        <v>999766900</v>
      </c>
      <c r="O593" t="s">
        <v>158</v>
      </c>
      <c r="P593">
        <v>42</v>
      </c>
      <c r="S593">
        <v>2955</v>
      </c>
      <c r="T593" t="s">
        <v>149</v>
      </c>
      <c r="U593">
        <v>79724</v>
      </c>
      <c r="V593" t="s">
        <v>150</v>
      </c>
      <c r="W593">
        <v>0</v>
      </c>
      <c r="X593" t="s">
        <v>44</v>
      </c>
      <c r="Y593" t="s">
        <v>45</v>
      </c>
      <c r="Z593">
        <v>0.2</v>
      </c>
      <c r="AA593">
        <v>1</v>
      </c>
      <c r="AB593">
        <v>10000</v>
      </c>
      <c r="AC593" t="s">
        <v>44</v>
      </c>
    </row>
    <row r="594" spans="1:29" hidden="1" x14ac:dyDescent="0.25">
      <c r="A594" t="s">
        <v>27</v>
      </c>
      <c r="B594">
        <v>100</v>
      </c>
      <c r="C594" t="s">
        <v>28</v>
      </c>
      <c r="D594">
        <v>17828588</v>
      </c>
      <c r="E594" s="1">
        <v>34877</v>
      </c>
      <c r="F594">
        <v>1100</v>
      </c>
      <c r="H594" t="s">
        <v>30</v>
      </c>
      <c r="I594" s="1">
        <v>34915</v>
      </c>
      <c r="J594" t="s">
        <v>31</v>
      </c>
      <c r="K594" t="s">
        <v>157</v>
      </c>
      <c r="L594">
        <v>1</v>
      </c>
      <c r="M594" t="s">
        <v>254</v>
      </c>
      <c r="N594">
        <v>999766900</v>
      </c>
      <c r="O594" t="s">
        <v>158</v>
      </c>
      <c r="P594">
        <v>16</v>
      </c>
      <c r="S594">
        <v>1005</v>
      </c>
      <c r="T594" t="s">
        <v>42</v>
      </c>
      <c r="U594">
        <v>1002</v>
      </c>
      <c r="V594" t="s">
        <v>43</v>
      </c>
      <c r="W594">
        <v>8.0000000000000004E-4</v>
      </c>
      <c r="X594" t="s">
        <v>41</v>
      </c>
      <c r="Y594" t="s">
        <v>38</v>
      </c>
      <c r="Z594">
        <v>1E-4</v>
      </c>
      <c r="AB594">
        <v>0.01</v>
      </c>
      <c r="AC594" t="s">
        <v>41</v>
      </c>
    </row>
    <row r="595" spans="1:29" hidden="1" x14ac:dyDescent="0.25">
      <c r="A595" t="s">
        <v>27</v>
      </c>
      <c r="B595">
        <v>100</v>
      </c>
      <c r="C595" t="s">
        <v>28</v>
      </c>
      <c r="D595">
        <v>17828588</v>
      </c>
      <c r="E595" s="1">
        <v>34877</v>
      </c>
      <c r="F595">
        <v>1100</v>
      </c>
      <c r="H595" t="s">
        <v>30</v>
      </c>
      <c r="I595" s="1">
        <v>34915</v>
      </c>
      <c r="J595" t="s">
        <v>31</v>
      </c>
      <c r="K595" t="s">
        <v>157</v>
      </c>
      <c r="L595">
        <v>1</v>
      </c>
      <c r="M595" t="s">
        <v>254</v>
      </c>
      <c r="N595">
        <v>999766900</v>
      </c>
      <c r="O595" t="s">
        <v>158</v>
      </c>
      <c r="P595">
        <v>16</v>
      </c>
      <c r="S595">
        <v>1010</v>
      </c>
      <c r="T595" t="s">
        <v>54</v>
      </c>
      <c r="U595">
        <v>1007</v>
      </c>
      <c r="V595" t="s">
        <v>55</v>
      </c>
      <c r="W595">
        <v>2.1000000000000001E-2</v>
      </c>
      <c r="X595" t="s">
        <v>41</v>
      </c>
      <c r="Y595" t="s">
        <v>38</v>
      </c>
      <c r="Z595">
        <v>0.05</v>
      </c>
      <c r="AB595">
        <v>2</v>
      </c>
      <c r="AC595" t="s">
        <v>41</v>
      </c>
    </row>
    <row r="596" spans="1:29" hidden="1" x14ac:dyDescent="0.25">
      <c r="A596" t="s">
        <v>27</v>
      </c>
      <c r="B596">
        <v>100</v>
      </c>
      <c r="C596" t="s">
        <v>28</v>
      </c>
      <c r="D596">
        <v>17828588</v>
      </c>
      <c r="E596" s="1">
        <v>34877</v>
      </c>
      <c r="F596">
        <v>1100</v>
      </c>
      <c r="H596" t="s">
        <v>30</v>
      </c>
      <c r="I596" s="1">
        <v>34915</v>
      </c>
      <c r="J596" t="s">
        <v>31</v>
      </c>
      <c r="K596" t="s">
        <v>157</v>
      </c>
      <c r="L596">
        <v>1</v>
      </c>
      <c r="M596" t="s">
        <v>254</v>
      </c>
      <c r="N596">
        <v>999766900</v>
      </c>
      <c r="O596" t="s">
        <v>158</v>
      </c>
      <c r="P596">
        <v>16</v>
      </c>
      <c r="S596">
        <v>1015</v>
      </c>
      <c r="T596" t="s">
        <v>46</v>
      </c>
      <c r="U596">
        <v>1025</v>
      </c>
      <c r="V596" t="s">
        <v>180</v>
      </c>
      <c r="W596">
        <v>0</v>
      </c>
      <c r="X596" t="s">
        <v>41</v>
      </c>
      <c r="Y596" t="s">
        <v>45</v>
      </c>
      <c r="Z596">
        <v>4.0000000000000003E-5</v>
      </c>
      <c r="AB596">
        <v>5.0000000000000001E-3</v>
      </c>
      <c r="AC596" t="s">
        <v>41</v>
      </c>
    </row>
    <row r="597" spans="1:29" hidden="1" x14ac:dyDescent="0.25">
      <c r="A597" t="s">
        <v>27</v>
      </c>
      <c r="B597">
        <v>100</v>
      </c>
      <c r="C597" t="s">
        <v>28</v>
      </c>
      <c r="D597">
        <v>17828588</v>
      </c>
      <c r="E597" s="1">
        <v>34877</v>
      </c>
      <c r="F597">
        <v>1100</v>
      </c>
      <c r="H597" t="s">
        <v>30</v>
      </c>
      <c r="I597" s="1">
        <v>34915</v>
      </c>
      <c r="J597" t="s">
        <v>31</v>
      </c>
      <c r="K597" t="s">
        <v>157</v>
      </c>
      <c r="L597">
        <v>1</v>
      </c>
      <c r="M597" t="s">
        <v>254</v>
      </c>
      <c r="N597">
        <v>999766900</v>
      </c>
      <c r="O597" t="s">
        <v>158</v>
      </c>
      <c r="P597">
        <v>16</v>
      </c>
      <c r="S597">
        <v>1020</v>
      </c>
      <c r="T597" t="s">
        <v>49</v>
      </c>
      <c r="U597">
        <v>1034</v>
      </c>
      <c r="V597" t="s">
        <v>50</v>
      </c>
      <c r="W597">
        <v>1.4E-3</v>
      </c>
      <c r="X597" t="s">
        <v>41</v>
      </c>
      <c r="Y597" t="s">
        <v>38</v>
      </c>
      <c r="Z597">
        <v>5.0000000000000002E-5</v>
      </c>
      <c r="AB597">
        <v>0.1</v>
      </c>
      <c r="AC597" t="s">
        <v>41</v>
      </c>
    </row>
    <row r="598" spans="1:29" hidden="1" x14ac:dyDescent="0.25">
      <c r="A598" t="s">
        <v>27</v>
      </c>
      <c r="B598">
        <v>100</v>
      </c>
      <c r="C598" t="s">
        <v>28</v>
      </c>
      <c r="D598">
        <v>17828588</v>
      </c>
      <c r="E598" s="1">
        <v>34877</v>
      </c>
      <c r="F598">
        <v>1100</v>
      </c>
      <c r="H598" t="s">
        <v>30</v>
      </c>
      <c r="I598" s="1">
        <v>34915</v>
      </c>
      <c r="J598" t="s">
        <v>31</v>
      </c>
      <c r="K598" t="s">
        <v>157</v>
      </c>
      <c r="L598">
        <v>1</v>
      </c>
      <c r="M598" t="s">
        <v>254</v>
      </c>
      <c r="N598">
        <v>999766900</v>
      </c>
      <c r="O598" t="s">
        <v>158</v>
      </c>
      <c r="P598">
        <v>16</v>
      </c>
      <c r="S598">
        <v>1025</v>
      </c>
      <c r="T598" t="s">
        <v>52</v>
      </c>
      <c r="U598">
        <v>951</v>
      </c>
      <c r="V598" t="s">
        <v>53</v>
      </c>
      <c r="W598">
        <v>0.8</v>
      </c>
      <c r="X598" t="s">
        <v>41</v>
      </c>
      <c r="Y598" t="s">
        <v>38</v>
      </c>
      <c r="Z598">
        <v>0.1</v>
      </c>
      <c r="AB598">
        <v>4</v>
      </c>
      <c r="AC598" t="s">
        <v>41</v>
      </c>
    </row>
    <row r="599" spans="1:29" hidden="1" x14ac:dyDescent="0.25">
      <c r="A599" t="s">
        <v>27</v>
      </c>
      <c r="B599">
        <v>100</v>
      </c>
      <c r="C599" t="s">
        <v>28</v>
      </c>
      <c r="D599">
        <v>17828588</v>
      </c>
      <c r="E599" s="1">
        <v>34877</v>
      </c>
      <c r="F599">
        <v>1100</v>
      </c>
      <c r="H599" t="s">
        <v>30</v>
      </c>
      <c r="I599" s="1">
        <v>34915</v>
      </c>
      <c r="J599" t="s">
        <v>31</v>
      </c>
      <c r="K599" t="s">
        <v>157</v>
      </c>
      <c r="L599">
        <v>1</v>
      </c>
      <c r="M599" t="s">
        <v>254</v>
      </c>
      <c r="N599">
        <v>999766900</v>
      </c>
      <c r="O599" t="s">
        <v>158</v>
      </c>
      <c r="P599">
        <v>16</v>
      </c>
      <c r="S599">
        <v>1035</v>
      </c>
      <c r="T599" t="s">
        <v>72</v>
      </c>
      <c r="U599">
        <v>71900</v>
      </c>
      <c r="V599" t="s">
        <v>73</v>
      </c>
      <c r="W599">
        <v>0</v>
      </c>
      <c r="X599" t="s">
        <v>41</v>
      </c>
      <c r="Y599" t="s">
        <v>45</v>
      </c>
      <c r="Z599">
        <v>1E-4</v>
      </c>
      <c r="AB599">
        <v>2E-3</v>
      </c>
      <c r="AC599" t="s">
        <v>41</v>
      </c>
    </row>
    <row r="600" spans="1:29" hidden="1" x14ac:dyDescent="0.25">
      <c r="A600" t="s">
        <v>27</v>
      </c>
      <c r="B600">
        <v>100</v>
      </c>
      <c r="C600" t="s">
        <v>28</v>
      </c>
      <c r="D600">
        <v>17828588</v>
      </c>
      <c r="E600" s="1">
        <v>34877</v>
      </c>
      <c r="F600">
        <v>1100</v>
      </c>
      <c r="H600" t="s">
        <v>30</v>
      </c>
      <c r="I600" s="1">
        <v>34915</v>
      </c>
      <c r="J600" t="s">
        <v>31</v>
      </c>
      <c r="K600" t="s">
        <v>157</v>
      </c>
      <c r="L600">
        <v>1</v>
      </c>
      <c r="M600" t="s">
        <v>254</v>
      </c>
      <c r="N600">
        <v>999766900</v>
      </c>
      <c r="O600" t="s">
        <v>158</v>
      </c>
      <c r="P600">
        <v>16</v>
      </c>
      <c r="S600">
        <v>1036</v>
      </c>
      <c r="T600" t="s">
        <v>170</v>
      </c>
      <c r="U600">
        <v>1067</v>
      </c>
      <c r="V600" t="s">
        <v>171</v>
      </c>
      <c r="W600">
        <v>0</v>
      </c>
      <c r="X600" t="s">
        <v>41</v>
      </c>
      <c r="Y600" t="s">
        <v>45</v>
      </c>
      <c r="Z600">
        <v>8.0000000000000004E-4</v>
      </c>
      <c r="AB600">
        <v>0.1</v>
      </c>
      <c r="AC600" t="s">
        <v>41</v>
      </c>
    </row>
    <row r="601" spans="1:29" hidden="1" x14ac:dyDescent="0.25">
      <c r="A601" t="s">
        <v>27</v>
      </c>
      <c r="B601">
        <v>100</v>
      </c>
      <c r="C601" t="s">
        <v>28</v>
      </c>
      <c r="D601">
        <v>17828588</v>
      </c>
      <c r="E601" s="1">
        <v>34877</v>
      </c>
      <c r="F601">
        <v>1100</v>
      </c>
      <c r="H601" t="s">
        <v>30</v>
      </c>
      <c r="I601" s="1">
        <v>34915</v>
      </c>
      <c r="J601" t="s">
        <v>31</v>
      </c>
      <c r="K601" t="s">
        <v>157</v>
      </c>
      <c r="L601">
        <v>1</v>
      </c>
      <c r="M601" t="s">
        <v>254</v>
      </c>
      <c r="N601">
        <v>999766900</v>
      </c>
      <c r="O601" t="s">
        <v>158</v>
      </c>
      <c r="P601">
        <v>16</v>
      </c>
      <c r="S601">
        <v>1038</v>
      </c>
      <c r="T601" t="s">
        <v>82</v>
      </c>
      <c r="U601">
        <v>630</v>
      </c>
      <c r="V601" t="s">
        <v>83</v>
      </c>
      <c r="W601">
        <v>0.17</v>
      </c>
      <c r="X601" t="s">
        <v>41</v>
      </c>
      <c r="Y601" t="s">
        <v>38</v>
      </c>
      <c r="Z601">
        <v>0.02</v>
      </c>
      <c r="AB601">
        <v>10</v>
      </c>
      <c r="AC601" t="s">
        <v>41</v>
      </c>
    </row>
    <row r="602" spans="1:29" hidden="1" x14ac:dyDescent="0.25">
      <c r="A602" t="s">
        <v>27</v>
      </c>
      <c r="B602">
        <v>100</v>
      </c>
      <c r="C602" t="s">
        <v>28</v>
      </c>
      <c r="D602">
        <v>17828588</v>
      </c>
      <c r="E602" s="1">
        <v>34877</v>
      </c>
      <c r="F602">
        <v>1100</v>
      </c>
      <c r="H602" t="s">
        <v>30</v>
      </c>
      <c r="I602" s="1">
        <v>34915</v>
      </c>
      <c r="J602" t="s">
        <v>31</v>
      </c>
      <c r="K602" t="s">
        <v>157</v>
      </c>
      <c r="L602">
        <v>1</v>
      </c>
      <c r="M602" t="s">
        <v>254</v>
      </c>
      <c r="N602">
        <v>999766900</v>
      </c>
      <c r="O602" t="s">
        <v>158</v>
      </c>
      <c r="P602">
        <v>16</v>
      </c>
      <c r="S602">
        <v>1040</v>
      </c>
      <c r="T602" t="s">
        <v>172</v>
      </c>
      <c r="U602">
        <v>618</v>
      </c>
      <c r="V602" t="s">
        <v>173</v>
      </c>
      <c r="W602">
        <v>0.17</v>
      </c>
      <c r="X602" t="s">
        <v>41</v>
      </c>
      <c r="Y602" t="s">
        <v>38</v>
      </c>
      <c r="Z602">
        <v>0.02</v>
      </c>
      <c r="AB602">
        <v>10</v>
      </c>
      <c r="AC602" t="s">
        <v>41</v>
      </c>
    </row>
    <row r="603" spans="1:29" hidden="1" x14ac:dyDescent="0.25">
      <c r="A603" t="s">
        <v>27</v>
      </c>
      <c r="B603">
        <v>100</v>
      </c>
      <c r="C603" t="s">
        <v>28</v>
      </c>
      <c r="D603">
        <v>17828588</v>
      </c>
      <c r="E603" s="1">
        <v>34877</v>
      </c>
      <c r="F603">
        <v>1100</v>
      </c>
      <c r="H603" t="s">
        <v>30</v>
      </c>
      <c r="I603" s="1">
        <v>34915</v>
      </c>
      <c r="J603" t="s">
        <v>31</v>
      </c>
      <c r="K603" t="s">
        <v>157</v>
      </c>
      <c r="L603">
        <v>1</v>
      </c>
      <c r="M603" t="s">
        <v>254</v>
      </c>
      <c r="N603">
        <v>999766900</v>
      </c>
      <c r="O603" t="s">
        <v>158</v>
      </c>
      <c r="P603">
        <v>16</v>
      </c>
      <c r="S603">
        <v>1041</v>
      </c>
      <c r="T603" t="s">
        <v>174</v>
      </c>
      <c r="U603">
        <v>613</v>
      </c>
      <c r="V603" t="s">
        <v>175</v>
      </c>
      <c r="W603">
        <v>0</v>
      </c>
      <c r="X603" t="s">
        <v>41</v>
      </c>
      <c r="Y603" t="s">
        <v>45</v>
      </c>
      <c r="Z603">
        <v>0.01</v>
      </c>
      <c r="AB603">
        <v>1</v>
      </c>
      <c r="AC603" t="s">
        <v>41</v>
      </c>
    </row>
    <row r="604" spans="1:29" hidden="1" x14ac:dyDescent="0.25">
      <c r="A604" t="s">
        <v>27</v>
      </c>
      <c r="B604">
        <v>100</v>
      </c>
      <c r="C604" t="s">
        <v>28</v>
      </c>
      <c r="D604">
        <v>17828588</v>
      </c>
      <c r="E604" s="1">
        <v>34877</v>
      </c>
      <c r="F604">
        <v>1100</v>
      </c>
      <c r="H604" t="s">
        <v>30</v>
      </c>
      <c r="I604" s="1">
        <v>34915</v>
      </c>
      <c r="J604" t="s">
        <v>31</v>
      </c>
      <c r="K604" t="s">
        <v>157</v>
      </c>
      <c r="L604">
        <v>1</v>
      </c>
      <c r="M604" t="s">
        <v>254</v>
      </c>
      <c r="N604">
        <v>999766900</v>
      </c>
      <c r="O604" t="s">
        <v>158</v>
      </c>
      <c r="P604">
        <v>16</v>
      </c>
      <c r="S604">
        <v>1045</v>
      </c>
      <c r="T604" t="s">
        <v>74</v>
      </c>
      <c r="U604">
        <v>1147</v>
      </c>
      <c r="V604" t="s">
        <v>75</v>
      </c>
      <c r="W604">
        <v>0</v>
      </c>
      <c r="X604" t="s">
        <v>41</v>
      </c>
      <c r="Y604" t="s">
        <v>45</v>
      </c>
      <c r="Z604">
        <v>1E-3</v>
      </c>
      <c r="AB604">
        <v>0.05</v>
      </c>
      <c r="AC604" t="s">
        <v>41</v>
      </c>
    </row>
    <row r="605" spans="1:29" hidden="1" x14ac:dyDescent="0.25">
      <c r="A605" t="s">
        <v>27</v>
      </c>
      <c r="B605">
        <v>100</v>
      </c>
      <c r="C605" t="s">
        <v>28</v>
      </c>
      <c r="D605">
        <v>17828588</v>
      </c>
      <c r="E605" s="1">
        <v>34877</v>
      </c>
      <c r="F605">
        <v>1100</v>
      </c>
      <c r="H605" t="s">
        <v>30</v>
      </c>
      <c r="I605" s="1">
        <v>34915</v>
      </c>
      <c r="J605" t="s">
        <v>31</v>
      </c>
      <c r="K605" t="s">
        <v>157</v>
      </c>
      <c r="L605">
        <v>1</v>
      </c>
      <c r="M605" t="s">
        <v>254</v>
      </c>
      <c r="N605">
        <v>999766900</v>
      </c>
      <c r="O605" t="s">
        <v>158</v>
      </c>
      <c r="P605">
        <v>16</v>
      </c>
      <c r="S605">
        <v>1055</v>
      </c>
      <c r="T605" t="s">
        <v>78</v>
      </c>
      <c r="U605">
        <v>945</v>
      </c>
      <c r="V605" t="s">
        <v>79</v>
      </c>
      <c r="W605">
        <v>27</v>
      </c>
      <c r="X605" t="s">
        <v>41</v>
      </c>
      <c r="Y605" t="s">
        <v>38</v>
      </c>
      <c r="Z605">
        <v>1</v>
      </c>
      <c r="AC605" t="s">
        <v>41</v>
      </c>
    </row>
    <row r="606" spans="1:29" hidden="1" x14ac:dyDescent="0.25">
      <c r="A606" t="s">
        <v>27</v>
      </c>
      <c r="B606">
        <v>100</v>
      </c>
      <c r="C606" t="s">
        <v>28</v>
      </c>
      <c r="D606">
        <v>17828588</v>
      </c>
      <c r="E606" s="1">
        <v>34877</v>
      </c>
      <c r="F606">
        <v>1100</v>
      </c>
      <c r="H606" t="s">
        <v>30</v>
      </c>
      <c r="I606" s="1">
        <v>34915</v>
      </c>
      <c r="J606" t="s">
        <v>31</v>
      </c>
      <c r="K606" t="s">
        <v>157</v>
      </c>
      <c r="L606">
        <v>1</v>
      </c>
      <c r="M606" t="s">
        <v>254</v>
      </c>
      <c r="N606">
        <v>999766900</v>
      </c>
      <c r="O606" t="s">
        <v>158</v>
      </c>
      <c r="P606">
        <v>16</v>
      </c>
      <c r="S606">
        <v>1074</v>
      </c>
      <c r="T606" t="s">
        <v>177</v>
      </c>
      <c r="U606">
        <v>1097</v>
      </c>
      <c r="V606" t="s">
        <v>177</v>
      </c>
      <c r="W606">
        <v>2.9999999999999997E-4</v>
      </c>
      <c r="X606" t="s">
        <v>41</v>
      </c>
      <c r="Y606" t="s">
        <v>38</v>
      </c>
      <c r="Z606">
        <v>4.0000000000000002E-4</v>
      </c>
      <c r="AB606">
        <v>6.0000000000000001E-3</v>
      </c>
      <c r="AC606" t="s">
        <v>41</v>
      </c>
    </row>
    <row r="607" spans="1:29" hidden="1" x14ac:dyDescent="0.25">
      <c r="A607" t="s">
        <v>27</v>
      </c>
      <c r="B607">
        <v>100</v>
      </c>
      <c r="C607" t="s">
        <v>28</v>
      </c>
      <c r="D607">
        <v>17828588</v>
      </c>
      <c r="E607" s="1">
        <v>34877</v>
      </c>
      <c r="F607">
        <v>1100</v>
      </c>
      <c r="H607" t="s">
        <v>30</v>
      </c>
      <c r="I607" s="1">
        <v>34915</v>
      </c>
      <c r="J607" t="s">
        <v>31</v>
      </c>
      <c r="K607" t="s">
        <v>157</v>
      </c>
      <c r="L607">
        <v>1</v>
      </c>
      <c r="M607" t="s">
        <v>254</v>
      </c>
      <c r="N607">
        <v>999766900</v>
      </c>
      <c r="O607" t="s">
        <v>158</v>
      </c>
      <c r="P607">
        <v>16</v>
      </c>
      <c r="S607">
        <v>1075</v>
      </c>
      <c r="T607" t="s">
        <v>178</v>
      </c>
      <c r="U607">
        <v>1012</v>
      </c>
      <c r="V607" t="s">
        <v>178</v>
      </c>
      <c r="W607">
        <v>0</v>
      </c>
      <c r="X607" t="s">
        <v>41</v>
      </c>
      <c r="Y607" t="s">
        <v>45</v>
      </c>
      <c r="Z607">
        <v>1.0000000000000001E-5</v>
      </c>
      <c r="AB607">
        <v>4.0000000000000001E-3</v>
      </c>
      <c r="AC607" t="s">
        <v>41</v>
      </c>
    </row>
    <row r="608" spans="1:29" hidden="1" x14ac:dyDescent="0.25">
      <c r="A608" t="s">
        <v>27</v>
      </c>
      <c r="B608">
        <v>100</v>
      </c>
      <c r="C608" t="s">
        <v>28</v>
      </c>
      <c r="D608">
        <v>17828588</v>
      </c>
      <c r="E608" s="1">
        <v>34877</v>
      </c>
      <c r="F608">
        <v>1100</v>
      </c>
      <c r="H608" t="s">
        <v>30</v>
      </c>
      <c r="I608" s="1">
        <v>34915</v>
      </c>
      <c r="J608" t="s">
        <v>31</v>
      </c>
      <c r="K608" t="s">
        <v>157</v>
      </c>
      <c r="L608">
        <v>1</v>
      </c>
      <c r="M608" t="s">
        <v>254</v>
      </c>
      <c r="N608">
        <v>999766900</v>
      </c>
      <c r="O608" t="s">
        <v>158</v>
      </c>
      <c r="P608">
        <v>16</v>
      </c>
      <c r="S608">
        <v>1085</v>
      </c>
      <c r="T608" t="s">
        <v>176</v>
      </c>
      <c r="U608">
        <v>1059</v>
      </c>
      <c r="V608" t="s">
        <v>176</v>
      </c>
      <c r="W608">
        <v>0</v>
      </c>
      <c r="X608" t="s">
        <v>41</v>
      </c>
      <c r="Y608" t="s">
        <v>45</v>
      </c>
      <c r="Z608">
        <v>2.0000000000000001E-4</v>
      </c>
      <c r="AB608">
        <v>2E-3</v>
      </c>
      <c r="AC608" t="s">
        <v>41</v>
      </c>
    </row>
    <row r="609" spans="1:29" hidden="1" x14ac:dyDescent="0.25">
      <c r="A609" t="s">
        <v>27</v>
      </c>
      <c r="B609">
        <v>100</v>
      </c>
      <c r="C609" t="s">
        <v>28</v>
      </c>
      <c r="D609">
        <v>17828588</v>
      </c>
      <c r="E609" s="1">
        <v>34877</v>
      </c>
      <c r="F609">
        <v>1100</v>
      </c>
      <c r="H609" t="s">
        <v>30</v>
      </c>
      <c r="I609" s="1">
        <v>34915</v>
      </c>
      <c r="J609" t="s">
        <v>31</v>
      </c>
      <c r="K609" t="s">
        <v>157</v>
      </c>
      <c r="L609">
        <v>1</v>
      </c>
      <c r="M609" t="s">
        <v>254</v>
      </c>
      <c r="N609">
        <v>999766900</v>
      </c>
      <c r="O609" t="s">
        <v>158</v>
      </c>
      <c r="P609">
        <v>16</v>
      </c>
      <c r="S609">
        <v>1052</v>
      </c>
      <c r="T609" t="s">
        <v>64</v>
      </c>
      <c r="U609">
        <v>929</v>
      </c>
      <c r="V609" t="s">
        <v>65</v>
      </c>
      <c r="W609">
        <v>10</v>
      </c>
      <c r="X609" t="s">
        <v>41</v>
      </c>
      <c r="Y609" t="s">
        <v>38</v>
      </c>
      <c r="Z609">
        <v>0.1</v>
      </c>
      <c r="AC609" t="s">
        <v>41</v>
      </c>
    </row>
    <row r="610" spans="1:29" hidden="1" x14ac:dyDescent="0.25">
      <c r="A610" t="s">
        <v>231</v>
      </c>
      <c r="B610" t="s">
        <v>28</v>
      </c>
      <c r="C610" t="s">
        <v>28</v>
      </c>
      <c r="D610">
        <v>188093</v>
      </c>
      <c r="E610" s="1">
        <v>34948</v>
      </c>
      <c r="F610">
        <v>1300</v>
      </c>
      <c r="H610" t="s">
        <v>30</v>
      </c>
      <c r="I610" s="1">
        <v>34971</v>
      </c>
      <c r="J610" t="s">
        <v>31</v>
      </c>
      <c r="K610" t="s">
        <v>32</v>
      </c>
      <c r="L610">
        <v>1</v>
      </c>
      <c r="M610" t="s">
        <v>254</v>
      </c>
      <c r="N610">
        <v>999766900</v>
      </c>
      <c r="O610" t="s">
        <v>158</v>
      </c>
      <c r="P610">
        <v>5</v>
      </c>
      <c r="S610">
        <v>2941</v>
      </c>
      <c r="T610" t="s">
        <v>99</v>
      </c>
      <c r="U610">
        <v>32106</v>
      </c>
      <c r="V610" t="s">
        <v>99</v>
      </c>
      <c r="W610">
        <v>13</v>
      </c>
      <c r="X610" t="s">
        <v>44</v>
      </c>
      <c r="Y610" t="s">
        <v>38</v>
      </c>
      <c r="Z610">
        <v>0.1</v>
      </c>
      <c r="AA610">
        <v>1</v>
      </c>
      <c r="AB610">
        <v>80</v>
      </c>
      <c r="AC610" t="s">
        <v>44</v>
      </c>
    </row>
    <row r="611" spans="1:29" hidden="1" x14ac:dyDescent="0.25">
      <c r="A611" t="s">
        <v>231</v>
      </c>
      <c r="B611" t="s">
        <v>28</v>
      </c>
      <c r="C611" t="s">
        <v>28</v>
      </c>
      <c r="D611">
        <v>188093</v>
      </c>
      <c r="E611" s="1">
        <v>34948</v>
      </c>
      <c r="F611">
        <v>1300</v>
      </c>
      <c r="H611" t="s">
        <v>30</v>
      </c>
      <c r="I611" s="1">
        <v>34971</v>
      </c>
      <c r="J611" t="s">
        <v>31</v>
      </c>
      <c r="K611" t="s">
        <v>32</v>
      </c>
      <c r="L611">
        <v>1</v>
      </c>
      <c r="M611" t="s">
        <v>254</v>
      </c>
      <c r="N611">
        <v>999766900</v>
      </c>
      <c r="O611" t="s">
        <v>158</v>
      </c>
      <c r="P611">
        <v>5</v>
      </c>
      <c r="S611">
        <v>2942</v>
      </c>
      <c r="T611" t="s">
        <v>93</v>
      </c>
      <c r="U611">
        <v>32104</v>
      </c>
      <c r="V611" t="s">
        <v>93</v>
      </c>
      <c r="W611">
        <v>0.2</v>
      </c>
      <c r="X611" t="s">
        <v>44</v>
      </c>
      <c r="Y611" t="s">
        <v>38</v>
      </c>
      <c r="Z611">
        <v>0.1</v>
      </c>
      <c r="AA611">
        <v>0.5</v>
      </c>
      <c r="AB611">
        <v>80</v>
      </c>
      <c r="AC611" t="s">
        <v>44</v>
      </c>
    </row>
    <row r="612" spans="1:29" hidden="1" x14ac:dyDescent="0.25">
      <c r="A612" t="s">
        <v>231</v>
      </c>
      <c r="B612" t="s">
        <v>28</v>
      </c>
      <c r="C612" t="s">
        <v>28</v>
      </c>
      <c r="D612">
        <v>188093</v>
      </c>
      <c r="E612" s="1">
        <v>34948</v>
      </c>
      <c r="F612">
        <v>1300</v>
      </c>
      <c r="H612" t="s">
        <v>30</v>
      </c>
      <c r="I612" s="1">
        <v>34971</v>
      </c>
      <c r="J612" t="s">
        <v>31</v>
      </c>
      <c r="K612" t="s">
        <v>32</v>
      </c>
      <c r="L612">
        <v>1</v>
      </c>
      <c r="M612" t="s">
        <v>254</v>
      </c>
      <c r="N612">
        <v>999766900</v>
      </c>
      <c r="O612" t="s">
        <v>158</v>
      </c>
      <c r="P612">
        <v>5</v>
      </c>
      <c r="S612">
        <v>2943</v>
      </c>
      <c r="T612" t="s">
        <v>92</v>
      </c>
      <c r="U612">
        <v>32101</v>
      </c>
      <c r="V612" t="s">
        <v>92</v>
      </c>
      <c r="W612">
        <v>6.3</v>
      </c>
      <c r="X612" t="s">
        <v>44</v>
      </c>
      <c r="Y612" t="s">
        <v>38</v>
      </c>
      <c r="Z612">
        <v>0.1</v>
      </c>
      <c r="AA612">
        <v>0.5</v>
      </c>
      <c r="AB612">
        <v>80</v>
      </c>
      <c r="AC612" t="s">
        <v>44</v>
      </c>
    </row>
    <row r="613" spans="1:29" hidden="1" x14ac:dyDescent="0.25">
      <c r="A613" t="s">
        <v>231</v>
      </c>
      <c r="B613" t="s">
        <v>28</v>
      </c>
      <c r="C613" t="s">
        <v>28</v>
      </c>
      <c r="D613">
        <v>188093</v>
      </c>
      <c r="E613" s="1">
        <v>34948</v>
      </c>
      <c r="F613">
        <v>1300</v>
      </c>
      <c r="H613" t="s">
        <v>30</v>
      </c>
      <c r="I613" s="1">
        <v>34971</v>
      </c>
      <c r="J613" t="s">
        <v>31</v>
      </c>
      <c r="K613" t="s">
        <v>32</v>
      </c>
      <c r="L613">
        <v>1</v>
      </c>
      <c r="M613" t="s">
        <v>254</v>
      </c>
      <c r="N613">
        <v>999766900</v>
      </c>
      <c r="O613" t="s">
        <v>158</v>
      </c>
      <c r="P613">
        <v>5</v>
      </c>
      <c r="S613">
        <v>2944</v>
      </c>
      <c r="T613" t="s">
        <v>105</v>
      </c>
      <c r="U613">
        <v>32105</v>
      </c>
      <c r="V613" t="s">
        <v>105</v>
      </c>
      <c r="W613">
        <v>1.9</v>
      </c>
      <c r="X613" t="s">
        <v>44</v>
      </c>
      <c r="Y613" t="s">
        <v>38</v>
      </c>
      <c r="Z613">
        <v>0.1</v>
      </c>
      <c r="AA613">
        <v>0.5</v>
      </c>
      <c r="AB613">
        <v>80</v>
      </c>
      <c r="AC613" t="s">
        <v>44</v>
      </c>
    </row>
    <row r="614" spans="1:29" hidden="1" x14ac:dyDescent="0.25">
      <c r="A614" t="s">
        <v>231</v>
      </c>
      <c r="B614" t="s">
        <v>28</v>
      </c>
      <c r="C614" t="s">
        <v>28</v>
      </c>
      <c r="D614">
        <v>188093</v>
      </c>
      <c r="E614" s="1">
        <v>34948</v>
      </c>
      <c r="F614">
        <v>1300</v>
      </c>
      <c r="H614" t="s">
        <v>30</v>
      </c>
      <c r="I614" s="1">
        <v>34971</v>
      </c>
      <c r="J614" t="s">
        <v>31</v>
      </c>
      <c r="K614" t="s">
        <v>32</v>
      </c>
      <c r="L614">
        <v>1</v>
      </c>
      <c r="M614" t="s">
        <v>254</v>
      </c>
      <c r="N614">
        <v>999766900</v>
      </c>
      <c r="O614" t="s">
        <v>158</v>
      </c>
      <c r="P614">
        <v>5</v>
      </c>
      <c r="S614">
        <v>2950</v>
      </c>
      <c r="T614" t="s">
        <v>147</v>
      </c>
      <c r="U614">
        <v>82080</v>
      </c>
      <c r="V614" t="s">
        <v>148</v>
      </c>
      <c r="W614">
        <v>21.4</v>
      </c>
      <c r="X614" t="s">
        <v>44</v>
      </c>
      <c r="Y614" t="s">
        <v>38</v>
      </c>
      <c r="Z614">
        <v>0.1</v>
      </c>
      <c r="AA614">
        <v>1</v>
      </c>
      <c r="AB614">
        <v>80</v>
      </c>
      <c r="AC614" t="s">
        <v>44</v>
      </c>
    </row>
    <row r="615" spans="1:29" hidden="1" x14ac:dyDescent="0.25">
      <c r="A615" t="s">
        <v>85</v>
      </c>
      <c r="B615">
        <v>100</v>
      </c>
      <c r="C615" t="s">
        <v>28</v>
      </c>
      <c r="D615">
        <v>169968</v>
      </c>
      <c r="E615" s="1">
        <v>34816</v>
      </c>
      <c r="F615">
        <v>1130</v>
      </c>
      <c r="H615" t="s">
        <v>30</v>
      </c>
      <c r="I615" s="1">
        <v>34850</v>
      </c>
      <c r="J615" t="s">
        <v>31</v>
      </c>
      <c r="K615" t="s">
        <v>157</v>
      </c>
      <c r="L615">
        <v>1</v>
      </c>
      <c r="M615" t="s">
        <v>254</v>
      </c>
      <c r="N615">
        <v>999766900</v>
      </c>
      <c r="O615" t="s">
        <v>158</v>
      </c>
      <c r="P615">
        <v>42</v>
      </c>
      <c r="S615">
        <v>2950</v>
      </c>
      <c r="T615" t="s">
        <v>147</v>
      </c>
      <c r="U615">
        <v>82080</v>
      </c>
      <c r="V615" t="s">
        <v>148</v>
      </c>
      <c r="W615">
        <v>15.8</v>
      </c>
      <c r="X615" t="s">
        <v>44</v>
      </c>
      <c r="Y615" t="s">
        <v>38</v>
      </c>
      <c r="AB615">
        <v>80</v>
      </c>
      <c r="AC615" t="s">
        <v>44</v>
      </c>
    </row>
    <row r="616" spans="1:29" hidden="1" x14ac:dyDescent="0.25">
      <c r="A616" t="s">
        <v>231</v>
      </c>
      <c r="B616" t="s">
        <v>28</v>
      </c>
      <c r="C616" t="s">
        <v>28</v>
      </c>
      <c r="D616">
        <v>196000</v>
      </c>
      <c r="E616" s="1">
        <v>35006</v>
      </c>
      <c r="F616">
        <v>1300</v>
      </c>
      <c r="H616" t="s">
        <v>30</v>
      </c>
      <c r="I616" s="1">
        <v>35037</v>
      </c>
      <c r="J616" t="s">
        <v>31</v>
      </c>
      <c r="K616" t="s">
        <v>32</v>
      </c>
      <c r="L616">
        <v>1</v>
      </c>
      <c r="M616" t="s">
        <v>255</v>
      </c>
      <c r="N616">
        <v>999766900</v>
      </c>
      <c r="O616" t="s">
        <v>158</v>
      </c>
      <c r="P616">
        <v>5</v>
      </c>
      <c r="S616">
        <v>2941</v>
      </c>
      <c r="T616" t="s">
        <v>99</v>
      </c>
      <c r="U616">
        <v>32106</v>
      </c>
      <c r="V616" t="s">
        <v>99</v>
      </c>
      <c r="W616">
        <v>15</v>
      </c>
      <c r="X616" t="s">
        <v>44</v>
      </c>
      <c r="Y616" t="s">
        <v>38</v>
      </c>
      <c r="Z616">
        <v>0.1</v>
      </c>
      <c r="AA616">
        <v>1</v>
      </c>
      <c r="AB616">
        <v>80</v>
      </c>
      <c r="AC616" t="s">
        <v>44</v>
      </c>
    </row>
    <row r="617" spans="1:29" hidden="1" x14ac:dyDescent="0.25">
      <c r="A617" t="s">
        <v>231</v>
      </c>
      <c r="B617" t="s">
        <v>28</v>
      </c>
      <c r="C617" t="s">
        <v>28</v>
      </c>
      <c r="D617">
        <v>196000</v>
      </c>
      <c r="E617" s="1">
        <v>35006</v>
      </c>
      <c r="F617">
        <v>1300</v>
      </c>
      <c r="H617" t="s">
        <v>30</v>
      </c>
      <c r="I617" s="1">
        <v>35037</v>
      </c>
      <c r="J617" t="s">
        <v>31</v>
      </c>
      <c r="K617" t="s">
        <v>32</v>
      </c>
      <c r="L617">
        <v>1</v>
      </c>
      <c r="M617" t="s">
        <v>255</v>
      </c>
      <c r="N617">
        <v>999766900</v>
      </c>
      <c r="O617" t="s">
        <v>158</v>
      </c>
      <c r="P617">
        <v>5</v>
      </c>
      <c r="S617">
        <v>2942</v>
      </c>
      <c r="T617" t="s">
        <v>93</v>
      </c>
      <c r="U617">
        <v>32104</v>
      </c>
      <c r="V617" t="s">
        <v>93</v>
      </c>
      <c r="W617">
        <v>0.2</v>
      </c>
      <c r="X617" t="s">
        <v>44</v>
      </c>
      <c r="Y617" t="s">
        <v>38</v>
      </c>
      <c r="Z617">
        <v>0.1</v>
      </c>
      <c r="AA617">
        <v>0.5</v>
      </c>
      <c r="AB617">
        <v>80</v>
      </c>
      <c r="AC617" t="s">
        <v>44</v>
      </c>
    </row>
    <row r="618" spans="1:29" hidden="1" x14ac:dyDescent="0.25">
      <c r="A618" t="s">
        <v>231</v>
      </c>
      <c r="B618" t="s">
        <v>28</v>
      </c>
      <c r="C618" t="s">
        <v>28</v>
      </c>
      <c r="D618">
        <v>196000</v>
      </c>
      <c r="E618" s="1">
        <v>35006</v>
      </c>
      <c r="F618">
        <v>1300</v>
      </c>
      <c r="H618" t="s">
        <v>30</v>
      </c>
      <c r="I618" s="1">
        <v>35037</v>
      </c>
      <c r="J618" t="s">
        <v>31</v>
      </c>
      <c r="K618" t="s">
        <v>32</v>
      </c>
      <c r="L618">
        <v>1</v>
      </c>
      <c r="M618" t="s">
        <v>255</v>
      </c>
      <c r="N618">
        <v>999766900</v>
      </c>
      <c r="O618" t="s">
        <v>158</v>
      </c>
      <c r="P618">
        <v>5</v>
      </c>
      <c r="S618">
        <v>2943</v>
      </c>
      <c r="T618" t="s">
        <v>92</v>
      </c>
      <c r="U618">
        <v>32101</v>
      </c>
      <c r="V618" t="s">
        <v>92</v>
      </c>
      <c r="W618">
        <v>5.9</v>
      </c>
      <c r="X618" t="s">
        <v>44</v>
      </c>
      <c r="Y618" t="s">
        <v>38</v>
      </c>
      <c r="Z618">
        <v>0.1</v>
      </c>
      <c r="AA618">
        <v>0.5</v>
      </c>
      <c r="AB618">
        <v>80</v>
      </c>
      <c r="AC618" t="s">
        <v>44</v>
      </c>
    </row>
    <row r="619" spans="1:29" hidden="1" x14ac:dyDescent="0.25">
      <c r="A619" t="s">
        <v>231</v>
      </c>
      <c r="B619" t="s">
        <v>28</v>
      </c>
      <c r="C619" t="s">
        <v>28</v>
      </c>
      <c r="D619">
        <v>196000</v>
      </c>
      <c r="E619" s="1">
        <v>35006</v>
      </c>
      <c r="F619">
        <v>1300</v>
      </c>
      <c r="H619" t="s">
        <v>30</v>
      </c>
      <c r="I619" s="1">
        <v>35037</v>
      </c>
      <c r="J619" t="s">
        <v>31</v>
      </c>
      <c r="K619" t="s">
        <v>32</v>
      </c>
      <c r="L619">
        <v>1</v>
      </c>
      <c r="M619" t="s">
        <v>255</v>
      </c>
      <c r="N619">
        <v>999766900</v>
      </c>
      <c r="O619" t="s">
        <v>158</v>
      </c>
      <c r="P619">
        <v>5</v>
      </c>
      <c r="S619">
        <v>2944</v>
      </c>
      <c r="T619" t="s">
        <v>105</v>
      </c>
      <c r="U619">
        <v>32105</v>
      </c>
      <c r="V619" t="s">
        <v>105</v>
      </c>
      <c r="W619">
        <v>2.8</v>
      </c>
      <c r="X619" t="s">
        <v>44</v>
      </c>
      <c r="Y619" t="s">
        <v>38</v>
      </c>
      <c r="Z619">
        <v>0.1</v>
      </c>
      <c r="AA619">
        <v>0.5</v>
      </c>
      <c r="AB619">
        <v>80</v>
      </c>
      <c r="AC619" t="s">
        <v>44</v>
      </c>
    </row>
    <row r="620" spans="1:29" hidden="1" x14ac:dyDescent="0.25">
      <c r="A620" t="s">
        <v>231</v>
      </c>
      <c r="B620" t="s">
        <v>28</v>
      </c>
      <c r="C620" t="s">
        <v>28</v>
      </c>
      <c r="D620">
        <v>196000</v>
      </c>
      <c r="E620" s="1">
        <v>35006</v>
      </c>
      <c r="F620">
        <v>1300</v>
      </c>
      <c r="H620" t="s">
        <v>30</v>
      </c>
      <c r="I620" s="1">
        <v>35037</v>
      </c>
      <c r="J620" t="s">
        <v>31</v>
      </c>
      <c r="K620" t="s">
        <v>32</v>
      </c>
      <c r="L620">
        <v>1</v>
      </c>
      <c r="M620" t="s">
        <v>255</v>
      </c>
      <c r="N620">
        <v>999766900</v>
      </c>
      <c r="O620" t="s">
        <v>158</v>
      </c>
      <c r="P620">
        <v>5</v>
      </c>
      <c r="S620">
        <v>2950</v>
      </c>
      <c r="T620" t="s">
        <v>147</v>
      </c>
      <c r="U620">
        <v>82080</v>
      </c>
      <c r="V620" t="s">
        <v>148</v>
      </c>
      <c r="W620">
        <v>23.9</v>
      </c>
      <c r="X620" t="s">
        <v>44</v>
      </c>
      <c r="Y620" t="s">
        <v>38</v>
      </c>
      <c r="AB620">
        <v>80</v>
      </c>
      <c r="AC620" t="s">
        <v>44</v>
      </c>
    </row>
    <row r="621" spans="1:29" hidden="1" x14ac:dyDescent="0.25">
      <c r="A621" t="s">
        <v>27</v>
      </c>
      <c r="B621">
        <v>100</v>
      </c>
      <c r="C621" t="s">
        <v>28</v>
      </c>
      <c r="D621">
        <v>203807</v>
      </c>
      <c r="E621" s="1">
        <v>35086</v>
      </c>
      <c r="F621">
        <v>1100</v>
      </c>
      <c r="H621" t="s">
        <v>30</v>
      </c>
      <c r="I621" s="1">
        <v>35108</v>
      </c>
      <c r="J621" t="s">
        <v>31</v>
      </c>
      <c r="K621" t="s">
        <v>157</v>
      </c>
      <c r="L621">
        <v>1</v>
      </c>
      <c r="M621" t="s">
        <v>255</v>
      </c>
      <c r="N621">
        <v>999766900</v>
      </c>
      <c r="O621" t="s">
        <v>158</v>
      </c>
      <c r="P621">
        <v>2</v>
      </c>
      <c r="S621">
        <v>1040</v>
      </c>
      <c r="T621" t="s">
        <v>172</v>
      </c>
      <c r="U621">
        <v>618</v>
      </c>
      <c r="V621" t="s">
        <v>173</v>
      </c>
      <c r="W621">
        <v>0</v>
      </c>
      <c r="X621" t="s">
        <v>41</v>
      </c>
      <c r="Y621" t="s">
        <v>45</v>
      </c>
      <c r="Z621">
        <v>0.02</v>
      </c>
      <c r="AB621">
        <v>10</v>
      </c>
      <c r="AC621" t="s">
        <v>41</v>
      </c>
    </row>
    <row r="622" spans="1:29" hidden="1" x14ac:dyDescent="0.25">
      <c r="A622" t="s">
        <v>27</v>
      </c>
      <c r="B622">
        <v>100</v>
      </c>
      <c r="C622" t="s">
        <v>28</v>
      </c>
      <c r="D622">
        <v>203807</v>
      </c>
      <c r="E622" s="1">
        <v>35086</v>
      </c>
      <c r="F622">
        <v>1100</v>
      </c>
      <c r="H622" t="s">
        <v>30</v>
      </c>
      <c r="I622" s="1">
        <v>35108</v>
      </c>
      <c r="J622" t="s">
        <v>31</v>
      </c>
      <c r="K622" t="s">
        <v>157</v>
      </c>
      <c r="L622">
        <v>1</v>
      </c>
      <c r="M622" t="s">
        <v>255</v>
      </c>
      <c r="N622">
        <v>999766900</v>
      </c>
      <c r="O622" t="s">
        <v>158</v>
      </c>
      <c r="P622">
        <v>2</v>
      </c>
      <c r="S622">
        <v>1024</v>
      </c>
      <c r="T622" t="s">
        <v>179</v>
      </c>
      <c r="U622">
        <v>720</v>
      </c>
      <c r="V622" t="s">
        <v>179</v>
      </c>
      <c r="W622">
        <v>0</v>
      </c>
      <c r="X622" t="s">
        <v>41</v>
      </c>
      <c r="Y622" t="s">
        <v>45</v>
      </c>
      <c r="Z622">
        <v>1E-3</v>
      </c>
      <c r="AB622">
        <v>0.2</v>
      </c>
      <c r="AC622" t="s">
        <v>41</v>
      </c>
    </row>
    <row r="623" spans="1:29" hidden="1" x14ac:dyDescent="0.25">
      <c r="A623" t="s">
        <v>231</v>
      </c>
      <c r="B623" t="s">
        <v>28</v>
      </c>
      <c r="C623" t="s">
        <v>28</v>
      </c>
      <c r="D623">
        <v>203804</v>
      </c>
      <c r="E623" s="1">
        <v>35086</v>
      </c>
      <c r="F623">
        <v>1130</v>
      </c>
      <c r="H623" t="s">
        <v>30</v>
      </c>
      <c r="I623" s="1">
        <v>35107</v>
      </c>
      <c r="J623" t="s">
        <v>31</v>
      </c>
      <c r="K623" t="s">
        <v>32</v>
      </c>
      <c r="L623">
        <v>1</v>
      </c>
      <c r="M623" t="s">
        <v>255</v>
      </c>
      <c r="N623">
        <v>999766900</v>
      </c>
      <c r="O623" t="s">
        <v>158</v>
      </c>
      <c r="P623">
        <v>5</v>
      </c>
      <c r="S623">
        <v>2941</v>
      </c>
      <c r="T623" t="s">
        <v>99</v>
      </c>
      <c r="U623">
        <v>32106</v>
      </c>
      <c r="V623" t="s">
        <v>99</v>
      </c>
      <c r="W623">
        <v>6.8</v>
      </c>
      <c r="X623" t="s">
        <v>44</v>
      </c>
      <c r="Y623" t="s">
        <v>38</v>
      </c>
      <c r="Z623">
        <v>0.1</v>
      </c>
      <c r="AA623">
        <v>1</v>
      </c>
      <c r="AB623">
        <v>80</v>
      </c>
      <c r="AC623" t="s">
        <v>44</v>
      </c>
    </row>
    <row r="624" spans="1:29" hidden="1" x14ac:dyDescent="0.25">
      <c r="A624" t="s">
        <v>231</v>
      </c>
      <c r="B624" t="s">
        <v>28</v>
      </c>
      <c r="C624" t="s">
        <v>28</v>
      </c>
      <c r="D624">
        <v>203804</v>
      </c>
      <c r="E624" s="1">
        <v>35086</v>
      </c>
      <c r="F624">
        <v>1130</v>
      </c>
      <c r="H624" t="s">
        <v>30</v>
      </c>
      <c r="I624" s="1">
        <v>35107</v>
      </c>
      <c r="J624" t="s">
        <v>31</v>
      </c>
      <c r="K624" t="s">
        <v>32</v>
      </c>
      <c r="L624">
        <v>1</v>
      </c>
      <c r="M624" t="s">
        <v>255</v>
      </c>
      <c r="N624">
        <v>999766900</v>
      </c>
      <c r="O624" t="s">
        <v>158</v>
      </c>
      <c r="P624">
        <v>5</v>
      </c>
      <c r="S624">
        <v>2942</v>
      </c>
      <c r="T624" t="s">
        <v>93</v>
      </c>
      <c r="U624">
        <v>32104</v>
      </c>
      <c r="V624" t="s">
        <v>93</v>
      </c>
      <c r="W624">
        <v>0.2</v>
      </c>
      <c r="X624" t="s">
        <v>44</v>
      </c>
      <c r="Y624" t="s">
        <v>38</v>
      </c>
      <c r="Z624">
        <v>0.1</v>
      </c>
      <c r="AA624">
        <v>0.5</v>
      </c>
      <c r="AB624">
        <v>80</v>
      </c>
      <c r="AC624" t="s">
        <v>44</v>
      </c>
    </row>
    <row r="625" spans="1:29" hidden="1" x14ac:dyDescent="0.25">
      <c r="A625" t="s">
        <v>231</v>
      </c>
      <c r="B625" t="s">
        <v>28</v>
      </c>
      <c r="C625" t="s">
        <v>28</v>
      </c>
      <c r="D625">
        <v>203804</v>
      </c>
      <c r="E625" s="1">
        <v>35086</v>
      </c>
      <c r="F625">
        <v>1130</v>
      </c>
      <c r="H625" t="s">
        <v>30</v>
      </c>
      <c r="I625" s="1">
        <v>35107</v>
      </c>
      <c r="J625" t="s">
        <v>31</v>
      </c>
      <c r="K625" t="s">
        <v>32</v>
      </c>
      <c r="L625">
        <v>1</v>
      </c>
      <c r="M625" t="s">
        <v>255</v>
      </c>
      <c r="N625">
        <v>999766900</v>
      </c>
      <c r="O625" t="s">
        <v>158</v>
      </c>
      <c r="P625">
        <v>5</v>
      </c>
      <c r="S625">
        <v>2943</v>
      </c>
      <c r="T625" t="s">
        <v>92</v>
      </c>
      <c r="U625">
        <v>32101</v>
      </c>
      <c r="V625" t="s">
        <v>92</v>
      </c>
      <c r="W625">
        <v>5.0999999999999996</v>
      </c>
      <c r="X625" t="s">
        <v>44</v>
      </c>
      <c r="Y625" t="s">
        <v>38</v>
      </c>
      <c r="Z625">
        <v>0.1</v>
      </c>
      <c r="AA625">
        <v>0.5</v>
      </c>
      <c r="AB625">
        <v>80</v>
      </c>
      <c r="AC625" t="s">
        <v>44</v>
      </c>
    </row>
    <row r="626" spans="1:29" hidden="1" x14ac:dyDescent="0.25">
      <c r="A626" t="s">
        <v>231</v>
      </c>
      <c r="B626" t="s">
        <v>28</v>
      </c>
      <c r="C626" t="s">
        <v>28</v>
      </c>
      <c r="D626">
        <v>203804</v>
      </c>
      <c r="E626" s="1">
        <v>35086</v>
      </c>
      <c r="F626">
        <v>1130</v>
      </c>
      <c r="H626" t="s">
        <v>30</v>
      </c>
      <c r="I626" s="1">
        <v>35107</v>
      </c>
      <c r="J626" t="s">
        <v>31</v>
      </c>
      <c r="K626" t="s">
        <v>32</v>
      </c>
      <c r="L626">
        <v>1</v>
      </c>
      <c r="M626" t="s">
        <v>255</v>
      </c>
      <c r="N626">
        <v>999766900</v>
      </c>
      <c r="O626" t="s">
        <v>158</v>
      </c>
      <c r="P626">
        <v>5</v>
      </c>
      <c r="S626">
        <v>2944</v>
      </c>
      <c r="T626" t="s">
        <v>105</v>
      </c>
      <c r="U626">
        <v>32105</v>
      </c>
      <c r="V626" t="s">
        <v>105</v>
      </c>
      <c r="W626">
        <v>2.1</v>
      </c>
      <c r="X626" t="s">
        <v>44</v>
      </c>
      <c r="Y626" t="s">
        <v>38</v>
      </c>
      <c r="Z626">
        <v>0.1</v>
      </c>
      <c r="AA626">
        <v>0.5</v>
      </c>
      <c r="AB626">
        <v>80</v>
      </c>
      <c r="AC626" t="s">
        <v>44</v>
      </c>
    </row>
    <row r="627" spans="1:29" hidden="1" x14ac:dyDescent="0.25">
      <c r="A627" t="s">
        <v>231</v>
      </c>
      <c r="B627" t="s">
        <v>28</v>
      </c>
      <c r="C627" t="s">
        <v>28</v>
      </c>
      <c r="D627">
        <v>203804</v>
      </c>
      <c r="E627" s="1">
        <v>35086</v>
      </c>
      <c r="F627">
        <v>1130</v>
      </c>
      <c r="H627" t="s">
        <v>30</v>
      </c>
      <c r="I627" s="1">
        <v>35107</v>
      </c>
      <c r="J627" t="s">
        <v>31</v>
      </c>
      <c r="K627" t="s">
        <v>32</v>
      </c>
      <c r="L627">
        <v>1</v>
      </c>
      <c r="M627" t="s">
        <v>255</v>
      </c>
      <c r="N627">
        <v>999766900</v>
      </c>
      <c r="O627" t="s">
        <v>158</v>
      </c>
      <c r="P627">
        <v>5</v>
      </c>
      <c r="S627">
        <v>2950</v>
      </c>
      <c r="T627" t="s">
        <v>147</v>
      </c>
      <c r="U627">
        <v>82080</v>
      </c>
      <c r="V627" t="s">
        <v>148</v>
      </c>
      <c r="W627">
        <v>14.2</v>
      </c>
      <c r="X627" t="s">
        <v>44</v>
      </c>
      <c r="Y627" t="s">
        <v>38</v>
      </c>
      <c r="AB627">
        <v>80</v>
      </c>
      <c r="AC627" t="s">
        <v>44</v>
      </c>
    </row>
    <row r="628" spans="1:29" hidden="1" x14ac:dyDescent="0.25">
      <c r="A628" t="s">
        <v>156</v>
      </c>
      <c r="B628">
        <v>100</v>
      </c>
      <c r="C628" t="s">
        <v>28</v>
      </c>
      <c r="D628">
        <v>203797</v>
      </c>
      <c r="E628" s="1">
        <v>35086</v>
      </c>
      <c r="F628">
        <v>1100</v>
      </c>
      <c r="H628" t="s">
        <v>30</v>
      </c>
      <c r="I628" s="1">
        <v>35108</v>
      </c>
      <c r="J628" t="s">
        <v>31</v>
      </c>
      <c r="K628" t="s">
        <v>157</v>
      </c>
      <c r="L628">
        <v>1</v>
      </c>
      <c r="M628" t="s">
        <v>255</v>
      </c>
      <c r="N628">
        <v>999766900</v>
      </c>
      <c r="O628" t="s">
        <v>158</v>
      </c>
      <c r="P628">
        <v>42</v>
      </c>
      <c r="S628" t="s">
        <v>204</v>
      </c>
      <c r="T628" t="s">
        <v>205</v>
      </c>
      <c r="U628">
        <v>39348</v>
      </c>
      <c r="V628" t="s">
        <v>206</v>
      </c>
      <c r="W628">
        <v>0</v>
      </c>
      <c r="X628" t="s">
        <v>44</v>
      </c>
      <c r="Y628" t="s">
        <v>45</v>
      </c>
      <c r="Z628">
        <v>0.1</v>
      </c>
      <c r="AC628" t="s">
        <v>44</v>
      </c>
    </row>
    <row r="629" spans="1:29" hidden="1" x14ac:dyDescent="0.25">
      <c r="A629" t="s">
        <v>156</v>
      </c>
      <c r="B629">
        <v>100</v>
      </c>
      <c r="C629" t="s">
        <v>28</v>
      </c>
      <c r="D629">
        <v>203797</v>
      </c>
      <c r="E629" s="1">
        <v>35086</v>
      </c>
      <c r="F629">
        <v>1100</v>
      </c>
      <c r="H629" t="s">
        <v>30</v>
      </c>
      <c r="I629" s="1">
        <v>35108</v>
      </c>
      <c r="J629" t="s">
        <v>31</v>
      </c>
      <c r="K629" t="s">
        <v>157</v>
      </c>
      <c r="L629">
        <v>1</v>
      </c>
      <c r="M629" t="s">
        <v>255</v>
      </c>
      <c r="N629">
        <v>999766900</v>
      </c>
      <c r="O629" t="s">
        <v>158</v>
      </c>
      <c r="P629">
        <v>42</v>
      </c>
      <c r="S629" t="s">
        <v>207</v>
      </c>
      <c r="T629" t="s">
        <v>208</v>
      </c>
      <c r="U629">
        <v>39810</v>
      </c>
      <c r="V629" t="s">
        <v>209</v>
      </c>
      <c r="W629">
        <v>0</v>
      </c>
      <c r="X629" t="s">
        <v>44</v>
      </c>
      <c r="Y629" t="s">
        <v>45</v>
      </c>
      <c r="Z629">
        <v>0.1</v>
      </c>
      <c r="AC629" t="s">
        <v>44</v>
      </c>
    </row>
    <row r="630" spans="1:29" hidden="1" x14ac:dyDescent="0.25">
      <c r="A630" t="s">
        <v>156</v>
      </c>
      <c r="B630">
        <v>100</v>
      </c>
      <c r="C630" t="s">
        <v>28</v>
      </c>
      <c r="D630">
        <v>203797</v>
      </c>
      <c r="E630" s="1">
        <v>35086</v>
      </c>
      <c r="F630">
        <v>1100</v>
      </c>
      <c r="H630" t="s">
        <v>30</v>
      </c>
      <c r="I630" s="1">
        <v>35108</v>
      </c>
      <c r="J630" t="s">
        <v>31</v>
      </c>
      <c r="K630" t="s">
        <v>157</v>
      </c>
      <c r="L630">
        <v>1</v>
      </c>
      <c r="M630" t="s">
        <v>255</v>
      </c>
      <c r="N630">
        <v>999766900</v>
      </c>
      <c r="O630" t="s">
        <v>158</v>
      </c>
      <c r="P630">
        <v>42</v>
      </c>
      <c r="S630">
        <v>2070</v>
      </c>
      <c r="T630" t="s">
        <v>212</v>
      </c>
      <c r="U630">
        <v>39380</v>
      </c>
      <c r="V630" t="s">
        <v>212</v>
      </c>
      <c r="W630">
        <v>0</v>
      </c>
      <c r="X630" t="s">
        <v>44</v>
      </c>
      <c r="Y630" t="s">
        <v>45</v>
      </c>
      <c r="Z630">
        <v>0.1</v>
      </c>
      <c r="AC630" t="s">
        <v>44</v>
      </c>
    </row>
    <row r="631" spans="1:29" hidden="1" x14ac:dyDescent="0.25">
      <c r="A631" t="s">
        <v>156</v>
      </c>
      <c r="B631">
        <v>100</v>
      </c>
      <c r="C631" t="s">
        <v>28</v>
      </c>
      <c r="D631">
        <v>203797</v>
      </c>
      <c r="E631" s="1">
        <v>35086</v>
      </c>
      <c r="F631">
        <v>1100</v>
      </c>
      <c r="H631" t="s">
        <v>30</v>
      </c>
      <c r="I631" s="1">
        <v>35108</v>
      </c>
      <c r="J631" t="s">
        <v>31</v>
      </c>
      <c r="K631" t="s">
        <v>157</v>
      </c>
      <c r="L631">
        <v>1</v>
      </c>
      <c r="M631" t="s">
        <v>255</v>
      </c>
      <c r="N631">
        <v>999766900</v>
      </c>
      <c r="O631" t="s">
        <v>158</v>
      </c>
      <c r="P631">
        <v>42</v>
      </c>
      <c r="S631">
        <v>2076</v>
      </c>
      <c r="T631" t="s">
        <v>200</v>
      </c>
      <c r="U631">
        <v>77860</v>
      </c>
      <c r="V631" t="s">
        <v>201</v>
      </c>
      <c r="W631">
        <v>0</v>
      </c>
      <c r="X631" t="s">
        <v>44</v>
      </c>
      <c r="Y631" t="s">
        <v>45</v>
      </c>
      <c r="Z631">
        <v>0.1</v>
      </c>
      <c r="AC631" t="s">
        <v>44</v>
      </c>
    </row>
    <row r="632" spans="1:29" hidden="1" x14ac:dyDescent="0.25">
      <c r="A632" t="s">
        <v>156</v>
      </c>
      <c r="B632">
        <v>100</v>
      </c>
      <c r="C632" t="s">
        <v>28</v>
      </c>
      <c r="D632">
        <v>203797</v>
      </c>
      <c r="E632" s="1">
        <v>35086</v>
      </c>
      <c r="F632">
        <v>1100</v>
      </c>
      <c r="H632" t="s">
        <v>30</v>
      </c>
      <c r="I632" s="1">
        <v>35108</v>
      </c>
      <c r="J632" t="s">
        <v>31</v>
      </c>
      <c r="K632" t="s">
        <v>157</v>
      </c>
      <c r="L632">
        <v>1</v>
      </c>
      <c r="M632" t="s">
        <v>255</v>
      </c>
      <c r="N632">
        <v>999766900</v>
      </c>
      <c r="O632" t="s">
        <v>158</v>
      </c>
      <c r="P632">
        <v>42</v>
      </c>
      <c r="S632">
        <v>2077</v>
      </c>
      <c r="T632" t="s">
        <v>188</v>
      </c>
      <c r="U632">
        <v>30295</v>
      </c>
      <c r="V632" t="s">
        <v>189</v>
      </c>
      <c r="W632">
        <v>0</v>
      </c>
      <c r="X632" t="s">
        <v>44</v>
      </c>
      <c r="Y632" t="s">
        <v>45</v>
      </c>
      <c r="Z632">
        <v>0.1</v>
      </c>
      <c r="AC632" t="s">
        <v>44</v>
      </c>
    </row>
    <row r="633" spans="1:29" hidden="1" x14ac:dyDescent="0.25">
      <c r="A633" t="s">
        <v>156</v>
      </c>
      <c r="B633">
        <v>100</v>
      </c>
      <c r="C633" t="s">
        <v>28</v>
      </c>
      <c r="D633">
        <v>203797</v>
      </c>
      <c r="E633" s="1">
        <v>35086</v>
      </c>
      <c r="F633">
        <v>1100</v>
      </c>
      <c r="H633" t="s">
        <v>30</v>
      </c>
      <c r="I633" s="1">
        <v>35108</v>
      </c>
      <c r="J633" t="s">
        <v>31</v>
      </c>
      <c r="K633" t="s">
        <v>157</v>
      </c>
      <c r="L633">
        <v>1</v>
      </c>
      <c r="M633" t="s">
        <v>255</v>
      </c>
      <c r="N633">
        <v>999766900</v>
      </c>
      <c r="O633" t="s">
        <v>158</v>
      </c>
      <c r="P633">
        <v>42</v>
      </c>
      <c r="S633">
        <v>2105</v>
      </c>
      <c r="T633" t="s">
        <v>160</v>
      </c>
      <c r="U633">
        <v>39730</v>
      </c>
      <c r="V633" t="s">
        <v>160</v>
      </c>
      <c r="W633">
        <v>0</v>
      </c>
      <c r="X633" t="s">
        <v>44</v>
      </c>
      <c r="Y633" t="s">
        <v>45</v>
      </c>
      <c r="Z633">
        <v>0.1</v>
      </c>
      <c r="AB633">
        <v>70</v>
      </c>
      <c r="AC633" t="s">
        <v>44</v>
      </c>
    </row>
    <row r="634" spans="1:29" hidden="1" x14ac:dyDescent="0.25">
      <c r="A634" t="s">
        <v>156</v>
      </c>
      <c r="B634">
        <v>100</v>
      </c>
      <c r="C634" t="s">
        <v>28</v>
      </c>
      <c r="D634">
        <v>203797</v>
      </c>
      <c r="E634" s="1">
        <v>35086</v>
      </c>
      <c r="F634">
        <v>1100</v>
      </c>
      <c r="H634" t="s">
        <v>30</v>
      </c>
      <c r="I634" s="1">
        <v>35108</v>
      </c>
      <c r="J634" t="s">
        <v>31</v>
      </c>
      <c r="K634" t="s">
        <v>157</v>
      </c>
      <c r="L634">
        <v>1</v>
      </c>
      <c r="M634" t="s">
        <v>255</v>
      </c>
      <c r="N634">
        <v>999766900</v>
      </c>
      <c r="O634" t="s">
        <v>158</v>
      </c>
      <c r="P634">
        <v>42</v>
      </c>
      <c r="S634">
        <v>2110</v>
      </c>
      <c r="T634" t="s">
        <v>165</v>
      </c>
      <c r="U634">
        <v>39760</v>
      </c>
      <c r="V634" t="s">
        <v>165</v>
      </c>
      <c r="W634">
        <v>0</v>
      </c>
      <c r="X634" t="s">
        <v>44</v>
      </c>
      <c r="Y634" t="s">
        <v>45</v>
      </c>
      <c r="Z634">
        <v>0.1</v>
      </c>
      <c r="AB634">
        <v>50</v>
      </c>
      <c r="AC634" t="s">
        <v>44</v>
      </c>
    </row>
    <row r="635" spans="1:29" hidden="1" x14ac:dyDescent="0.25">
      <c r="A635" t="s">
        <v>156</v>
      </c>
      <c r="B635">
        <v>100</v>
      </c>
      <c r="C635" t="s">
        <v>28</v>
      </c>
      <c r="D635">
        <v>203797</v>
      </c>
      <c r="E635" s="1">
        <v>35086</v>
      </c>
      <c r="F635">
        <v>1100</v>
      </c>
      <c r="H635" t="s">
        <v>30</v>
      </c>
      <c r="I635" s="1">
        <v>35108</v>
      </c>
      <c r="J635" t="s">
        <v>31</v>
      </c>
      <c r="K635" t="s">
        <v>157</v>
      </c>
      <c r="L635">
        <v>1</v>
      </c>
      <c r="M635" t="s">
        <v>255</v>
      </c>
      <c r="N635">
        <v>999766900</v>
      </c>
      <c r="O635" t="s">
        <v>158</v>
      </c>
      <c r="P635">
        <v>42</v>
      </c>
      <c r="S635">
        <v>2274</v>
      </c>
      <c r="T635" t="s">
        <v>222</v>
      </c>
      <c r="U635">
        <v>34688</v>
      </c>
      <c r="V635" t="s">
        <v>223</v>
      </c>
      <c r="W635">
        <v>0</v>
      </c>
      <c r="X635" t="s">
        <v>44</v>
      </c>
      <c r="Y635" t="s">
        <v>45</v>
      </c>
      <c r="Z635">
        <v>0.1</v>
      </c>
      <c r="AB635">
        <v>1</v>
      </c>
      <c r="AC635" t="s">
        <v>44</v>
      </c>
    </row>
    <row r="636" spans="1:29" hidden="1" x14ac:dyDescent="0.25">
      <c r="A636" t="s">
        <v>156</v>
      </c>
      <c r="B636">
        <v>100</v>
      </c>
      <c r="C636" t="s">
        <v>28</v>
      </c>
      <c r="D636">
        <v>203797</v>
      </c>
      <c r="E636" s="1">
        <v>35086</v>
      </c>
      <c r="F636">
        <v>1100</v>
      </c>
      <c r="H636" t="s">
        <v>30</v>
      </c>
      <c r="I636" s="1">
        <v>35108</v>
      </c>
      <c r="J636" t="s">
        <v>31</v>
      </c>
      <c r="K636" t="s">
        <v>157</v>
      </c>
      <c r="L636">
        <v>1</v>
      </c>
      <c r="M636" t="s">
        <v>255</v>
      </c>
      <c r="N636">
        <v>999766900</v>
      </c>
      <c r="O636" t="s">
        <v>158</v>
      </c>
      <c r="P636">
        <v>42</v>
      </c>
      <c r="S636">
        <v>2306</v>
      </c>
      <c r="T636" t="s">
        <v>198</v>
      </c>
      <c r="U636">
        <v>34247</v>
      </c>
      <c r="V636" t="s">
        <v>199</v>
      </c>
      <c r="W636">
        <v>0</v>
      </c>
      <c r="X636" t="s">
        <v>44</v>
      </c>
      <c r="Y636" t="s">
        <v>45</v>
      </c>
      <c r="Z636">
        <v>0.1</v>
      </c>
      <c r="AB636">
        <v>0.2</v>
      </c>
      <c r="AC636" t="s">
        <v>44</v>
      </c>
    </row>
    <row r="637" spans="1:29" hidden="1" x14ac:dyDescent="0.25">
      <c r="A637" t="s">
        <v>156</v>
      </c>
      <c r="B637">
        <v>100</v>
      </c>
      <c r="C637" t="s">
        <v>28</v>
      </c>
      <c r="D637">
        <v>203797</v>
      </c>
      <c r="E637" s="1">
        <v>35086</v>
      </c>
      <c r="F637">
        <v>1100</v>
      </c>
      <c r="H637" t="s">
        <v>30</v>
      </c>
      <c r="I637" s="1">
        <v>35108</v>
      </c>
      <c r="J637" t="s">
        <v>31</v>
      </c>
      <c r="K637" t="s">
        <v>157</v>
      </c>
      <c r="L637">
        <v>1</v>
      </c>
      <c r="M637" t="s">
        <v>255</v>
      </c>
      <c r="N637">
        <v>999766900</v>
      </c>
      <c r="O637" t="s">
        <v>158</v>
      </c>
      <c r="P637">
        <v>42</v>
      </c>
      <c r="S637">
        <v>2326</v>
      </c>
      <c r="T637" t="s">
        <v>185</v>
      </c>
      <c r="U637">
        <v>39032</v>
      </c>
      <c r="V637" t="s">
        <v>185</v>
      </c>
      <c r="W637">
        <v>0</v>
      </c>
      <c r="X637" t="s">
        <v>44</v>
      </c>
      <c r="Y637" t="s">
        <v>45</v>
      </c>
      <c r="Z637">
        <v>0.04</v>
      </c>
      <c r="AB637">
        <v>1</v>
      </c>
      <c r="AC637" t="s">
        <v>44</v>
      </c>
    </row>
    <row r="638" spans="1:29" hidden="1" x14ac:dyDescent="0.25">
      <c r="A638" t="s">
        <v>156</v>
      </c>
      <c r="B638">
        <v>100</v>
      </c>
      <c r="C638" t="s">
        <v>28</v>
      </c>
      <c r="D638">
        <v>203797</v>
      </c>
      <c r="E638" s="1">
        <v>35086</v>
      </c>
      <c r="F638">
        <v>1100</v>
      </c>
      <c r="H638" t="s">
        <v>30</v>
      </c>
      <c r="I638" s="1">
        <v>35108</v>
      </c>
      <c r="J638" t="s">
        <v>31</v>
      </c>
      <c r="K638" t="s">
        <v>157</v>
      </c>
      <c r="L638">
        <v>1</v>
      </c>
      <c r="M638" t="s">
        <v>255</v>
      </c>
      <c r="N638">
        <v>999766900</v>
      </c>
      <c r="O638" t="s">
        <v>158</v>
      </c>
      <c r="P638">
        <v>42</v>
      </c>
      <c r="S638">
        <v>2356</v>
      </c>
      <c r="T638" t="s">
        <v>196</v>
      </c>
      <c r="U638">
        <v>34680</v>
      </c>
      <c r="V638" t="s">
        <v>196</v>
      </c>
      <c r="W638">
        <v>0</v>
      </c>
      <c r="X638" t="s">
        <v>44</v>
      </c>
      <c r="Y638" t="s">
        <v>45</v>
      </c>
      <c r="Z638">
        <v>0.1</v>
      </c>
      <c r="AC638" t="s">
        <v>44</v>
      </c>
    </row>
    <row r="639" spans="1:29" hidden="1" x14ac:dyDescent="0.25">
      <c r="A639" t="s">
        <v>156</v>
      </c>
      <c r="B639">
        <v>100</v>
      </c>
      <c r="C639" t="s">
        <v>28</v>
      </c>
      <c r="D639">
        <v>203797</v>
      </c>
      <c r="E639" s="1">
        <v>35086</v>
      </c>
      <c r="F639">
        <v>1100</v>
      </c>
      <c r="H639" t="s">
        <v>30</v>
      </c>
      <c r="I639" s="1">
        <v>35108</v>
      </c>
      <c r="J639" t="s">
        <v>31</v>
      </c>
      <c r="K639" t="s">
        <v>157</v>
      </c>
      <c r="L639">
        <v>1</v>
      </c>
      <c r="M639" t="s">
        <v>255</v>
      </c>
      <c r="N639">
        <v>999766900</v>
      </c>
      <c r="O639" t="s">
        <v>158</v>
      </c>
      <c r="P639">
        <v>42</v>
      </c>
      <c r="S639">
        <v>2383</v>
      </c>
      <c r="T639" t="s">
        <v>183</v>
      </c>
      <c r="U639">
        <v>39516</v>
      </c>
      <c r="V639" t="s">
        <v>184</v>
      </c>
      <c r="W639">
        <v>0</v>
      </c>
      <c r="X639" t="s">
        <v>44</v>
      </c>
      <c r="Y639" t="s">
        <v>45</v>
      </c>
      <c r="Z639">
        <v>0.1</v>
      </c>
      <c r="AB639">
        <v>0.5</v>
      </c>
      <c r="AC639" t="s">
        <v>44</v>
      </c>
    </row>
    <row r="640" spans="1:29" hidden="1" x14ac:dyDescent="0.25">
      <c r="A640" t="s">
        <v>156</v>
      </c>
      <c r="B640">
        <v>100</v>
      </c>
      <c r="C640" t="s">
        <v>28</v>
      </c>
      <c r="D640">
        <v>203797</v>
      </c>
      <c r="E640" s="1">
        <v>35086</v>
      </c>
      <c r="F640">
        <v>1100</v>
      </c>
      <c r="H640" t="s">
        <v>30</v>
      </c>
      <c r="I640" s="1">
        <v>35108</v>
      </c>
      <c r="J640" t="s">
        <v>31</v>
      </c>
      <c r="K640" t="s">
        <v>157</v>
      </c>
      <c r="L640">
        <v>1</v>
      </c>
      <c r="M640" t="s">
        <v>255</v>
      </c>
      <c r="N640">
        <v>999766900</v>
      </c>
      <c r="O640" t="s">
        <v>158</v>
      </c>
      <c r="P640">
        <v>42</v>
      </c>
      <c r="S640">
        <v>2440</v>
      </c>
      <c r="T640" t="s">
        <v>211</v>
      </c>
      <c r="U640">
        <v>82052</v>
      </c>
      <c r="V640" t="s">
        <v>211</v>
      </c>
      <c r="W640">
        <v>0</v>
      </c>
      <c r="X640" t="s">
        <v>44</v>
      </c>
      <c r="Y640" t="s">
        <v>45</v>
      </c>
      <c r="Z640">
        <v>0.1</v>
      </c>
      <c r="AC640" t="s">
        <v>44</v>
      </c>
    </row>
    <row r="641" spans="1:29" hidden="1" x14ac:dyDescent="0.25">
      <c r="A641" t="s">
        <v>156</v>
      </c>
      <c r="B641">
        <v>100</v>
      </c>
      <c r="C641" t="s">
        <v>28</v>
      </c>
      <c r="D641">
        <v>203797</v>
      </c>
      <c r="E641" s="1">
        <v>35086</v>
      </c>
      <c r="F641">
        <v>1100</v>
      </c>
      <c r="H641" t="s">
        <v>30</v>
      </c>
      <c r="I641" s="1">
        <v>35108</v>
      </c>
      <c r="J641" t="s">
        <v>31</v>
      </c>
      <c r="K641" t="s">
        <v>157</v>
      </c>
      <c r="L641">
        <v>1</v>
      </c>
      <c r="M641" t="s">
        <v>255</v>
      </c>
      <c r="N641">
        <v>999766900</v>
      </c>
      <c r="O641" t="s">
        <v>158</v>
      </c>
      <c r="P641">
        <v>42</v>
      </c>
      <c r="S641">
        <v>2595</v>
      </c>
      <c r="T641" t="s">
        <v>230</v>
      </c>
      <c r="U641">
        <v>81408</v>
      </c>
      <c r="V641" t="s">
        <v>230</v>
      </c>
      <c r="W641">
        <v>0</v>
      </c>
      <c r="X641" t="s">
        <v>44</v>
      </c>
      <c r="Y641" t="s">
        <v>45</v>
      </c>
      <c r="AC641" t="s">
        <v>44</v>
      </c>
    </row>
    <row r="642" spans="1:29" hidden="1" x14ac:dyDescent="0.25">
      <c r="A642" t="s">
        <v>156</v>
      </c>
      <c r="B642">
        <v>100</v>
      </c>
      <c r="C642" t="s">
        <v>28</v>
      </c>
      <c r="D642">
        <v>203797</v>
      </c>
      <c r="E642" s="1">
        <v>35086</v>
      </c>
      <c r="F642">
        <v>1100</v>
      </c>
      <c r="H642" t="s">
        <v>30</v>
      </c>
      <c r="I642" s="1">
        <v>35108</v>
      </c>
      <c r="J642" t="s">
        <v>31</v>
      </c>
      <c r="K642" t="s">
        <v>157</v>
      </c>
      <c r="L642">
        <v>1</v>
      </c>
      <c r="M642" t="s">
        <v>255</v>
      </c>
      <c r="N642">
        <v>999766900</v>
      </c>
      <c r="O642" t="s">
        <v>158</v>
      </c>
      <c r="P642">
        <v>42</v>
      </c>
      <c r="S642">
        <v>2959</v>
      </c>
      <c r="T642" t="s">
        <v>159</v>
      </c>
      <c r="U642">
        <v>39350</v>
      </c>
      <c r="V642" t="s">
        <v>159</v>
      </c>
      <c r="W642">
        <v>0</v>
      </c>
      <c r="X642" t="s">
        <v>44</v>
      </c>
      <c r="Y642" t="s">
        <v>45</v>
      </c>
      <c r="Z642">
        <v>0.2</v>
      </c>
      <c r="AB642">
        <v>2</v>
      </c>
      <c r="AC642" t="s">
        <v>44</v>
      </c>
    </row>
    <row r="643" spans="1:29" hidden="1" x14ac:dyDescent="0.25">
      <c r="A643" t="s">
        <v>156</v>
      </c>
      <c r="B643">
        <v>100</v>
      </c>
      <c r="C643" t="s">
        <v>28</v>
      </c>
      <c r="D643">
        <v>203797</v>
      </c>
      <c r="E643" s="1">
        <v>35086</v>
      </c>
      <c r="F643">
        <v>1100</v>
      </c>
      <c r="H643" t="s">
        <v>30</v>
      </c>
      <c r="I643" s="1">
        <v>35108</v>
      </c>
      <c r="J643" t="s">
        <v>31</v>
      </c>
      <c r="K643" t="s">
        <v>157</v>
      </c>
      <c r="L643">
        <v>1</v>
      </c>
      <c r="M643" t="s">
        <v>255</v>
      </c>
      <c r="N643">
        <v>999766900</v>
      </c>
      <c r="O643" t="s">
        <v>158</v>
      </c>
      <c r="P643">
        <v>42</v>
      </c>
      <c r="S643">
        <v>2022</v>
      </c>
      <c r="T643" t="s">
        <v>228</v>
      </c>
      <c r="U643">
        <v>39051</v>
      </c>
      <c r="V643" t="s">
        <v>228</v>
      </c>
      <c r="W643">
        <v>0</v>
      </c>
      <c r="X643" t="s">
        <v>44</v>
      </c>
      <c r="Y643" t="s">
        <v>45</v>
      </c>
      <c r="Z643">
        <v>0.5</v>
      </c>
      <c r="AC643" t="s">
        <v>44</v>
      </c>
    </row>
    <row r="644" spans="1:29" hidden="1" x14ac:dyDescent="0.25">
      <c r="A644" t="s">
        <v>156</v>
      </c>
      <c r="B644">
        <v>100</v>
      </c>
      <c r="C644" t="s">
        <v>28</v>
      </c>
      <c r="D644">
        <v>203797</v>
      </c>
      <c r="E644" s="1">
        <v>35086</v>
      </c>
      <c r="F644">
        <v>1100</v>
      </c>
      <c r="H644" t="s">
        <v>30</v>
      </c>
      <c r="I644" s="1">
        <v>35108</v>
      </c>
      <c r="J644" t="s">
        <v>31</v>
      </c>
      <c r="K644" t="s">
        <v>157</v>
      </c>
      <c r="L644">
        <v>1</v>
      </c>
      <c r="M644" t="s">
        <v>255</v>
      </c>
      <c r="N644">
        <v>999766900</v>
      </c>
      <c r="O644" t="s">
        <v>158</v>
      </c>
      <c r="P644">
        <v>42</v>
      </c>
      <c r="S644">
        <v>2031</v>
      </c>
      <c r="T644" t="s">
        <v>210</v>
      </c>
      <c r="U644">
        <v>38432</v>
      </c>
      <c r="V644" t="s">
        <v>210</v>
      </c>
      <c r="W644">
        <v>0</v>
      </c>
      <c r="X644" t="s">
        <v>44</v>
      </c>
      <c r="Y644" t="s">
        <v>45</v>
      </c>
      <c r="Z644">
        <v>1</v>
      </c>
      <c r="AB644">
        <v>200</v>
      </c>
      <c r="AC644" t="s">
        <v>44</v>
      </c>
    </row>
    <row r="645" spans="1:29" hidden="1" x14ac:dyDescent="0.25">
      <c r="A645" t="s">
        <v>156</v>
      </c>
      <c r="B645">
        <v>100</v>
      </c>
      <c r="C645" t="s">
        <v>28</v>
      </c>
      <c r="D645">
        <v>203797</v>
      </c>
      <c r="E645" s="1">
        <v>35086</v>
      </c>
      <c r="F645">
        <v>1100</v>
      </c>
      <c r="H645" t="s">
        <v>30</v>
      </c>
      <c r="I645" s="1">
        <v>35108</v>
      </c>
      <c r="J645" t="s">
        <v>31</v>
      </c>
      <c r="K645" t="s">
        <v>157</v>
      </c>
      <c r="L645">
        <v>1</v>
      </c>
      <c r="M645" t="s">
        <v>255</v>
      </c>
      <c r="N645">
        <v>999766900</v>
      </c>
      <c r="O645" t="s">
        <v>158</v>
      </c>
      <c r="P645">
        <v>42</v>
      </c>
      <c r="S645">
        <v>2032</v>
      </c>
      <c r="T645" t="s">
        <v>218</v>
      </c>
      <c r="U645">
        <v>78885</v>
      </c>
      <c r="V645" t="s">
        <v>218</v>
      </c>
      <c r="W645">
        <v>0</v>
      </c>
      <c r="X645" t="s">
        <v>44</v>
      </c>
      <c r="Y645" t="s">
        <v>45</v>
      </c>
      <c r="Z645">
        <v>0.4</v>
      </c>
      <c r="AB645">
        <v>20</v>
      </c>
      <c r="AC645" t="s">
        <v>44</v>
      </c>
    </row>
    <row r="646" spans="1:29" hidden="1" x14ac:dyDescent="0.25">
      <c r="A646" t="s">
        <v>156</v>
      </c>
      <c r="B646">
        <v>100</v>
      </c>
      <c r="C646" t="s">
        <v>28</v>
      </c>
      <c r="D646">
        <v>203797</v>
      </c>
      <c r="E646" s="1">
        <v>35086</v>
      </c>
      <c r="F646">
        <v>1100</v>
      </c>
      <c r="H646" t="s">
        <v>30</v>
      </c>
      <c r="I646" s="1">
        <v>35108</v>
      </c>
      <c r="J646" t="s">
        <v>31</v>
      </c>
      <c r="K646" t="s">
        <v>157</v>
      </c>
      <c r="L646">
        <v>1</v>
      </c>
      <c r="M646" t="s">
        <v>255</v>
      </c>
      <c r="N646">
        <v>999766900</v>
      </c>
      <c r="O646" t="s">
        <v>158</v>
      </c>
      <c r="P646">
        <v>42</v>
      </c>
      <c r="S646">
        <v>2033</v>
      </c>
      <c r="T646" t="s">
        <v>219</v>
      </c>
      <c r="U646">
        <v>38926</v>
      </c>
      <c r="V646" t="s">
        <v>219</v>
      </c>
      <c r="W646">
        <v>0</v>
      </c>
      <c r="X646" t="s">
        <v>44</v>
      </c>
      <c r="Y646" t="s">
        <v>45</v>
      </c>
      <c r="Z646">
        <v>9</v>
      </c>
      <c r="AB646">
        <v>100</v>
      </c>
      <c r="AC646" t="s">
        <v>44</v>
      </c>
    </row>
    <row r="647" spans="1:29" hidden="1" x14ac:dyDescent="0.25">
      <c r="A647" t="s">
        <v>156</v>
      </c>
      <c r="B647">
        <v>100</v>
      </c>
      <c r="C647" t="s">
        <v>28</v>
      </c>
      <c r="D647">
        <v>203797</v>
      </c>
      <c r="E647" s="1">
        <v>35086</v>
      </c>
      <c r="F647">
        <v>1100</v>
      </c>
      <c r="H647" t="s">
        <v>30</v>
      </c>
      <c r="I647" s="1">
        <v>35108</v>
      </c>
      <c r="J647" t="s">
        <v>31</v>
      </c>
      <c r="K647" t="s">
        <v>157</v>
      </c>
      <c r="L647">
        <v>1</v>
      </c>
      <c r="M647" t="s">
        <v>255</v>
      </c>
      <c r="N647">
        <v>999766900</v>
      </c>
      <c r="O647" t="s">
        <v>158</v>
      </c>
      <c r="P647">
        <v>42</v>
      </c>
      <c r="S647">
        <v>2034</v>
      </c>
      <c r="T647" t="s">
        <v>220</v>
      </c>
      <c r="U647">
        <v>39941</v>
      </c>
      <c r="V647" t="s">
        <v>221</v>
      </c>
      <c r="W647">
        <v>0</v>
      </c>
      <c r="X647" t="s">
        <v>44</v>
      </c>
      <c r="Y647" t="s">
        <v>45</v>
      </c>
      <c r="Z647">
        <v>6</v>
      </c>
      <c r="AB647">
        <v>700</v>
      </c>
      <c r="AC647" t="s">
        <v>44</v>
      </c>
    </row>
    <row r="648" spans="1:29" hidden="1" x14ac:dyDescent="0.25">
      <c r="A648" t="s">
        <v>156</v>
      </c>
      <c r="B648">
        <v>100</v>
      </c>
      <c r="C648" t="s">
        <v>28</v>
      </c>
      <c r="D648">
        <v>203797</v>
      </c>
      <c r="E648" s="1">
        <v>35086</v>
      </c>
      <c r="F648">
        <v>1100</v>
      </c>
      <c r="H648" t="s">
        <v>30</v>
      </c>
      <c r="I648" s="1">
        <v>35108</v>
      </c>
      <c r="J648" t="s">
        <v>31</v>
      </c>
      <c r="K648" t="s">
        <v>157</v>
      </c>
      <c r="L648">
        <v>1</v>
      </c>
      <c r="M648" t="s">
        <v>255</v>
      </c>
      <c r="N648">
        <v>999766900</v>
      </c>
      <c r="O648" t="s">
        <v>158</v>
      </c>
      <c r="P648">
        <v>42</v>
      </c>
      <c r="S648">
        <v>2035</v>
      </c>
      <c r="T648" t="s">
        <v>213</v>
      </c>
      <c r="U648">
        <v>77903</v>
      </c>
      <c r="V648" t="s">
        <v>214</v>
      </c>
      <c r="W648">
        <v>0</v>
      </c>
      <c r="X648" t="s">
        <v>44</v>
      </c>
      <c r="Y648" t="s">
        <v>45</v>
      </c>
      <c r="Z648">
        <v>2</v>
      </c>
      <c r="AB648">
        <v>400</v>
      </c>
      <c r="AC648" t="s">
        <v>44</v>
      </c>
    </row>
    <row r="649" spans="1:29" hidden="1" x14ac:dyDescent="0.25">
      <c r="A649" t="s">
        <v>156</v>
      </c>
      <c r="B649">
        <v>100</v>
      </c>
      <c r="C649" t="s">
        <v>28</v>
      </c>
      <c r="D649">
        <v>203797</v>
      </c>
      <c r="E649" s="1">
        <v>35086</v>
      </c>
      <c r="F649">
        <v>1100</v>
      </c>
      <c r="H649" t="s">
        <v>30</v>
      </c>
      <c r="I649" s="1">
        <v>35108</v>
      </c>
      <c r="J649" t="s">
        <v>31</v>
      </c>
      <c r="K649" t="s">
        <v>157</v>
      </c>
      <c r="L649">
        <v>1</v>
      </c>
      <c r="M649" t="s">
        <v>255</v>
      </c>
      <c r="N649">
        <v>999766900</v>
      </c>
      <c r="O649" t="s">
        <v>158</v>
      </c>
      <c r="P649">
        <v>42</v>
      </c>
      <c r="S649">
        <v>2036</v>
      </c>
      <c r="T649" t="s">
        <v>182</v>
      </c>
      <c r="U649">
        <v>38865</v>
      </c>
      <c r="V649" t="s">
        <v>182</v>
      </c>
      <c r="W649">
        <v>0</v>
      </c>
      <c r="X649" t="s">
        <v>44</v>
      </c>
      <c r="Y649" t="s">
        <v>45</v>
      </c>
      <c r="Z649">
        <v>1</v>
      </c>
      <c r="AB649">
        <v>200</v>
      </c>
      <c r="AC649" t="s">
        <v>44</v>
      </c>
    </row>
    <row r="650" spans="1:29" hidden="1" x14ac:dyDescent="0.25">
      <c r="A650" t="s">
        <v>156</v>
      </c>
      <c r="B650">
        <v>100</v>
      </c>
      <c r="C650" t="s">
        <v>28</v>
      </c>
      <c r="D650">
        <v>203797</v>
      </c>
      <c r="E650" s="1">
        <v>35086</v>
      </c>
      <c r="F650">
        <v>1100</v>
      </c>
      <c r="H650" t="s">
        <v>30</v>
      </c>
      <c r="I650" s="1">
        <v>35108</v>
      </c>
      <c r="J650" t="s">
        <v>31</v>
      </c>
      <c r="K650" t="s">
        <v>157</v>
      </c>
      <c r="L650">
        <v>1</v>
      </c>
      <c r="M650" t="s">
        <v>255</v>
      </c>
      <c r="N650">
        <v>999766900</v>
      </c>
      <c r="O650" t="s">
        <v>158</v>
      </c>
      <c r="P650">
        <v>42</v>
      </c>
      <c r="S650">
        <v>2037</v>
      </c>
      <c r="T650" t="s">
        <v>190</v>
      </c>
      <c r="U650">
        <v>39055</v>
      </c>
      <c r="V650" t="s">
        <v>190</v>
      </c>
      <c r="W650">
        <v>0</v>
      </c>
      <c r="X650" t="s">
        <v>44</v>
      </c>
      <c r="Y650" t="s">
        <v>45</v>
      </c>
      <c r="Z650">
        <v>7.0000000000000007E-2</v>
      </c>
      <c r="AB650">
        <v>4</v>
      </c>
      <c r="AC650" t="s">
        <v>44</v>
      </c>
    </row>
    <row r="651" spans="1:29" hidden="1" x14ac:dyDescent="0.25">
      <c r="A651" t="s">
        <v>156</v>
      </c>
      <c r="B651">
        <v>100</v>
      </c>
      <c r="C651" t="s">
        <v>28</v>
      </c>
      <c r="D651">
        <v>203797</v>
      </c>
      <c r="E651" s="1">
        <v>35086</v>
      </c>
      <c r="F651">
        <v>1100</v>
      </c>
      <c r="H651" t="s">
        <v>30</v>
      </c>
      <c r="I651" s="1">
        <v>35108</v>
      </c>
      <c r="J651" t="s">
        <v>31</v>
      </c>
      <c r="K651" t="s">
        <v>157</v>
      </c>
      <c r="L651">
        <v>1</v>
      </c>
      <c r="M651" t="s">
        <v>255</v>
      </c>
      <c r="N651">
        <v>999766900</v>
      </c>
      <c r="O651" t="s">
        <v>158</v>
      </c>
      <c r="P651">
        <v>42</v>
      </c>
      <c r="S651">
        <v>2039</v>
      </c>
      <c r="T651" t="s">
        <v>215</v>
      </c>
      <c r="U651">
        <v>46312</v>
      </c>
      <c r="V651" t="s">
        <v>216</v>
      </c>
      <c r="W651">
        <v>0</v>
      </c>
      <c r="X651" t="s">
        <v>44</v>
      </c>
      <c r="Y651" t="s">
        <v>45</v>
      </c>
      <c r="Z651">
        <v>2</v>
      </c>
      <c r="AB651">
        <v>6</v>
      </c>
      <c r="AC651" t="s">
        <v>44</v>
      </c>
    </row>
    <row r="652" spans="1:29" hidden="1" x14ac:dyDescent="0.25">
      <c r="A652" t="s">
        <v>156</v>
      </c>
      <c r="B652">
        <v>100</v>
      </c>
      <c r="C652" t="s">
        <v>28</v>
      </c>
      <c r="D652">
        <v>203797</v>
      </c>
      <c r="E652" s="1">
        <v>35086</v>
      </c>
      <c r="F652">
        <v>1100</v>
      </c>
      <c r="H652" t="s">
        <v>30</v>
      </c>
      <c r="I652" s="1">
        <v>35108</v>
      </c>
      <c r="J652" t="s">
        <v>31</v>
      </c>
      <c r="K652" t="s">
        <v>157</v>
      </c>
      <c r="L652">
        <v>1</v>
      </c>
      <c r="M652" t="s">
        <v>255</v>
      </c>
      <c r="N652">
        <v>999766900</v>
      </c>
      <c r="O652" t="s">
        <v>158</v>
      </c>
      <c r="P652">
        <v>42</v>
      </c>
      <c r="S652">
        <v>2005</v>
      </c>
      <c r="T652" t="s">
        <v>161</v>
      </c>
      <c r="U652">
        <v>39390</v>
      </c>
      <c r="V652" t="s">
        <v>161</v>
      </c>
      <c r="W652">
        <v>0</v>
      </c>
      <c r="X652" t="s">
        <v>44</v>
      </c>
      <c r="Y652" t="s">
        <v>45</v>
      </c>
      <c r="Z652">
        <v>0.01</v>
      </c>
      <c r="AB652">
        <v>2</v>
      </c>
      <c r="AC652" t="s">
        <v>44</v>
      </c>
    </row>
    <row r="653" spans="1:29" hidden="1" x14ac:dyDescent="0.25">
      <c r="A653" t="s">
        <v>156</v>
      </c>
      <c r="B653">
        <v>100</v>
      </c>
      <c r="C653" t="s">
        <v>28</v>
      </c>
      <c r="D653">
        <v>203797</v>
      </c>
      <c r="E653" s="1">
        <v>35086</v>
      </c>
      <c r="F653">
        <v>1100</v>
      </c>
      <c r="H653" t="s">
        <v>30</v>
      </c>
      <c r="I653" s="1">
        <v>35108</v>
      </c>
      <c r="J653" t="s">
        <v>31</v>
      </c>
      <c r="K653" t="s">
        <v>157</v>
      </c>
      <c r="L653">
        <v>1</v>
      </c>
      <c r="M653" t="s">
        <v>255</v>
      </c>
      <c r="N653">
        <v>999766900</v>
      </c>
      <c r="O653" t="s">
        <v>158</v>
      </c>
      <c r="P653">
        <v>42</v>
      </c>
      <c r="S653">
        <v>2010</v>
      </c>
      <c r="T653" t="s">
        <v>226</v>
      </c>
      <c r="U653">
        <v>39340</v>
      </c>
      <c r="V653" t="s">
        <v>227</v>
      </c>
      <c r="W653">
        <v>0</v>
      </c>
      <c r="X653" t="s">
        <v>44</v>
      </c>
      <c r="Y653" t="s">
        <v>45</v>
      </c>
      <c r="Z653">
        <v>0.02</v>
      </c>
      <c r="AB653">
        <v>0.2</v>
      </c>
      <c r="AC653" t="s">
        <v>44</v>
      </c>
    </row>
    <row r="654" spans="1:29" hidden="1" x14ac:dyDescent="0.25">
      <c r="A654" t="s">
        <v>156</v>
      </c>
      <c r="B654">
        <v>100</v>
      </c>
      <c r="C654" t="s">
        <v>28</v>
      </c>
      <c r="D654">
        <v>203797</v>
      </c>
      <c r="E654" s="1">
        <v>35086</v>
      </c>
      <c r="F654">
        <v>1100</v>
      </c>
      <c r="H654" t="s">
        <v>30</v>
      </c>
      <c r="I654" s="1">
        <v>35108</v>
      </c>
      <c r="J654" t="s">
        <v>31</v>
      </c>
      <c r="K654" t="s">
        <v>157</v>
      </c>
      <c r="L654">
        <v>1</v>
      </c>
      <c r="M654" t="s">
        <v>255</v>
      </c>
      <c r="N654">
        <v>999766900</v>
      </c>
      <c r="O654" t="s">
        <v>158</v>
      </c>
      <c r="P654">
        <v>42</v>
      </c>
      <c r="S654">
        <v>2015</v>
      </c>
      <c r="T654" t="s">
        <v>164</v>
      </c>
      <c r="U654">
        <v>39480</v>
      </c>
      <c r="V654" t="s">
        <v>164</v>
      </c>
      <c r="W654">
        <v>0</v>
      </c>
      <c r="X654" t="s">
        <v>44</v>
      </c>
      <c r="Y654" t="s">
        <v>45</v>
      </c>
      <c r="Z654">
        <v>0.1</v>
      </c>
      <c r="AB654">
        <v>40</v>
      </c>
      <c r="AC654" t="s">
        <v>44</v>
      </c>
    </row>
    <row r="655" spans="1:29" hidden="1" x14ac:dyDescent="0.25">
      <c r="A655" t="s">
        <v>156</v>
      </c>
      <c r="B655">
        <v>100</v>
      </c>
      <c r="C655" t="s">
        <v>28</v>
      </c>
      <c r="D655">
        <v>203797</v>
      </c>
      <c r="E655" s="1">
        <v>35086</v>
      </c>
      <c r="F655">
        <v>1100</v>
      </c>
      <c r="H655" t="s">
        <v>30</v>
      </c>
      <c r="I655" s="1">
        <v>35108</v>
      </c>
      <c r="J655" t="s">
        <v>31</v>
      </c>
      <c r="K655" t="s">
        <v>157</v>
      </c>
      <c r="L655">
        <v>1</v>
      </c>
      <c r="M655" t="s">
        <v>255</v>
      </c>
      <c r="N655">
        <v>999766900</v>
      </c>
      <c r="O655" t="s">
        <v>158</v>
      </c>
      <c r="P655">
        <v>42</v>
      </c>
      <c r="S655">
        <v>2020</v>
      </c>
      <c r="T655" t="s">
        <v>166</v>
      </c>
      <c r="U655">
        <v>39400</v>
      </c>
      <c r="V655" t="s">
        <v>166</v>
      </c>
      <c r="W655">
        <v>0</v>
      </c>
      <c r="X655" t="s">
        <v>44</v>
      </c>
      <c r="Y655" t="s">
        <v>45</v>
      </c>
      <c r="Z655">
        <v>1</v>
      </c>
      <c r="AB655">
        <v>3</v>
      </c>
      <c r="AC655" t="s">
        <v>44</v>
      </c>
    </row>
    <row r="656" spans="1:29" hidden="1" x14ac:dyDescent="0.25">
      <c r="A656" t="s">
        <v>156</v>
      </c>
      <c r="B656">
        <v>100</v>
      </c>
      <c r="C656" t="s">
        <v>28</v>
      </c>
      <c r="D656">
        <v>203797</v>
      </c>
      <c r="E656" s="1">
        <v>35086</v>
      </c>
      <c r="F656">
        <v>1100</v>
      </c>
      <c r="H656" t="s">
        <v>30</v>
      </c>
      <c r="I656" s="1">
        <v>35108</v>
      </c>
      <c r="J656" t="s">
        <v>31</v>
      </c>
      <c r="K656" t="s">
        <v>157</v>
      </c>
      <c r="L656">
        <v>1</v>
      </c>
      <c r="M656" t="s">
        <v>255</v>
      </c>
      <c r="N656">
        <v>999766900</v>
      </c>
      <c r="O656" t="s">
        <v>158</v>
      </c>
      <c r="P656">
        <v>42</v>
      </c>
      <c r="S656">
        <v>2021</v>
      </c>
      <c r="T656" t="s">
        <v>202</v>
      </c>
      <c r="U656">
        <v>77700</v>
      </c>
      <c r="V656" t="s">
        <v>202</v>
      </c>
      <c r="W656">
        <v>0</v>
      </c>
      <c r="X656" t="s">
        <v>44</v>
      </c>
      <c r="Y656" t="s">
        <v>45</v>
      </c>
      <c r="Z656">
        <v>1</v>
      </c>
      <c r="AC656" t="s">
        <v>44</v>
      </c>
    </row>
    <row r="657" spans="1:29" hidden="1" x14ac:dyDescent="0.25">
      <c r="A657" t="s">
        <v>156</v>
      </c>
      <c r="B657">
        <v>100</v>
      </c>
      <c r="C657" t="s">
        <v>28</v>
      </c>
      <c r="D657">
        <v>203797</v>
      </c>
      <c r="E657" s="1">
        <v>35086</v>
      </c>
      <c r="F657">
        <v>1100</v>
      </c>
      <c r="H657" t="s">
        <v>30</v>
      </c>
      <c r="I657" s="1">
        <v>35108</v>
      </c>
      <c r="J657" t="s">
        <v>31</v>
      </c>
      <c r="K657" t="s">
        <v>157</v>
      </c>
      <c r="L657">
        <v>1</v>
      </c>
      <c r="M657" t="s">
        <v>255</v>
      </c>
      <c r="N657">
        <v>999766900</v>
      </c>
      <c r="O657" t="s">
        <v>158</v>
      </c>
      <c r="P657">
        <v>42</v>
      </c>
      <c r="S657">
        <v>2040</v>
      </c>
      <c r="T657" t="s">
        <v>186</v>
      </c>
      <c r="U657">
        <v>39720</v>
      </c>
      <c r="V657" t="s">
        <v>187</v>
      </c>
      <c r="W657">
        <v>0</v>
      </c>
      <c r="X657" t="s">
        <v>44</v>
      </c>
      <c r="Y657" t="s">
        <v>45</v>
      </c>
      <c r="Z657">
        <v>0.1</v>
      </c>
      <c r="AB657">
        <v>500</v>
      </c>
      <c r="AC657" t="s">
        <v>44</v>
      </c>
    </row>
    <row r="658" spans="1:29" hidden="1" x14ac:dyDescent="0.25">
      <c r="A658" t="s">
        <v>156</v>
      </c>
      <c r="B658">
        <v>100</v>
      </c>
      <c r="C658" t="s">
        <v>28</v>
      </c>
      <c r="D658">
        <v>203797</v>
      </c>
      <c r="E658" s="1">
        <v>35086</v>
      </c>
      <c r="F658">
        <v>1100</v>
      </c>
      <c r="H658" t="s">
        <v>30</v>
      </c>
      <c r="I658" s="1">
        <v>35108</v>
      </c>
      <c r="J658" t="s">
        <v>31</v>
      </c>
      <c r="K658" t="s">
        <v>157</v>
      </c>
      <c r="L658">
        <v>1</v>
      </c>
      <c r="M658" t="s">
        <v>255</v>
      </c>
      <c r="N658">
        <v>999766900</v>
      </c>
      <c r="O658" t="s">
        <v>158</v>
      </c>
      <c r="P658">
        <v>42</v>
      </c>
      <c r="S658">
        <v>2041</v>
      </c>
      <c r="T658" t="s">
        <v>217</v>
      </c>
      <c r="U658">
        <v>81287</v>
      </c>
      <c r="V658" t="s">
        <v>217</v>
      </c>
      <c r="W658">
        <v>0</v>
      </c>
      <c r="X658" t="s">
        <v>44</v>
      </c>
      <c r="Y658" t="s">
        <v>45</v>
      </c>
      <c r="Z658">
        <v>0.1</v>
      </c>
      <c r="AB658">
        <v>7</v>
      </c>
      <c r="AC658" t="s">
        <v>44</v>
      </c>
    </row>
    <row r="659" spans="1:29" hidden="1" x14ac:dyDescent="0.25">
      <c r="A659" t="s">
        <v>156</v>
      </c>
      <c r="B659">
        <v>100</v>
      </c>
      <c r="C659" t="s">
        <v>28</v>
      </c>
      <c r="D659">
        <v>203797</v>
      </c>
      <c r="E659" s="1">
        <v>35086</v>
      </c>
      <c r="F659">
        <v>1100</v>
      </c>
      <c r="H659" t="s">
        <v>30</v>
      </c>
      <c r="I659" s="1">
        <v>35108</v>
      </c>
      <c r="J659" t="s">
        <v>31</v>
      </c>
      <c r="K659" t="s">
        <v>157</v>
      </c>
      <c r="L659">
        <v>1</v>
      </c>
      <c r="M659" t="s">
        <v>255</v>
      </c>
      <c r="N659">
        <v>999766900</v>
      </c>
      <c r="O659" t="s">
        <v>158</v>
      </c>
      <c r="P659">
        <v>42</v>
      </c>
      <c r="S659">
        <v>2042</v>
      </c>
      <c r="T659" t="s">
        <v>224</v>
      </c>
      <c r="U659">
        <v>34386</v>
      </c>
      <c r="V659" t="s">
        <v>224</v>
      </c>
      <c r="W659">
        <v>0</v>
      </c>
      <c r="X659" t="s">
        <v>44</v>
      </c>
      <c r="Y659" t="s">
        <v>45</v>
      </c>
      <c r="Z659">
        <v>0.1</v>
      </c>
      <c r="AB659">
        <v>50</v>
      </c>
      <c r="AC659" t="s">
        <v>44</v>
      </c>
    </row>
    <row r="660" spans="1:29" hidden="1" x14ac:dyDescent="0.25">
      <c r="A660" t="s">
        <v>156</v>
      </c>
      <c r="B660">
        <v>100</v>
      </c>
      <c r="C660" t="s">
        <v>28</v>
      </c>
      <c r="D660">
        <v>203797</v>
      </c>
      <c r="E660" s="1">
        <v>35086</v>
      </c>
      <c r="F660">
        <v>1100</v>
      </c>
      <c r="H660" t="s">
        <v>30</v>
      </c>
      <c r="I660" s="1">
        <v>35108</v>
      </c>
      <c r="J660" t="s">
        <v>31</v>
      </c>
      <c r="K660" t="s">
        <v>157</v>
      </c>
      <c r="L660">
        <v>1</v>
      </c>
      <c r="M660" t="s">
        <v>255</v>
      </c>
      <c r="N660">
        <v>999766900</v>
      </c>
      <c r="O660" t="s">
        <v>158</v>
      </c>
      <c r="P660">
        <v>42</v>
      </c>
      <c r="S660">
        <v>2043</v>
      </c>
      <c r="T660" t="s">
        <v>192</v>
      </c>
      <c r="U660">
        <v>82586</v>
      </c>
      <c r="V660" t="s">
        <v>192</v>
      </c>
      <c r="W660">
        <v>0</v>
      </c>
      <c r="X660" t="s">
        <v>44</v>
      </c>
      <c r="Y660" t="s">
        <v>45</v>
      </c>
      <c r="Z660">
        <v>0.5</v>
      </c>
      <c r="AB660">
        <v>4</v>
      </c>
      <c r="AC660" t="s">
        <v>44</v>
      </c>
    </row>
    <row r="661" spans="1:29" hidden="1" x14ac:dyDescent="0.25">
      <c r="A661" t="s">
        <v>156</v>
      </c>
      <c r="B661">
        <v>100</v>
      </c>
      <c r="C661" t="s">
        <v>28</v>
      </c>
      <c r="D661">
        <v>203797</v>
      </c>
      <c r="E661" s="1">
        <v>35086</v>
      </c>
      <c r="F661">
        <v>1100</v>
      </c>
      <c r="H661" t="s">
        <v>30</v>
      </c>
      <c r="I661" s="1">
        <v>35108</v>
      </c>
      <c r="J661" t="s">
        <v>31</v>
      </c>
      <c r="K661" t="s">
        <v>157</v>
      </c>
      <c r="L661">
        <v>1</v>
      </c>
      <c r="M661" t="s">
        <v>255</v>
      </c>
      <c r="N661">
        <v>999766900</v>
      </c>
      <c r="O661" t="s">
        <v>158</v>
      </c>
      <c r="P661">
        <v>42</v>
      </c>
      <c r="S661">
        <v>2044</v>
      </c>
      <c r="T661" t="s">
        <v>193</v>
      </c>
      <c r="U661">
        <v>82587</v>
      </c>
      <c r="V661" t="s">
        <v>193</v>
      </c>
      <c r="W661">
        <v>0</v>
      </c>
      <c r="X661" t="s">
        <v>44</v>
      </c>
      <c r="Y661" t="s">
        <v>45</v>
      </c>
      <c r="Z661">
        <v>0.4</v>
      </c>
      <c r="AB661">
        <v>2</v>
      </c>
      <c r="AC661" t="s">
        <v>44</v>
      </c>
    </row>
    <row r="662" spans="1:29" hidden="1" x14ac:dyDescent="0.25">
      <c r="A662" t="s">
        <v>156</v>
      </c>
      <c r="B662">
        <v>100</v>
      </c>
      <c r="C662" t="s">
        <v>28</v>
      </c>
      <c r="D662">
        <v>203797</v>
      </c>
      <c r="E662" s="1">
        <v>35086</v>
      </c>
      <c r="F662">
        <v>1100</v>
      </c>
      <c r="H662" t="s">
        <v>30</v>
      </c>
      <c r="I662" s="1">
        <v>35108</v>
      </c>
      <c r="J662" t="s">
        <v>31</v>
      </c>
      <c r="K662" t="s">
        <v>157</v>
      </c>
      <c r="L662">
        <v>1</v>
      </c>
      <c r="M662" t="s">
        <v>255</v>
      </c>
      <c r="N662">
        <v>999766900</v>
      </c>
      <c r="O662" t="s">
        <v>158</v>
      </c>
      <c r="P662">
        <v>42</v>
      </c>
      <c r="S662">
        <v>2045</v>
      </c>
      <c r="T662" t="s">
        <v>229</v>
      </c>
      <c r="U662">
        <v>39356</v>
      </c>
      <c r="V662" t="s">
        <v>229</v>
      </c>
      <c r="W662">
        <v>0</v>
      </c>
      <c r="X662" t="s">
        <v>44</v>
      </c>
      <c r="Y662" t="s">
        <v>45</v>
      </c>
      <c r="Z662">
        <v>0.1</v>
      </c>
      <c r="AC662" t="s">
        <v>44</v>
      </c>
    </row>
    <row r="663" spans="1:29" hidden="1" x14ac:dyDescent="0.25">
      <c r="A663" t="s">
        <v>156</v>
      </c>
      <c r="B663">
        <v>100</v>
      </c>
      <c r="C663" t="s">
        <v>28</v>
      </c>
      <c r="D663">
        <v>203797</v>
      </c>
      <c r="E663" s="1">
        <v>35086</v>
      </c>
      <c r="F663">
        <v>1100</v>
      </c>
      <c r="H663" t="s">
        <v>30</v>
      </c>
      <c r="I663" s="1">
        <v>35108</v>
      </c>
      <c r="J663" t="s">
        <v>31</v>
      </c>
      <c r="K663" t="s">
        <v>157</v>
      </c>
      <c r="L663">
        <v>1</v>
      </c>
      <c r="M663" t="s">
        <v>255</v>
      </c>
      <c r="N663">
        <v>999766900</v>
      </c>
      <c r="O663" t="s">
        <v>158</v>
      </c>
      <c r="P663">
        <v>42</v>
      </c>
      <c r="S663">
        <v>2046</v>
      </c>
      <c r="T663" t="s">
        <v>203</v>
      </c>
      <c r="U663">
        <v>81405</v>
      </c>
      <c r="V663" t="s">
        <v>203</v>
      </c>
      <c r="W663">
        <v>0</v>
      </c>
      <c r="X663" t="s">
        <v>44</v>
      </c>
      <c r="Y663" t="s">
        <v>45</v>
      </c>
      <c r="Z663">
        <v>0.9</v>
      </c>
      <c r="AB663">
        <v>40</v>
      </c>
      <c r="AC663" t="s">
        <v>44</v>
      </c>
    </row>
    <row r="664" spans="1:29" hidden="1" x14ac:dyDescent="0.25">
      <c r="A664" t="s">
        <v>156</v>
      </c>
      <c r="B664">
        <v>100</v>
      </c>
      <c r="C664" t="s">
        <v>28</v>
      </c>
      <c r="D664">
        <v>203797</v>
      </c>
      <c r="E664" s="1">
        <v>35086</v>
      </c>
      <c r="F664">
        <v>1100</v>
      </c>
      <c r="H664" t="s">
        <v>30</v>
      </c>
      <c r="I664" s="1">
        <v>35108</v>
      </c>
      <c r="J664" t="s">
        <v>31</v>
      </c>
      <c r="K664" t="s">
        <v>157</v>
      </c>
      <c r="L664">
        <v>1</v>
      </c>
      <c r="M664" t="s">
        <v>255</v>
      </c>
      <c r="N664">
        <v>999766900</v>
      </c>
      <c r="O664" t="s">
        <v>158</v>
      </c>
      <c r="P664">
        <v>42</v>
      </c>
      <c r="S664">
        <v>2047</v>
      </c>
      <c r="T664" t="s">
        <v>194</v>
      </c>
      <c r="U664">
        <v>39053</v>
      </c>
      <c r="V664" t="s">
        <v>195</v>
      </c>
      <c r="W664">
        <v>0</v>
      </c>
      <c r="X664" t="s">
        <v>44</v>
      </c>
      <c r="Y664" t="s">
        <v>45</v>
      </c>
      <c r="Z664">
        <v>0.5</v>
      </c>
      <c r="AB664">
        <v>3</v>
      </c>
      <c r="AC664" t="s">
        <v>44</v>
      </c>
    </row>
    <row r="665" spans="1:29" hidden="1" x14ac:dyDescent="0.25">
      <c r="A665" t="s">
        <v>156</v>
      </c>
      <c r="B665">
        <v>100</v>
      </c>
      <c r="C665" t="s">
        <v>28</v>
      </c>
      <c r="D665">
        <v>203797</v>
      </c>
      <c r="E665" s="1">
        <v>35086</v>
      </c>
      <c r="F665">
        <v>1100</v>
      </c>
      <c r="H665" t="s">
        <v>30</v>
      </c>
      <c r="I665" s="1">
        <v>35108</v>
      </c>
      <c r="J665" t="s">
        <v>31</v>
      </c>
      <c r="K665" t="s">
        <v>157</v>
      </c>
      <c r="L665">
        <v>1</v>
      </c>
      <c r="M665" t="s">
        <v>255</v>
      </c>
      <c r="N665">
        <v>999766900</v>
      </c>
      <c r="O665" t="s">
        <v>158</v>
      </c>
      <c r="P665">
        <v>42</v>
      </c>
      <c r="S665">
        <v>2050</v>
      </c>
      <c r="T665" t="s">
        <v>197</v>
      </c>
      <c r="U665">
        <v>39033</v>
      </c>
      <c r="V665" t="s">
        <v>197</v>
      </c>
      <c r="W665">
        <v>0</v>
      </c>
      <c r="X665" t="s">
        <v>44</v>
      </c>
      <c r="Y665" t="s">
        <v>45</v>
      </c>
      <c r="Z665">
        <v>0.1</v>
      </c>
      <c r="AB665">
        <v>3</v>
      </c>
      <c r="AC665" t="s">
        <v>44</v>
      </c>
    </row>
    <row r="666" spans="1:29" hidden="1" x14ac:dyDescent="0.25">
      <c r="A666" t="s">
        <v>156</v>
      </c>
      <c r="B666">
        <v>100</v>
      </c>
      <c r="C666" t="s">
        <v>28</v>
      </c>
      <c r="D666">
        <v>203797</v>
      </c>
      <c r="E666" s="1">
        <v>35086</v>
      </c>
      <c r="F666">
        <v>1100</v>
      </c>
      <c r="H666" t="s">
        <v>30</v>
      </c>
      <c r="I666" s="1">
        <v>35108</v>
      </c>
      <c r="J666" t="s">
        <v>31</v>
      </c>
      <c r="K666" t="s">
        <v>157</v>
      </c>
      <c r="L666">
        <v>1</v>
      </c>
      <c r="M666" t="s">
        <v>255</v>
      </c>
      <c r="N666">
        <v>999766900</v>
      </c>
      <c r="O666" t="s">
        <v>158</v>
      </c>
      <c r="P666">
        <v>42</v>
      </c>
      <c r="S666">
        <v>2051</v>
      </c>
      <c r="T666" t="s">
        <v>191</v>
      </c>
      <c r="U666">
        <v>46317</v>
      </c>
      <c r="V666" t="s">
        <v>191</v>
      </c>
      <c r="W666">
        <v>0</v>
      </c>
      <c r="X666" t="s">
        <v>44</v>
      </c>
      <c r="Y666" t="s">
        <v>45</v>
      </c>
      <c r="Z666">
        <v>0.1</v>
      </c>
      <c r="AB666">
        <v>2</v>
      </c>
      <c r="AC666" t="s">
        <v>44</v>
      </c>
    </row>
    <row r="667" spans="1:29" hidden="1" x14ac:dyDescent="0.25">
      <c r="A667" t="s">
        <v>156</v>
      </c>
      <c r="B667">
        <v>100</v>
      </c>
      <c r="C667" t="s">
        <v>28</v>
      </c>
      <c r="D667">
        <v>203797</v>
      </c>
      <c r="E667" s="1">
        <v>35086</v>
      </c>
      <c r="F667">
        <v>1100</v>
      </c>
      <c r="H667" t="s">
        <v>30</v>
      </c>
      <c r="I667" s="1">
        <v>35108</v>
      </c>
      <c r="J667" t="s">
        <v>31</v>
      </c>
      <c r="K667" t="s">
        <v>157</v>
      </c>
      <c r="L667">
        <v>1</v>
      </c>
      <c r="M667" t="s">
        <v>255</v>
      </c>
      <c r="N667">
        <v>999766900</v>
      </c>
      <c r="O667" t="s">
        <v>158</v>
      </c>
      <c r="P667">
        <v>42</v>
      </c>
      <c r="S667">
        <v>2065</v>
      </c>
      <c r="T667" t="s">
        <v>162</v>
      </c>
      <c r="U667">
        <v>39410</v>
      </c>
      <c r="V667" t="s">
        <v>162</v>
      </c>
      <c r="W667">
        <v>0</v>
      </c>
      <c r="X667" t="s">
        <v>44</v>
      </c>
      <c r="Y667" t="s">
        <v>45</v>
      </c>
      <c r="Z667">
        <v>0.04</v>
      </c>
      <c r="AB667">
        <v>0.4</v>
      </c>
      <c r="AC667" t="s">
        <v>44</v>
      </c>
    </row>
    <row r="668" spans="1:29" hidden="1" x14ac:dyDescent="0.25">
      <c r="A668" t="s">
        <v>156</v>
      </c>
      <c r="B668">
        <v>100</v>
      </c>
      <c r="C668" t="s">
        <v>28</v>
      </c>
      <c r="D668">
        <v>203797</v>
      </c>
      <c r="E668" s="1">
        <v>35086</v>
      </c>
      <c r="F668">
        <v>1100</v>
      </c>
      <c r="H668" t="s">
        <v>30</v>
      </c>
      <c r="I668" s="1">
        <v>35108</v>
      </c>
      <c r="J668" t="s">
        <v>31</v>
      </c>
      <c r="K668" t="s">
        <v>157</v>
      </c>
      <c r="L668">
        <v>1</v>
      </c>
      <c r="M668" t="s">
        <v>255</v>
      </c>
      <c r="N668">
        <v>999766900</v>
      </c>
      <c r="O668" t="s">
        <v>158</v>
      </c>
      <c r="P668">
        <v>42</v>
      </c>
      <c r="S668">
        <v>2066</v>
      </c>
      <c r="T668" t="s">
        <v>225</v>
      </c>
      <c r="U668">
        <v>82584</v>
      </c>
      <c r="V668" t="s">
        <v>225</v>
      </c>
      <c r="W668">
        <v>0</v>
      </c>
      <c r="X668" t="s">
        <v>44</v>
      </c>
      <c r="Y668" t="s">
        <v>45</v>
      </c>
      <c r="Z668">
        <v>1</v>
      </c>
      <c r="AC668" t="s">
        <v>44</v>
      </c>
    </row>
    <row r="669" spans="1:29" hidden="1" x14ac:dyDescent="0.25">
      <c r="A669" t="s">
        <v>156</v>
      </c>
      <c r="B669">
        <v>100</v>
      </c>
      <c r="C669" t="s">
        <v>28</v>
      </c>
      <c r="D669">
        <v>203797</v>
      </c>
      <c r="E669" s="1">
        <v>35086</v>
      </c>
      <c r="F669">
        <v>1100</v>
      </c>
      <c r="H669" t="s">
        <v>30</v>
      </c>
      <c r="I669" s="1">
        <v>35108</v>
      </c>
      <c r="J669" t="s">
        <v>31</v>
      </c>
      <c r="K669" t="s">
        <v>157</v>
      </c>
      <c r="L669">
        <v>1</v>
      </c>
      <c r="M669" t="s">
        <v>255</v>
      </c>
      <c r="N669">
        <v>999766900</v>
      </c>
      <c r="O669" t="s">
        <v>158</v>
      </c>
      <c r="P669">
        <v>42</v>
      </c>
      <c r="S669">
        <v>2067</v>
      </c>
      <c r="T669" t="s">
        <v>163</v>
      </c>
      <c r="U669">
        <v>39420</v>
      </c>
      <c r="V669" t="s">
        <v>163</v>
      </c>
      <c r="W669">
        <v>0</v>
      </c>
      <c r="X669" t="s">
        <v>44</v>
      </c>
      <c r="Y669" t="s">
        <v>45</v>
      </c>
      <c r="Z669">
        <v>0.02</v>
      </c>
      <c r="AB669">
        <v>0.2</v>
      </c>
      <c r="AC669" t="s">
        <v>44</v>
      </c>
    </row>
    <row r="670" spans="1:29" hidden="1" x14ac:dyDescent="0.25">
      <c r="A670" t="s">
        <v>85</v>
      </c>
      <c r="B670">
        <v>100</v>
      </c>
      <c r="C670" t="s">
        <v>28</v>
      </c>
      <c r="D670">
        <v>203796</v>
      </c>
      <c r="E670" s="1">
        <v>35086</v>
      </c>
      <c r="F670">
        <v>1100</v>
      </c>
      <c r="H670" t="s">
        <v>30</v>
      </c>
      <c r="I670" s="1">
        <v>35108</v>
      </c>
      <c r="J670" t="s">
        <v>31</v>
      </c>
      <c r="K670" t="s">
        <v>157</v>
      </c>
      <c r="L670">
        <v>1</v>
      </c>
      <c r="M670" t="s">
        <v>255</v>
      </c>
      <c r="N670">
        <v>999766900</v>
      </c>
      <c r="O670" t="s">
        <v>158</v>
      </c>
      <c r="P670">
        <v>42</v>
      </c>
      <c r="S670">
        <v>2955</v>
      </c>
      <c r="T670" t="s">
        <v>149</v>
      </c>
      <c r="U670">
        <v>79724</v>
      </c>
      <c r="V670" t="s">
        <v>150</v>
      </c>
      <c r="W670">
        <v>0</v>
      </c>
      <c r="X670" t="s">
        <v>44</v>
      </c>
      <c r="Y670" t="s">
        <v>45</v>
      </c>
      <c r="Z670">
        <v>0.2</v>
      </c>
      <c r="AA670">
        <v>1</v>
      </c>
      <c r="AB670">
        <v>10000</v>
      </c>
      <c r="AC670" t="s">
        <v>44</v>
      </c>
    </row>
    <row r="671" spans="1:29" hidden="1" x14ac:dyDescent="0.25">
      <c r="A671" t="s">
        <v>85</v>
      </c>
      <c r="B671">
        <v>100</v>
      </c>
      <c r="C671" t="s">
        <v>28</v>
      </c>
      <c r="D671">
        <v>203796</v>
      </c>
      <c r="E671" s="1">
        <v>35086</v>
      </c>
      <c r="F671">
        <v>1100</v>
      </c>
      <c r="H671" t="s">
        <v>30</v>
      </c>
      <c r="I671" s="1">
        <v>35108</v>
      </c>
      <c r="J671" t="s">
        <v>31</v>
      </c>
      <c r="K671" t="s">
        <v>157</v>
      </c>
      <c r="L671">
        <v>1</v>
      </c>
      <c r="M671" t="s">
        <v>255</v>
      </c>
      <c r="N671">
        <v>999766900</v>
      </c>
      <c r="O671" t="s">
        <v>158</v>
      </c>
      <c r="P671">
        <v>42</v>
      </c>
      <c r="S671">
        <v>2964</v>
      </c>
      <c r="T671" t="s">
        <v>122</v>
      </c>
      <c r="U671">
        <v>34423</v>
      </c>
      <c r="V671" t="s">
        <v>122</v>
      </c>
      <c r="W671">
        <v>0</v>
      </c>
      <c r="X671" t="s">
        <v>44</v>
      </c>
      <c r="Y671" t="s">
        <v>45</v>
      </c>
      <c r="Z671">
        <v>0.5</v>
      </c>
      <c r="AA671">
        <v>1</v>
      </c>
      <c r="AB671">
        <v>5</v>
      </c>
      <c r="AC671" t="s">
        <v>44</v>
      </c>
    </row>
    <row r="672" spans="1:29" hidden="1" x14ac:dyDescent="0.25">
      <c r="A672" t="s">
        <v>85</v>
      </c>
      <c r="B672">
        <v>100</v>
      </c>
      <c r="C672" t="s">
        <v>28</v>
      </c>
      <c r="D672">
        <v>203796</v>
      </c>
      <c r="E672" s="1">
        <v>35086</v>
      </c>
      <c r="F672">
        <v>1100</v>
      </c>
      <c r="H672" t="s">
        <v>30</v>
      </c>
      <c r="I672" s="1">
        <v>35108</v>
      </c>
      <c r="J672" t="s">
        <v>31</v>
      </c>
      <c r="K672" t="s">
        <v>157</v>
      </c>
      <c r="L672">
        <v>1</v>
      </c>
      <c r="M672" t="s">
        <v>255</v>
      </c>
      <c r="N672">
        <v>999766900</v>
      </c>
      <c r="O672" t="s">
        <v>158</v>
      </c>
      <c r="P672">
        <v>42</v>
      </c>
      <c r="S672">
        <v>2965</v>
      </c>
      <c r="T672" t="s">
        <v>102</v>
      </c>
      <c r="U672">
        <v>77275</v>
      </c>
      <c r="V672" t="s">
        <v>102</v>
      </c>
      <c r="W672">
        <v>0</v>
      </c>
      <c r="X672" t="s">
        <v>44</v>
      </c>
      <c r="Y672" t="s">
        <v>45</v>
      </c>
      <c r="Z672">
        <v>0.2</v>
      </c>
      <c r="AA672">
        <v>1</v>
      </c>
      <c r="AC672" t="s">
        <v>44</v>
      </c>
    </row>
    <row r="673" spans="1:29" hidden="1" x14ac:dyDescent="0.25">
      <c r="A673" t="s">
        <v>85</v>
      </c>
      <c r="B673">
        <v>100</v>
      </c>
      <c r="C673" t="s">
        <v>28</v>
      </c>
      <c r="D673">
        <v>203796</v>
      </c>
      <c r="E673" s="1">
        <v>35086</v>
      </c>
      <c r="F673">
        <v>1100</v>
      </c>
      <c r="H673" t="s">
        <v>30</v>
      </c>
      <c r="I673" s="1">
        <v>35108</v>
      </c>
      <c r="J673" t="s">
        <v>31</v>
      </c>
      <c r="K673" t="s">
        <v>157</v>
      </c>
      <c r="L673">
        <v>1</v>
      </c>
      <c r="M673" t="s">
        <v>255</v>
      </c>
      <c r="N673">
        <v>999766900</v>
      </c>
      <c r="O673" t="s">
        <v>158</v>
      </c>
      <c r="P673">
        <v>42</v>
      </c>
      <c r="S673">
        <v>2966</v>
      </c>
      <c r="T673" t="s">
        <v>103</v>
      </c>
      <c r="U673">
        <v>77277</v>
      </c>
      <c r="V673" t="s">
        <v>103</v>
      </c>
      <c r="W673">
        <v>0</v>
      </c>
      <c r="X673" t="s">
        <v>44</v>
      </c>
      <c r="Y673" t="s">
        <v>45</v>
      </c>
      <c r="Z673">
        <v>0.2</v>
      </c>
      <c r="AA673">
        <v>1</v>
      </c>
      <c r="AC673" t="s">
        <v>44</v>
      </c>
    </row>
    <row r="674" spans="1:29" hidden="1" x14ac:dyDescent="0.25">
      <c r="A674" t="s">
        <v>85</v>
      </c>
      <c r="B674">
        <v>100</v>
      </c>
      <c r="C674" t="s">
        <v>28</v>
      </c>
      <c r="D674">
        <v>203796</v>
      </c>
      <c r="E674" s="1">
        <v>35086</v>
      </c>
      <c r="F674">
        <v>1100</v>
      </c>
      <c r="H674" t="s">
        <v>30</v>
      </c>
      <c r="I674" s="1">
        <v>35108</v>
      </c>
      <c r="J674" t="s">
        <v>31</v>
      </c>
      <c r="K674" t="s">
        <v>157</v>
      </c>
      <c r="L674">
        <v>1</v>
      </c>
      <c r="M674" t="s">
        <v>255</v>
      </c>
      <c r="N674">
        <v>999766900</v>
      </c>
      <c r="O674" t="s">
        <v>158</v>
      </c>
      <c r="P674">
        <v>42</v>
      </c>
      <c r="S674">
        <v>2967</v>
      </c>
      <c r="T674" t="s">
        <v>111</v>
      </c>
      <c r="U674">
        <v>34566</v>
      </c>
      <c r="V674" t="s">
        <v>112</v>
      </c>
      <c r="W674">
        <v>0</v>
      </c>
      <c r="X674" t="s">
        <v>44</v>
      </c>
      <c r="Y674" t="s">
        <v>45</v>
      </c>
      <c r="Z674">
        <v>0.1</v>
      </c>
      <c r="AA674">
        <v>1</v>
      </c>
      <c r="AC674" t="s">
        <v>44</v>
      </c>
    </row>
    <row r="675" spans="1:29" hidden="1" x14ac:dyDescent="0.25">
      <c r="A675" t="s">
        <v>85</v>
      </c>
      <c r="B675">
        <v>100</v>
      </c>
      <c r="C675" t="s">
        <v>28</v>
      </c>
      <c r="D675">
        <v>203796</v>
      </c>
      <c r="E675" s="1">
        <v>35086</v>
      </c>
      <c r="F675">
        <v>1100</v>
      </c>
      <c r="H675" t="s">
        <v>30</v>
      </c>
      <c r="I675" s="1">
        <v>35108</v>
      </c>
      <c r="J675" t="s">
        <v>31</v>
      </c>
      <c r="K675" t="s">
        <v>157</v>
      </c>
      <c r="L675">
        <v>1</v>
      </c>
      <c r="M675" t="s">
        <v>255</v>
      </c>
      <c r="N675">
        <v>999766900</v>
      </c>
      <c r="O675" t="s">
        <v>158</v>
      </c>
      <c r="P675">
        <v>42</v>
      </c>
      <c r="S675">
        <v>2968</v>
      </c>
      <c r="T675" t="s">
        <v>109</v>
      </c>
      <c r="U675">
        <v>34536</v>
      </c>
      <c r="V675" t="s">
        <v>110</v>
      </c>
      <c r="W675">
        <v>0</v>
      </c>
      <c r="X675" t="s">
        <v>44</v>
      </c>
      <c r="Y675" t="s">
        <v>45</v>
      </c>
      <c r="Z675">
        <v>0.1</v>
      </c>
      <c r="AA675">
        <v>1</v>
      </c>
      <c r="AB675">
        <v>600</v>
      </c>
      <c r="AC675" t="s">
        <v>44</v>
      </c>
    </row>
    <row r="676" spans="1:29" hidden="1" x14ac:dyDescent="0.25">
      <c r="A676" t="s">
        <v>85</v>
      </c>
      <c r="B676">
        <v>100</v>
      </c>
      <c r="C676" t="s">
        <v>28</v>
      </c>
      <c r="D676">
        <v>203796</v>
      </c>
      <c r="E676" s="1">
        <v>35086</v>
      </c>
      <c r="F676">
        <v>1100</v>
      </c>
      <c r="H676" t="s">
        <v>30</v>
      </c>
      <c r="I676" s="1">
        <v>35108</v>
      </c>
      <c r="J676" t="s">
        <v>31</v>
      </c>
      <c r="K676" t="s">
        <v>157</v>
      </c>
      <c r="L676">
        <v>1</v>
      </c>
      <c r="M676" t="s">
        <v>255</v>
      </c>
      <c r="N676">
        <v>999766900</v>
      </c>
      <c r="O676" t="s">
        <v>158</v>
      </c>
      <c r="P676">
        <v>42</v>
      </c>
      <c r="S676">
        <v>2969</v>
      </c>
      <c r="T676" t="s">
        <v>113</v>
      </c>
      <c r="U676">
        <v>34571</v>
      </c>
      <c r="V676" t="s">
        <v>114</v>
      </c>
      <c r="W676">
        <v>0</v>
      </c>
      <c r="X676" t="s">
        <v>44</v>
      </c>
      <c r="Y676" t="s">
        <v>45</v>
      </c>
      <c r="Z676">
        <v>0.1</v>
      </c>
      <c r="AA676">
        <v>0.5</v>
      </c>
      <c r="AB676">
        <v>75</v>
      </c>
      <c r="AC676" t="s">
        <v>44</v>
      </c>
    </row>
    <row r="677" spans="1:29" hidden="1" x14ac:dyDescent="0.25">
      <c r="A677" t="s">
        <v>85</v>
      </c>
      <c r="B677">
        <v>100</v>
      </c>
      <c r="C677" t="s">
        <v>28</v>
      </c>
      <c r="D677">
        <v>203796</v>
      </c>
      <c r="E677" s="1">
        <v>35086</v>
      </c>
      <c r="F677">
        <v>1100</v>
      </c>
      <c r="H677" t="s">
        <v>30</v>
      </c>
      <c r="I677" s="1">
        <v>35108</v>
      </c>
      <c r="J677" t="s">
        <v>31</v>
      </c>
      <c r="K677" t="s">
        <v>157</v>
      </c>
      <c r="L677">
        <v>1</v>
      </c>
      <c r="M677" t="s">
        <v>255</v>
      </c>
      <c r="N677">
        <v>999766900</v>
      </c>
      <c r="O677" t="s">
        <v>158</v>
      </c>
      <c r="P677">
        <v>42</v>
      </c>
      <c r="S677">
        <v>2976</v>
      </c>
      <c r="T677" t="s">
        <v>141</v>
      </c>
      <c r="U677">
        <v>39175</v>
      </c>
      <c r="V677" t="s">
        <v>141</v>
      </c>
      <c r="W677">
        <v>0</v>
      </c>
      <c r="X677" t="s">
        <v>44</v>
      </c>
      <c r="Y677" t="s">
        <v>45</v>
      </c>
      <c r="Z677">
        <v>0.2</v>
      </c>
      <c r="AA677">
        <v>0.5</v>
      </c>
      <c r="AB677">
        <v>0.2</v>
      </c>
      <c r="AC677" t="s">
        <v>44</v>
      </c>
    </row>
    <row r="678" spans="1:29" hidden="1" x14ac:dyDescent="0.25">
      <c r="A678" t="s">
        <v>85</v>
      </c>
      <c r="B678">
        <v>100</v>
      </c>
      <c r="C678" t="s">
        <v>28</v>
      </c>
      <c r="D678">
        <v>203796</v>
      </c>
      <c r="E678" s="1">
        <v>35086</v>
      </c>
      <c r="F678">
        <v>1100</v>
      </c>
      <c r="H678" t="s">
        <v>30</v>
      </c>
      <c r="I678" s="1">
        <v>35108</v>
      </c>
      <c r="J678" t="s">
        <v>31</v>
      </c>
      <c r="K678" t="s">
        <v>157</v>
      </c>
      <c r="L678">
        <v>1</v>
      </c>
      <c r="M678" t="s">
        <v>255</v>
      </c>
      <c r="N678">
        <v>999766900</v>
      </c>
      <c r="O678" t="s">
        <v>158</v>
      </c>
      <c r="P678">
        <v>42</v>
      </c>
      <c r="S678">
        <v>2977</v>
      </c>
      <c r="T678" t="s">
        <v>117</v>
      </c>
      <c r="U678">
        <v>34501</v>
      </c>
      <c r="V678" t="s">
        <v>117</v>
      </c>
      <c r="W678">
        <v>0</v>
      </c>
      <c r="X678" t="s">
        <v>44</v>
      </c>
      <c r="Y678" t="s">
        <v>45</v>
      </c>
      <c r="Z678">
        <v>0.2</v>
      </c>
      <c r="AA678">
        <v>0.5</v>
      </c>
      <c r="AB678">
        <v>7</v>
      </c>
      <c r="AC678" t="s">
        <v>44</v>
      </c>
    </row>
    <row r="679" spans="1:29" hidden="1" x14ac:dyDescent="0.25">
      <c r="A679" t="s">
        <v>85</v>
      </c>
      <c r="B679">
        <v>100</v>
      </c>
      <c r="C679" t="s">
        <v>28</v>
      </c>
      <c r="D679">
        <v>203796</v>
      </c>
      <c r="E679" s="1">
        <v>35086</v>
      </c>
      <c r="F679">
        <v>1100</v>
      </c>
      <c r="H679" t="s">
        <v>30</v>
      </c>
      <c r="I679" s="1">
        <v>35108</v>
      </c>
      <c r="J679" t="s">
        <v>31</v>
      </c>
      <c r="K679" t="s">
        <v>157</v>
      </c>
      <c r="L679">
        <v>1</v>
      </c>
      <c r="M679" t="s">
        <v>255</v>
      </c>
      <c r="N679">
        <v>999766900</v>
      </c>
      <c r="O679" t="s">
        <v>158</v>
      </c>
      <c r="P679">
        <v>42</v>
      </c>
      <c r="S679">
        <v>2978</v>
      </c>
      <c r="T679" t="s">
        <v>115</v>
      </c>
      <c r="U679">
        <v>34496</v>
      </c>
      <c r="V679" t="s">
        <v>115</v>
      </c>
      <c r="W679">
        <v>0</v>
      </c>
      <c r="X679" t="s">
        <v>44</v>
      </c>
      <c r="Y679" t="s">
        <v>45</v>
      </c>
      <c r="Z679">
        <v>0.1</v>
      </c>
      <c r="AA679">
        <v>1</v>
      </c>
      <c r="AC679" t="s">
        <v>44</v>
      </c>
    </row>
    <row r="680" spans="1:29" hidden="1" x14ac:dyDescent="0.25">
      <c r="A680" t="s">
        <v>85</v>
      </c>
      <c r="B680">
        <v>100</v>
      </c>
      <c r="C680" t="s">
        <v>28</v>
      </c>
      <c r="D680">
        <v>203796</v>
      </c>
      <c r="E680" s="1">
        <v>35086</v>
      </c>
      <c r="F680">
        <v>1100</v>
      </c>
      <c r="H680" t="s">
        <v>30</v>
      </c>
      <c r="I680" s="1">
        <v>35108</v>
      </c>
      <c r="J680" t="s">
        <v>31</v>
      </c>
      <c r="K680" t="s">
        <v>157</v>
      </c>
      <c r="L680">
        <v>1</v>
      </c>
      <c r="M680" t="s">
        <v>255</v>
      </c>
      <c r="N680">
        <v>999766900</v>
      </c>
      <c r="O680" t="s">
        <v>158</v>
      </c>
      <c r="P680">
        <v>42</v>
      </c>
      <c r="S680">
        <v>2979</v>
      </c>
      <c r="T680" t="s">
        <v>120</v>
      </c>
      <c r="U680">
        <v>34546</v>
      </c>
      <c r="V680" t="s">
        <v>121</v>
      </c>
      <c r="W680">
        <v>0</v>
      </c>
      <c r="X680" t="s">
        <v>44</v>
      </c>
      <c r="Y680" t="s">
        <v>45</v>
      </c>
      <c r="Z680">
        <v>0.1</v>
      </c>
      <c r="AA680">
        <v>1</v>
      </c>
      <c r="AB680">
        <v>100</v>
      </c>
      <c r="AC680" t="s">
        <v>44</v>
      </c>
    </row>
    <row r="681" spans="1:29" hidden="1" x14ac:dyDescent="0.25">
      <c r="A681" t="s">
        <v>85</v>
      </c>
      <c r="B681">
        <v>100</v>
      </c>
      <c r="C681" t="s">
        <v>28</v>
      </c>
      <c r="D681">
        <v>203796</v>
      </c>
      <c r="E681" s="1">
        <v>35086</v>
      </c>
      <c r="F681">
        <v>1100</v>
      </c>
      <c r="H681" t="s">
        <v>30</v>
      </c>
      <c r="I681" s="1">
        <v>35108</v>
      </c>
      <c r="J681" t="s">
        <v>31</v>
      </c>
      <c r="K681" t="s">
        <v>157</v>
      </c>
      <c r="L681">
        <v>1</v>
      </c>
      <c r="M681" t="s">
        <v>255</v>
      </c>
      <c r="N681">
        <v>999766900</v>
      </c>
      <c r="O681" t="s">
        <v>158</v>
      </c>
      <c r="P681">
        <v>42</v>
      </c>
      <c r="S681">
        <v>2980</v>
      </c>
      <c r="T681" t="s">
        <v>116</v>
      </c>
      <c r="U681">
        <v>34531</v>
      </c>
      <c r="V681" t="s">
        <v>116</v>
      </c>
      <c r="W681">
        <v>0</v>
      </c>
      <c r="X681" t="s">
        <v>44</v>
      </c>
      <c r="Y681" t="s">
        <v>45</v>
      </c>
      <c r="Z681">
        <v>0.1</v>
      </c>
      <c r="AA681">
        <v>0.5</v>
      </c>
      <c r="AB681">
        <v>5</v>
      </c>
      <c r="AC681" t="s">
        <v>44</v>
      </c>
    </row>
    <row r="682" spans="1:29" hidden="1" x14ac:dyDescent="0.25">
      <c r="A682" t="s">
        <v>85</v>
      </c>
      <c r="B682">
        <v>100</v>
      </c>
      <c r="C682" t="s">
        <v>28</v>
      </c>
      <c r="D682">
        <v>203796</v>
      </c>
      <c r="E682" s="1">
        <v>35086</v>
      </c>
      <c r="F682">
        <v>1100</v>
      </c>
      <c r="H682" t="s">
        <v>30</v>
      </c>
      <c r="I682" s="1">
        <v>35108</v>
      </c>
      <c r="J682" t="s">
        <v>31</v>
      </c>
      <c r="K682" t="s">
        <v>157</v>
      </c>
      <c r="L682">
        <v>1</v>
      </c>
      <c r="M682" t="s">
        <v>255</v>
      </c>
      <c r="N682">
        <v>999766900</v>
      </c>
      <c r="O682" t="s">
        <v>158</v>
      </c>
      <c r="P682">
        <v>42</v>
      </c>
      <c r="S682">
        <v>2210</v>
      </c>
      <c r="T682" t="s">
        <v>100</v>
      </c>
      <c r="U682">
        <v>34418</v>
      </c>
      <c r="V682" t="s">
        <v>101</v>
      </c>
      <c r="W682">
        <v>0</v>
      </c>
      <c r="X682" t="s">
        <v>44</v>
      </c>
      <c r="Y682" t="s">
        <v>45</v>
      </c>
      <c r="Z682">
        <v>0.5</v>
      </c>
      <c r="AA682">
        <v>1</v>
      </c>
      <c r="AC682" t="s">
        <v>44</v>
      </c>
    </row>
    <row r="683" spans="1:29" hidden="1" x14ac:dyDescent="0.25">
      <c r="A683" t="s">
        <v>85</v>
      </c>
      <c r="B683">
        <v>100</v>
      </c>
      <c r="C683" t="s">
        <v>28</v>
      </c>
      <c r="D683">
        <v>203796</v>
      </c>
      <c r="E683" s="1">
        <v>35086</v>
      </c>
      <c r="F683">
        <v>1100</v>
      </c>
      <c r="H683" t="s">
        <v>30</v>
      </c>
      <c r="I683" s="1">
        <v>35108</v>
      </c>
      <c r="J683" t="s">
        <v>31</v>
      </c>
      <c r="K683" t="s">
        <v>157</v>
      </c>
      <c r="L683">
        <v>1</v>
      </c>
      <c r="M683" t="s">
        <v>255</v>
      </c>
      <c r="N683">
        <v>999766900</v>
      </c>
      <c r="O683" t="s">
        <v>158</v>
      </c>
      <c r="P683">
        <v>42</v>
      </c>
      <c r="S683">
        <v>2214</v>
      </c>
      <c r="T683" t="s">
        <v>94</v>
      </c>
      <c r="U683">
        <v>34413</v>
      </c>
      <c r="V683" t="s">
        <v>94</v>
      </c>
      <c r="W683">
        <v>0</v>
      </c>
      <c r="X683" t="s">
        <v>44</v>
      </c>
      <c r="Y683" t="s">
        <v>45</v>
      </c>
      <c r="Z683">
        <v>0.5</v>
      </c>
      <c r="AA683">
        <v>2</v>
      </c>
      <c r="AC683" t="s">
        <v>44</v>
      </c>
    </row>
    <row r="684" spans="1:29" hidden="1" x14ac:dyDescent="0.25">
      <c r="A684" t="s">
        <v>85</v>
      </c>
      <c r="B684">
        <v>100</v>
      </c>
      <c r="C684" t="s">
        <v>28</v>
      </c>
      <c r="D684">
        <v>203796</v>
      </c>
      <c r="E684" s="1">
        <v>35086</v>
      </c>
      <c r="F684">
        <v>1100</v>
      </c>
      <c r="H684" t="s">
        <v>30</v>
      </c>
      <c r="I684" s="1">
        <v>35108</v>
      </c>
      <c r="J684" t="s">
        <v>31</v>
      </c>
      <c r="K684" t="s">
        <v>157</v>
      </c>
      <c r="L684">
        <v>1</v>
      </c>
      <c r="M684" t="s">
        <v>255</v>
      </c>
      <c r="N684">
        <v>999766900</v>
      </c>
      <c r="O684" t="s">
        <v>158</v>
      </c>
      <c r="P684">
        <v>42</v>
      </c>
      <c r="S684">
        <v>2216</v>
      </c>
      <c r="T684" t="s">
        <v>98</v>
      </c>
      <c r="U684">
        <v>34311</v>
      </c>
      <c r="V684" t="s">
        <v>98</v>
      </c>
      <c r="W684">
        <v>0</v>
      </c>
      <c r="X684" t="s">
        <v>44</v>
      </c>
      <c r="Y684" t="s">
        <v>45</v>
      </c>
      <c r="Z684">
        <v>0.5</v>
      </c>
      <c r="AA684">
        <v>0.5</v>
      </c>
      <c r="AC684" t="s">
        <v>44</v>
      </c>
    </row>
    <row r="685" spans="1:29" hidden="1" x14ac:dyDescent="0.25">
      <c r="A685" t="s">
        <v>85</v>
      </c>
      <c r="B685">
        <v>100</v>
      </c>
      <c r="C685" t="s">
        <v>28</v>
      </c>
      <c r="D685">
        <v>203796</v>
      </c>
      <c r="E685" s="1">
        <v>35086</v>
      </c>
      <c r="F685">
        <v>1100</v>
      </c>
      <c r="H685" t="s">
        <v>30</v>
      </c>
      <c r="I685" s="1">
        <v>35108</v>
      </c>
      <c r="J685" t="s">
        <v>31</v>
      </c>
      <c r="K685" t="s">
        <v>157</v>
      </c>
      <c r="L685">
        <v>1</v>
      </c>
      <c r="M685" t="s">
        <v>255</v>
      </c>
      <c r="N685">
        <v>999766900</v>
      </c>
      <c r="O685" t="s">
        <v>158</v>
      </c>
      <c r="P685">
        <v>42</v>
      </c>
      <c r="S685">
        <v>2378</v>
      </c>
      <c r="T685" t="s">
        <v>253</v>
      </c>
      <c r="U685">
        <v>34551</v>
      </c>
      <c r="V685" t="s">
        <v>253</v>
      </c>
      <c r="W685">
        <v>0</v>
      </c>
      <c r="X685" t="s">
        <v>44</v>
      </c>
      <c r="Y685" t="s">
        <v>45</v>
      </c>
      <c r="Z685">
        <v>0.2</v>
      </c>
      <c r="AA685">
        <v>1</v>
      </c>
      <c r="AB685">
        <v>70</v>
      </c>
      <c r="AC685" t="s">
        <v>44</v>
      </c>
    </row>
    <row r="686" spans="1:29" hidden="1" x14ac:dyDescent="0.25">
      <c r="A686" t="s">
        <v>85</v>
      </c>
      <c r="B686">
        <v>100</v>
      </c>
      <c r="C686" t="s">
        <v>28</v>
      </c>
      <c r="D686">
        <v>203796</v>
      </c>
      <c r="E686" s="1">
        <v>35086</v>
      </c>
      <c r="F686">
        <v>1100</v>
      </c>
      <c r="H686" t="s">
        <v>30</v>
      </c>
      <c r="I686" s="1">
        <v>35108</v>
      </c>
      <c r="J686" t="s">
        <v>31</v>
      </c>
      <c r="K686" t="s">
        <v>157</v>
      </c>
      <c r="L686">
        <v>1</v>
      </c>
      <c r="M686" t="s">
        <v>255</v>
      </c>
      <c r="N686">
        <v>999766900</v>
      </c>
      <c r="O686" t="s">
        <v>158</v>
      </c>
      <c r="P686">
        <v>42</v>
      </c>
      <c r="S686">
        <v>2380</v>
      </c>
      <c r="T686" t="s">
        <v>118</v>
      </c>
      <c r="U686">
        <v>77093</v>
      </c>
      <c r="V686" t="s">
        <v>119</v>
      </c>
      <c r="W686">
        <v>0</v>
      </c>
      <c r="X686" t="s">
        <v>44</v>
      </c>
      <c r="Y686" t="s">
        <v>45</v>
      </c>
      <c r="Z686">
        <v>0.1</v>
      </c>
      <c r="AA686">
        <v>1</v>
      </c>
      <c r="AB686">
        <v>70</v>
      </c>
      <c r="AC686" t="s">
        <v>44</v>
      </c>
    </row>
    <row r="687" spans="1:29" hidden="1" x14ac:dyDescent="0.25">
      <c r="A687" t="s">
        <v>85</v>
      </c>
      <c r="B687">
        <v>100</v>
      </c>
      <c r="C687" t="s">
        <v>28</v>
      </c>
      <c r="D687">
        <v>203796</v>
      </c>
      <c r="E687" s="1">
        <v>35086</v>
      </c>
      <c r="F687">
        <v>1100</v>
      </c>
      <c r="H687" t="s">
        <v>30</v>
      </c>
      <c r="I687" s="1">
        <v>35108</v>
      </c>
      <c r="J687" t="s">
        <v>31</v>
      </c>
      <c r="K687" t="s">
        <v>157</v>
      </c>
      <c r="L687">
        <v>1</v>
      </c>
      <c r="M687" t="s">
        <v>255</v>
      </c>
      <c r="N687">
        <v>999766900</v>
      </c>
      <c r="O687" t="s">
        <v>158</v>
      </c>
      <c r="P687">
        <v>42</v>
      </c>
      <c r="S687">
        <v>2408</v>
      </c>
      <c r="T687" t="s">
        <v>104</v>
      </c>
      <c r="U687">
        <v>77596</v>
      </c>
      <c r="V687" t="s">
        <v>104</v>
      </c>
      <c r="W687">
        <v>0</v>
      </c>
      <c r="X687" t="s">
        <v>44</v>
      </c>
      <c r="Y687" t="s">
        <v>45</v>
      </c>
      <c r="Z687">
        <v>0.1</v>
      </c>
      <c r="AA687">
        <v>0.5</v>
      </c>
      <c r="AC687" t="s">
        <v>44</v>
      </c>
    </row>
    <row r="688" spans="1:29" hidden="1" x14ac:dyDescent="0.25">
      <c r="A688" t="s">
        <v>85</v>
      </c>
      <c r="B688">
        <v>100</v>
      </c>
      <c r="C688" t="s">
        <v>28</v>
      </c>
      <c r="D688">
        <v>203796</v>
      </c>
      <c r="E688" s="1">
        <v>35086</v>
      </c>
      <c r="F688">
        <v>1100</v>
      </c>
      <c r="H688" t="s">
        <v>30</v>
      </c>
      <c r="I688" s="1">
        <v>35108</v>
      </c>
      <c r="J688" t="s">
        <v>31</v>
      </c>
      <c r="K688" t="s">
        <v>157</v>
      </c>
      <c r="L688">
        <v>1</v>
      </c>
      <c r="M688" t="s">
        <v>255</v>
      </c>
      <c r="N688">
        <v>999766900</v>
      </c>
      <c r="O688" t="s">
        <v>158</v>
      </c>
      <c r="P688">
        <v>42</v>
      </c>
      <c r="S688">
        <v>2410</v>
      </c>
      <c r="T688" t="s">
        <v>124</v>
      </c>
      <c r="U688">
        <v>77168</v>
      </c>
      <c r="V688" t="s">
        <v>124</v>
      </c>
      <c r="W688">
        <v>0</v>
      </c>
      <c r="X688" t="s">
        <v>44</v>
      </c>
      <c r="Y688" t="s">
        <v>45</v>
      </c>
      <c r="Z688">
        <v>0.1</v>
      </c>
      <c r="AA688">
        <v>1</v>
      </c>
      <c r="AC688" t="s">
        <v>44</v>
      </c>
    </row>
    <row r="689" spans="1:29" hidden="1" x14ac:dyDescent="0.25">
      <c r="A689" t="s">
        <v>85</v>
      </c>
      <c r="B689">
        <v>100</v>
      </c>
      <c r="C689" t="s">
        <v>28</v>
      </c>
      <c r="D689">
        <v>203796</v>
      </c>
      <c r="E689" s="1">
        <v>35086</v>
      </c>
      <c r="F689">
        <v>1100</v>
      </c>
      <c r="H689" t="s">
        <v>30</v>
      </c>
      <c r="I689" s="1">
        <v>35108</v>
      </c>
      <c r="J689" t="s">
        <v>31</v>
      </c>
      <c r="K689" t="s">
        <v>157</v>
      </c>
      <c r="L689">
        <v>1</v>
      </c>
      <c r="M689" t="s">
        <v>255</v>
      </c>
      <c r="N689">
        <v>999766900</v>
      </c>
      <c r="O689" t="s">
        <v>158</v>
      </c>
      <c r="P689">
        <v>42</v>
      </c>
      <c r="S689">
        <v>2412</v>
      </c>
      <c r="T689" t="s">
        <v>123</v>
      </c>
      <c r="U689">
        <v>77173</v>
      </c>
      <c r="V689" t="s">
        <v>123</v>
      </c>
      <c r="W689">
        <v>0</v>
      </c>
      <c r="X689" t="s">
        <v>44</v>
      </c>
      <c r="Y689" t="s">
        <v>45</v>
      </c>
      <c r="Z689">
        <v>0.1</v>
      </c>
      <c r="AA689">
        <v>1</v>
      </c>
      <c r="AC689" t="s">
        <v>44</v>
      </c>
    </row>
    <row r="690" spans="1:29" hidden="1" x14ac:dyDescent="0.25">
      <c r="A690" t="s">
        <v>85</v>
      </c>
      <c r="B690">
        <v>100</v>
      </c>
      <c r="C690" t="s">
        <v>28</v>
      </c>
      <c r="D690">
        <v>203796</v>
      </c>
      <c r="E690" s="1">
        <v>35086</v>
      </c>
      <c r="F690">
        <v>1100</v>
      </c>
      <c r="H690" t="s">
        <v>30</v>
      </c>
      <c r="I690" s="1">
        <v>35108</v>
      </c>
      <c r="J690" t="s">
        <v>31</v>
      </c>
      <c r="K690" t="s">
        <v>157</v>
      </c>
      <c r="L690">
        <v>1</v>
      </c>
      <c r="M690" t="s">
        <v>255</v>
      </c>
      <c r="N690">
        <v>999766900</v>
      </c>
      <c r="O690" t="s">
        <v>158</v>
      </c>
      <c r="P690">
        <v>42</v>
      </c>
      <c r="S690">
        <v>2413</v>
      </c>
      <c r="T690" t="s">
        <v>126</v>
      </c>
      <c r="U690">
        <v>34561</v>
      </c>
      <c r="V690" t="s">
        <v>126</v>
      </c>
      <c r="W690">
        <v>0</v>
      </c>
      <c r="X690" t="s">
        <v>44</v>
      </c>
      <c r="Y690" t="s">
        <v>45</v>
      </c>
      <c r="Z690">
        <v>0.1</v>
      </c>
      <c r="AA690">
        <v>1</v>
      </c>
      <c r="AC690" t="s">
        <v>44</v>
      </c>
    </row>
    <row r="691" spans="1:29" hidden="1" x14ac:dyDescent="0.25">
      <c r="A691" t="s">
        <v>85</v>
      </c>
      <c r="B691">
        <v>100</v>
      </c>
      <c r="C691" t="s">
        <v>28</v>
      </c>
      <c r="D691">
        <v>203796</v>
      </c>
      <c r="E691" s="1">
        <v>35086</v>
      </c>
      <c r="F691">
        <v>1100</v>
      </c>
      <c r="H691" t="s">
        <v>30</v>
      </c>
      <c r="I691" s="1">
        <v>35108</v>
      </c>
      <c r="J691" t="s">
        <v>31</v>
      </c>
      <c r="K691" t="s">
        <v>157</v>
      </c>
      <c r="L691">
        <v>1</v>
      </c>
      <c r="M691" t="s">
        <v>255</v>
      </c>
      <c r="N691">
        <v>999766900</v>
      </c>
      <c r="O691" t="s">
        <v>158</v>
      </c>
      <c r="P691">
        <v>42</v>
      </c>
      <c r="S691">
        <v>2414</v>
      </c>
      <c r="T691" t="s">
        <v>140</v>
      </c>
      <c r="U691">
        <v>77443</v>
      </c>
      <c r="V691" t="s">
        <v>140</v>
      </c>
      <c r="W691">
        <v>0</v>
      </c>
      <c r="X691" t="s">
        <v>44</v>
      </c>
      <c r="Y691" t="s">
        <v>45</v>
      </c>
      <c r="Z691">
        <v>0.2</v>
      </c>
      <c r="AA691">
        <v>1</v>
      </c>
      <c r="AC691" t="s">
        <v>44</v>
      </c>
    </row>
    <row r="692" spans="1:29" hidden="1" x14ac:dyDescent="0.25">
      <c r="A692" t="s">
        <v>85</v>
      </c>
      <c r="B692">
        <v>100</v>
      </c>
      <c r="C692" t="s">
        <v>28</v>
      </c>
      <c r="D692">
        <v>203796</v>
      </c>
      <c r="E692" s="1">
        <v>35086</v>
      </c>
      <c r="F692">
        <v>1100</v>
      </c>
      <c r="H692" t="s">
        <v>30</v>
      </c>
      <c r="I692" s="1">
        <v>35108</v>
      </c>
      <c r="J692" t="s">
        <v>31</v>
      </c>
      <c r="K692" t="s">
        <v>157</v>
      </c>
      <c r="L692">
        <v>1</v>
      </c>
      <c r="M692" t="s">
        <v>255</v>
      </c>
      <c r="N692">
        <v>999766900</v>
      </c>
      <c r="O692" t="s">
        <v>158</v>
      </c>
      <c r="P692">
        <v>42</v>
      </c>
      <c r="S692">
        <v>2416</v>
      </c>
      <c r="T692" t="s">
        <v>125</v>
      </c>
      <c r="U692">
        <v>77170</v>
      </c>
      <c r="V692" t="s">
        <v>125</v>
      </c>
      <c r="W692">
        <v>0</v>
      </c>
      <c r="X692" t="s">
        <v>44</v>
      </c>
      <c r="Y692" t="s">
        <v>45</v>
      </c>
      <c r="Z692">
        <v>0.2</v>
      </c>
      <c r="AA692">
        <v>1</v>
      </c>
      <c r="AC692" t="s">
        <v>44</v>
      </c>
    </row>
    <row r="693" spans="1:29" hidden="1" x14ac:dyDescent="0.25">
      <c r="A693" t="s">
        <v>85</v>
      </c>
      <c r="B693">
        <v>100</v>
      </c>
      <c r="C693" t="s">
        <v>28</v>
      </c>
      <c r="D693">
        <v>203796</v>
      </c>
      <c r="E693" s="1">
        <v>35086</v>
      </c>
      <c r="F693">
        <v>1100</v>
      </c>
      <c r="H693" t="s">
        <v>30</v>
      </c>
      <c r="I693" s="1">
        <v>35108</v>
      </c>
      <c r="J693" t="s">
        <v>31</v>
      </c>
      <c r="K693" t="s">
        <v>157</v>
      </c>
      <c r="L693">
        <v>1</v>
      </c>
      <c r="M693" t="s">
        <v>255</v>
      </c>
      <c r="N693">
        <v>999766900</v>
      </c>
      <c r="O693" t="s">
        <v>158</v>
      </c>
      <c r="P693">
        <v>42</v>
      </c>
      <c r="S693">
        <v>2941</v>
      </c>
      <c r="T693" t="s">
        <v>99</v>
      </c>
      <c r="U693">
        <v>32106</v>
      </c>
      <c r="V693" t="s">
        <v>99</v>
      </c>
      <c r="W693">
        <v>3.3</v>
      </c>
      <c r="X693" t="s">
        <v>44</v>
      </c>
      <c r="Y693" t="s">
        <v>38</v>
      </c>
      <c r="Z693">
        <v>0.1</v>
      </c>
      <c r="AA693">
        <v>1</v>
      </c>
      <c r="AB693">
        <v>80</v>
      </c>
      <c r="AC693" t="s">
        <v>44</v>
      </c>
    </row>
    <row r="694" spans="1:29" hidden="1" x14ac:dyDescent="0.25">
      <c r="A694" t="s">
        <v>85</v>
      </c>
      <c r="B694">
        <v>100</v>
      </c>
      <c r="C694" t="s">
        <v>28</v>
      </c>
      <c r="D694">
        <v>203796</v>
      </c>
      <c r="E694" s="1">
        <v>35086</v>
      </c>
      <c r="F694">
        <v>1100</v>
      </c>
      <c r="H694" t="s">
        <v>30</v>
      </c>
      <c r="I694" s="1">
        <v>35108</v>
      </c>
      <c r="J694" t="s">
        <v>31</v>
      </c>
      <c r="K694" t="s">
        <v>157</v>
      </c>
      <c r="L694">
        <v>1</v>
      </c>
      <c r="M694" t="s">
        <v>255</v>
      </c>
      <c r="N694">
        <v>999766900</v>
      </c>
      <c r="O694" t="s">
        <v>158</v>
      </c>
      <c r="P694">
        <v>42</v>
      </c>
      <c r="S694">
        <v>2942</v>
      </c>
      <c r="T694" t="s">
        <v>93</v>
      </c>
      <c r="U694">
        <v>32104</v>
      </c>
      <c r="V694" t="s">
        <v>93</v>
      </c>
      <c r="W694">
        <v>0.3</v>
      </c>
      <c r="X694" t="s">
        <v>44</v>
      </c>
      <c r="Y694" t="s">
        <v>38</v>
      </c>
      <c r="Z694">
        <v>0.1</v>
      </c>
      <c r="AA694">
        <v>0.5</v>
      </c>
      <c r="AB694">
        <v>80</v>
      </c>
      <c r="AC694" t="s">
        <v>44</v>
      </c>
    </row>
    <row r="695" spans="1:29" hidden="1" x14ac:dyDescent="0.25">
      <c r="A695" t="s">
        <v>85</v>
      </c>
      <c r="B695">
        <v>100</v>
      </c>
      <c r="C695" t="s">
        <v>28</v>
      </c>
      <c r="D695">
        <v>203796</v>
      </c>
      <c r="E695" s="1">
        <v>35086</v>
      </c>
      <c r="F695">
        <v>1100</v>
      </c>
      <c r="H695" t="s">
        <v>30</v>
      </c>
      <c r="I695" s="1">
        <v>35108</v>
      </c>
      <c r="J695" t="s">
        <v>31</v>
      </c>
      <c r="K695" t="s">
        <v>157</v>
      </c>
      <c r="L695">
        <v>1</v>
      </c>
      <c r="M695" t="s">
        <v>255</v>
      </c>
      <c r="N695">
        <v>999766900</v>
      </c>
      <c r="O695" t="s">
        <v>158</v>
      </c>
      <c r="P695">
        <v>42</v>
      </c>
      <c r="S695">
        <v>2943</v>
      </c>
      <c r="T695" t="s">
        <v>92</v>
      </c>
      <c r="U695">
        <v>32101</v>
      </c>
      <c r="V695" t="s">
        <v>92</v>
      </c>
      <c r="W695">
        <v>3.7</v>
      </c>
      <c r="X695" t="s">
        <v>44</v>
      </c>
      <c r="Y695" t="s">
        <v>38</v>
      </c>
      <c r="Z695">
        <v>0.1</v>
      </c>
      <c r="AA695">
        <v>0.5</v>
      </c>
      <c r="AB695">
        <v>80</v>
      </c>
      <c r="AC695" t="s">
        <v>44</v>
      </c>
    </row>
    <row r="696" spans="1:29" hidden="1" x14ac:dyDescent="0.25">
      <c r="A696" t="s">
        <v>85</v>
      </c>
      <c r="B696">
        <v>100</v>
      </c>
      <c r="C696" t="s">
        <v>28</v>
      </c>
      <c r="D696">
        <v>203796</v>
      </c>
      <c r="E696" s="1">
        <v>35086</v>
      </c>
      <c r="F696">
        <v>1100</v>
      </c>
      <c r="H696" t="s">
        <v>30</v>
      </c>
      <c r="I696" s="1">
        <v>35108</v>
      </c>
      <c r="J696" t="s">
        <v>31</v>
      </c>
      <c r="K696" t="s">
        <v>157</v>
      </c>
      <c r="L696">
        <v>1</v>
      </c>
      <c r="M696" t="s">
        <v>255</v>
      </c>
      <c r="N696">
        <v>999766900</v>
      </c>
      <c r="O696" t="s">
        <v>158</v>
      </c>
      <c r="P696">
        <v>42</v>
      </c>
      <c r="S696">
        <v>2944</v>
      </c>
      <c r="T696" t="s">
        <v>105</v>
      </c>
      <c r="U696">
        <v>32105</v>
      </c>
      <c r="V696" t="s">
        <v>105</v>
      </c>
      <c r="W696">
        <v>2.4</v>
      </c>
      <c r="X696" t="s">
        <v>44</v>
      </c>
      <c r="Y696" t="s">
        <v>38</v>
      </c>
      <c r="Z696">
        <v>0.1</v>
      </c>
      <c r="AA696">
        <v>0.5</v>
      </c>
      <c r="AB696">
        <v>80</v>
      </c>
      <c r="AC696" t="s">
        <v>44</v>
      </c>
    </row>
    <row r="697" spans="1:29" hidden="1" x14ac:dyDescent="0.25">
      <c r="A697" t="s">
        <v>85</v>
      </c>
      <c r="B697">
        <v>100</v>
      </c>
      <c r="C697" t="s">
        <v>28</v>
      </c>
      <c r="D697">
        <v>203796</v>
      </c>
      <c r="E697" s="1">
        <v>35086</v>
      </c>
      <c r="F697">
        <v>1100</v>
      </c>
      <c r="H697" t="s">
        <v>30</v>
      </c>
      <c r="I697" s="1">
        <v>35108</v>
      </c>
      <c r="J697" t="s">
        <v>31</v>
      </c>
      <c r="K697" t="s">
        <v>157</v>
      </c>
      <c r="L697">
        <v>1</v>
      </c>
      <c r="M697" t="s">
        <v>255</v>
      </c>
      <c r="N697">
        <v>999766900</v>
      </c>
      <c r="O697" t="s">
        <v>158</v>
      </c>
      <c r="P697">
        <v>42</v>
      </c>
      <c r="S697">
        <v>2981</v>
      </c>
      <c r="T697" t="s">
        <v>137</v>
      </c>
      <c r="U697">
        <v>34506</v>
      </c>
      <c r="V697" t="s">
        <v>137</v>
      </c>
      <c r="W697">
        <v>0</v>
      </c>
      <c r="X697" t="s">
        <v>44</v>
      </c>
      <c r="Y697" t="s">
        <v>45</v>
      </c>
      <c r="Z697">
        <v>0.1</v>
      </c>
      <c r="AA697">
        <v>0.5</v>
      </c>
      <c r="AB697">
        <v>200</v>
      </c>
      <c r="AC697" t="s">
        <v>44</v>
      </c>
    </row>
    <row r="698" spans="1:29" hidden="1" x14ac:dyDescent="0.25">
      <c r="A698" t="s">
        <v>85</v>
      </c>
      <c r="B698">
        <v>100</v>
      </c>
      <c r="C698" t="s">
        <v>28</v>
      </c>
      <c r="D698">
        <v>203796</v>
      </c>
      <c r="E698" s="1">
        <v>35086</v>
      </c>
      <c r="F698">
        <v>1100</v>
      </c>
      <c r="H698" t="s">
        <v>30</v>
      </c>
      <c r="I698" s="1">
        <v>35108</v>
      </c>
      <c r="J698" t="s">
        <v>31</v>
      </c>
      <c r="K698" t="s">
        <v>157</v>
      </c>
      <c r="L698">
        <v>1</v>
      </c>
      <c r="M698" t="s">
        <v>255</v>
      </c>
      <c r="N698">
        <v>999766900</v>
      </c>
      <c r="O698" t="s">
        <v>158</v>
      </c>
      <c r="P698">
        <v>42</v>
      </c>
      <c r="S698">
        <v>2982</v>
      </c>
      <c r="T698" t="s">
        <v>95</v>
      </c>
      <c r="U698">
        <v>32102</v>
      </c>
      <c r="V698" t="s">
        <v>95</v>
      </c>
      <c r="W698">
        <v>0</v>
      </c>
      <c r="X698" t="s">
        <v>44</v>
      </c>
      <c r="Y698" t="s">
        <v>45</v>
      </c>
      <c r="Z698">
        <v>0.1</v>
      </c>
      <c r="AA698">
        <v>1</v>
      </c>
      <c r="AB698">
        <v>5</v>
      </c>
      <c r="AC698" t="s">
        <v>44</v>
      </c>
    </row>
    <row r="699" spans="1:29" hidden="1" x14ac:dyDescent="0.25">
      <c r="A699" t="s">
        <v>85</v>
      </c>
      <c r="B699">
        <v>100</v>
      </c>
      <c r="C699" t="s">
        <v>28</v>
      </c>
      <c r="D699">
        <v>203796</v>
      </c>
      <c r="E699" s="1">
        <v>35086</v>
      </c>
      <c r="F699">
        <v>1100</v>
      </c>
      <c r="H699" t="s">
        <v>30</v>
      </c>
      <c r="I699" s="1">
        <v>35108</v>
      </c>
      <c r="J699" t="s">
        <v>31</v>
      </c>
      <c r="K699" t="s">
        <v>157</v>
      </c>
      <c r="L699">
        <v>1</v>
      </c>
      <c r="M699" t="s">
        <v>255</v>
      </c>
      <c r="N699">
        <v>999766900</v>
      </c>
      <c r="O699" t="s">
        <v>158</v>
      </c>
      <c r="P699">
        <v>42</v>
      </c>
      <c r="S699">
        <v>2983</v>
      </c>
      <c r="T699" t="s">
        <v>146</v>
      </c>
      <c r="U699">
        <v>34541</v>
      </c>
      <c r="V699" t="s">
        <v>146</v>
      </c>
      <c r="W699">
        <v>0</v>
      </c>
      <c r="X699" t="s">
        <v>44</v>
      </c>
      <c r="Y699" t="s">
        <v>45</v>
      </c>
      <c r="Z699">
        <v>0.1</v>
      </c>
      <c r="AA699">
        <v>1</v>
      </c>
      <c r="AB699">
        <v>5</v>
      </c>
      <c r="AC699" t="s">
        <v>44</v>
      </c>
    </row>
    <row r="700" spans="1:29" hidden="1" x14ac:dyDescent="0.25">
      <c r="A700" t="s">
        <v>85</v>
      </c>
      <c r="B700">
        <v>100</v>
      </c>
      <c r="C700" t="s">
        <v>28</v>
      </c>
      <c r="D700">
        <v>203796</v>
      </c>
      <c r="E700" s="1">
        <v>35086</v>
      </c>
      <c r="F700">
        <v>1100</v>
      </c>
      <c r="H700" t="s">
        <v>30</v>
      </c>
      <c r="I700" s="1">
        <v>35108</v>
      </c>
      <c r="J700" t="s">
        <v>31</v>
      </c>
      <c r="K700" t="s">
        <v>157</v>
      </c>
      <c r="L700">
        <v>1</v>
      </c>
      <c r="M700" t="s">
        <v>255</v>
      </c>
      <c r="N700">
        <v>999766900</v>
      </c>
      <c r="O700" t="s">
        <v>158</v>
      </c>
      <c r="P700">
        <v>42</v>
      </c>
      <c r="S700">
        <v>2984</v>
      </c>
      <c r="T700" t="s">
        <v>139</v>
      </c>
      <c r="U700">
        <v>39180</v>
      </c>
      <c r="V700" t="s">
        <v>139</v>
      </c>
      <c r="W700">
        <v>0</v>
      </c>
      <c r="X700" t="s">
        <v>44</v>
      </c>
      <c r="Y700" t="s">
        <v>45</v>
      </c>
      <c r="Z700">
        <v>0.1</v>
      </c>
      <c r="AA700">
        <v>0.5</v>
      </c>
      <c r="AB700">
        <v>5</v>
      </c>
      <c r="AC700" t="s">
        <v>44</v>
      </c>
    </row>
    <row r="701" spans="1:29" hidden="1" x14ac:dyDescent="0.25">
      <c r="A701" t="s">
        <v>85</v>
      </c>
      <c r="B701">
        <v>100</v>
      </c>
      <c r="C701" t="s">
        <v>28</v>
      </c>
      <c r="D701">
        <v>203796</v>
      </c>
      <c r="E701" s="1">
        <v>35086</v>
      </c>
      <c r="F701">
        <v>1100</v>
      </c>
      <c r="H701" t="s">
        <v>30</v>
      </c>
      <c r="I701" s="1">
        <v>35108</v>
      </c>
      <c r="J701" t="s">
        <v>31</v>
      </c>
      <c r="K701" t="s">
        <v>157</v>
      </c>
      <c r="L701">
        <v>1</v>
      </c>
      <c r="M701" t="s">
        <v>255</v>
      </c>
      <c r="N701">
        <v>999766900</v>
      </c>
      <c r="O701" t="s">
        <v>158</v>
      </c>
      <c r="P701">
        <v>42</v>
      </c>
      <c r="S701">
        <v>2985</v>
      </c>
      <c r="T701" t="s">
        <v>138</v>
      </c>
      <c r="U701">
        <v>34511</v>
      </c>
      <c r="V701" t="s">
        <v>138</v>
      </c>
      <c r="W701">
        <v>0</v>
      </c>
      <c r="X701" t="s">
        <v>44</v>
      </c>
      <c r="Y701" t="s">
        <v>45</v>
      </c>
      <c r="Z701">
        <v>0.1</v>
      </c>
      <c r="AA701">
        <v>1</v>
      </c>
      <c r="AB701">
        <v>5</v>
      </c>
      <c r="AC701" t="s">
        <v>44</v>
      </c>
    </row>
    <row r="702" spans="1:29" hidden="1" x14ac:dyDescent="0.25">
      <c r="A702" t="s">
        <v>85</v>
      </c>
      <c r="B702">
        <v>100</v>
      </c>
      <c r="C702" t="s">
        <v>28</v>
      </c>
      <c r="D702">
        <v>203796</v>
      </c>
      <c r="E702" s="1">
        <v>35086</v>
      </c>
      <c r="F702">
        <v>1100</v>
      </c>
      <c r="H702" t="s">
        <v>30</v>
      </c>
      <c r="I702" s="1">
        <v>35108</v>
      </c>
      <c r="J702" t="s">
        <v>31</v>
      </c>
      <c r="K702" t="s">
        <v>157</v>
      </c>
      <c r="L702">
        <v>1</v>
      </c>
      <c r="M702" t="s">
        <v>255</v>
      </c>
      <c r="N702">
        <v>999766900</v>
      </c>
      <c r="O702" t="s">
        <v>158</v>
      </c>
      <c r="P702">
        <v>42</v>
      </c>
      <c r="S702">
        <v>2986</v>
      </c>
      <c r="T702" t="s">
        <v>131</v>
      </c>
      <c r="U702">
        <v>77562</v>
      </c>
      <c r="V702" t="s">
        <v>132</v>
      </c>
      <c r="W702">
        <v>0</v>
      </c>
      <c r="X702" t="s">
        <v>44</v>
      </c>
      <c r="Y702" t="s">
        <v>45</v>
      </c>
      <c r="Z702">
        <v>0.1</v>
      </c>
      <c r="AA702">
        <v>1</v>
      </c>
      <c r="AC702" t="s">
        <v>44</v>
      </c>
    </row>
    <row r="703" spans="1:29" hidden="1" x14ac:dyDescent="0.25">
      <c r="A703" t="s">
        <v>85</v>
      </c>
      <c r="B703">
        <v>100</v>
      </c>
      <c r="C703" t="s">
        <v>28</v>
      </c>
      <c r="D703">
        <v>203796</v>
      </c>
      <c r="E703" s="1">
        <v>35086</v>
      </c>
      <c r="F703">
        <v>1100</v>
      </c>
      <c r="H703" t="s">
        <v>30</v>
      </c>
      <c r="I703" s="1">
        <v>35108</v>
      </c>
      <c r="J703" t="s">
        <v>31</v>
      </c>
      <c r="K703" t="s">
        <v>157</v>
      </c>
      <c r="L703">
        <v>1</v>
      </c>
      <c r="M703" t="s">
        <v>255</v>
      </c>
      <c r="N703">
        <v>999766900</v>
      </c>
      <c r="O703" t="s">
        <v>158</v>
      </c>
      <c r="P703">
        <v>42</v>
      </c>
      <c r="S703">
        <v>2987</v>
      </c>
      <c r="T703" t="s">
        <v>135</v>
      </c>
      <c r="U703">
        <v>34475</v>
      </c>
      <c r="V703" t="s">
        <v>135</v>
      </c>
      <c r="W703">
        <v>0</v>
      </c>
      <c r="X703" t="s">
        <v>44</v>
      </c>
      <c r="Y703" t="s">
        <v>45</v>
      </c>
      <c r="Z703">
        <v>0.2</v>
      </c>
      <c r="AA703">
        <v>1</v>
      </c>
      <c r="AB703">
        <v>5</v>
      </c>
      <c r="AC703" t="s">
        <v>44</v>
      </c>
    </row>
    <row r="704" spans="1:29" hidden="1" x14ac:dyDescent="0.25">
      <c r="A704" t="s">
        <v>85</v>
      </c>
      <c r="B704">
        <v>100</v>
      </c>
      <c r="C704" t="s">
        <v>28</v>
      </c>
      <c r="D704">
        <v>203796</v>
      </c>
      <c r="E704" s="1">
        <v>35086</v>
      </c>
      <c r="F704">
        <v>1100</v>
      </c>
      <c r="H704" t="s">
        <v>30</v>
      </c>
      <c r="I704" s="1">
        <v>35108</v>
      </c>
      <c r="J704" t="s">
        <v>31</v>
      </c>
      <c r="K704" t="s">
        <v>157</v>
      </c>
      <c r="L704">
        <v>1</v>
      </c>
      <c r="M704" t="s">
        <v>255</v>
      </c>
      <c r="N704">
        <v>999766900</v>
      </c>
      <c r="O704" t="s">
        <v>158</v>
      </c>
      <c r="P704">
        <v>42</v>
      </c>
      <c r="S704">
        <v>2988</v>
      </c>
      <c r="T704" t="s">
        <v>133</v>
      </c>
      <c r="U704">
        <v>34516</v>
      </c>
      <c r="V704" t="s">
        <v>134</v>
      </c>
      <c r="W704">
        <v>0</v>
      </c>
      <c r="X704" t="s">
        <v>44</v>
      </c>
      <c r="Y704" t="s">
        <v>45</v>
      </c>
      <c r="Z704">
        <v>0.1</v>
      </c>
      <c r="AA704">
        <v>1</v>
      </c>
      <c r="AC704" t="s">
        <v>44</v>
      </c>
    </row>
    <row r="705" spans="1:29" hidden="1" x14ac:dyDescent="0.25">
      <c r="A705" t="s">
        <v>85</v>
      </c>
      <c r="B705">
        <v>100</v>
      </c>
      <c r="C705" t="s">
        <v>28</v>
      </c>
      <c r="D705">
        <v>203796</v>
      </c>
      <c r="E705" s="1">
        <v>35086</v>
      </c>
      <c r="F705">
        <v>1100</v>
      </c>
      <c r="H705" t="s">
        <v>30</v>
      </c>
      <c r="I705" s="1">
        <v>35108</v>
      </c>
      <c r="J705" t="s">
        <v>31</v>
      </c>
      <c r="K705" t="s">
        <v>157</v>
      </c>
      <c r="L705">
        <v>1</v>
      </c>
      <c r="M705" t="s">
        <v>255</v>
      </c>
      <c r="N705">
        <v>999766900</v>
      </c>
      <c r="O705" t="s">
        <v>158</v>
      </c>
      <c r="P705">
        <v>42</v>
      </c>
      <c r="S705">
        <v>2989</v>
      </c>
      <c r="T705" t="s">
        <v>96</v>
      </c>
      <c r="U705">
        <v>34301</v>
      </c>
      <c r="V705" t="s">
        <v>97</v>
      </c>
      <c r="W705">
        <v>0</v>
      </c>
      <c r="X705" t="s">
        <v>44</v>
      </c>
      <c r="Y705" t="s">
        <v>45</v>
      </c>
      <c r="Z705">
        <v>0.2</v>
      </c>
      <c r="AA705">
        <v>0.5</v>
      </c>
      <c r="AB705">
        <v>100</v>
      </c>
      <c r="AC705" t="s">
        <v>44</v>
      </c>
    </row>
    <row r="706" spans="1:29" hidden="1" x14ac:dyDescent="0.25">
      <c r="A706" t="s">
        <v>85</v>
      </c>
      <c r="B706">
        <v>100</v>
      </c>
      <c r="C706" t="s">
        <v>28</v>
      </c>
      <c r="D706">
        <v>203796</v>
      </c>
      <c r="E706" s="1">
        <v>35086</v>
      </c>
      <c r="F706">
        <v>1100</v>
      </c>
      <c r="H706" t="s">
        <v>30</v>
      </c>
      <c r="I706" s="1">
        <v>35108</v>
      </c>
      <c r="J706" t="s">
        <v>31</v>
      </c>
      <c r="K706" t="s">
        <v>157</v>
      </c>
      <c r="L706">
        <v>1</v>
      </c>
      <c r="M706" t="s">
        <v>255</v>
      </c>
      <c r="N706">
        <v>999766900</v>
      </c>
      <c r="O706" t="s">
        <v>158</v>
      </c>
      <c r="P706">
        <v>42</v>
      </c>
      <c r="S706">
        <v>2990</v>
      </c>
      <c r="T706" t="s">
        <v>90</v>
      </c>
      <c r="U706">
        <v>34030</v>
      </c>
      <c r="V706" t="s">
        <v>90</v>
      </c>
      <c r="W706">
        <v>0</v>
      </c>
      <c r="X706" t="s">
        <v>44</v>
      </c>
      <c r="Y706" t="s">
        <v>45</v>
      </c>
      <c r="Z706">
        <v>0.5</v>
      </c>
      <c r="AA706">
        <v>0.5</v>
      </c>
      <c r="AB706">
        <v>5</v>
      </c>
      <c r="AC706" t="s">
        <v>44</v>
      </c>
    </row>
    <row r="707" spans="1:29" hidden="1" x14ac:dyDescent="0.25">
      <c r="A707" t="s">
        <v>85</v>
      </c>
      <c r="B707">
        <v>100</v>
      </c>
      <c r="C707" t="s">
        <v>28</v>
      </c>
      <c r="D707">
        <v>203796</v>
      </c>
      <c r="E707" s="1">
        <v>35086</v>
      </c>
      <c r="F707">
        <v>1100</v>
      </c>
      <c r="H707" t="s">
        <v>30</v>
      </c>
      <c r="I707" s="1">
        <v>35108</v>
      </c>
      <c r="J707" t="s">
        <v>31</v>
      </c>
      <c r="K707" t="s">
        <v>157</v>
      </c>
      <c r="L707">
        <v>1</v>
      </c>
      <c r="M707" t="s">
        <v>255</v>
      </c>
      <c r="N707">
        <v>999766900</v>
      </c>
      <c r="O707" t="s">
        <v>158</v>
      </c>
      <c r="P707">
        <v>42</v>
      </c>
      <c r="S707">
        <v>2991</v>
      </c>
      <c r="T707" t="s">
        <v>136</v>
      </c>
      <c r="U707">
        <v>34010</v>
      </c>
      <c r="V707" t="s">
        <v>136</v>
      </c>
      <c r="W707">
        <v>0</v>
      </c>
      <c r="X707" t="s">
        <v>44</v>
      </c>
      <c r="Y707" t="s">
        <v>45</v>
      </c>
      <c r="Z707">
        <v>0.5</v>
      </c>
      <c r="AA707">
        <v>1</v>
      </c>
      <c r="AB707">
        <v>1000</v>
      </c>
      <c r="AC707" t="s">
        <v>44</v>
      </c>
    </row>
    <row r="708" spans="1:29" hidden="1" x14ac:dyDescent="0.25">
      <c r="A708" t="s">
        <v>85</v>
      </c>
      <c r="B708">
        <v>100</v>
      </c>
      <c r="C708" t="s">
        <v>28</v>
      </c>
      <c r="D708">
        <v>203796</v>
      </c>
      <c r="E708" s="1">
        <v>35086</v>
      </c>
      <c r="F708">
        <v>1100</v>
      </c>
      <c r="H708" t="s">
        <v>30</v>
      </c>
      <c r="I708" s="1">
        <v>35108</v>
      </c>
      <c r="J708" t="s">
        <v>31</v>
      </c>
      <c r="K708" t="s">
        <v>157</v>
      </c>
      <c r="L708">
        <v>1</v>
      </c>
      <c r="M708" t="s">
        <v>255</v>
      </c>
      <c r="N708">
        <v>999766900</v>
      </c>
      <c r="O708" t="s">
        <v>158</v>
      </c>
      <c r="P708">
        <v>42</v>
      </c>
      <c r="S708">
        <v>2992</v>
      </c>
      <c r="T708" t="s">
        <v>127</v>
      </c>
      <c r="U708">
        <v>34371</v>
      </c>
      <c r="V708" t="s">
        <v>128</v>
      </c>
      <c r="W708">
        <v>0</v>
      </c>
      <c r="X708" t="s">
        <v>44</v>
      </c>
      <c r="Y708" t="s">
        <v>45</v>
      </c>
      <c r="Z708">
        <v>0.1</v>
      </c>
      <c r="AA708">
        <v>1</v>
      </c>
      <c r="AB708">
        <v>700</v>
      </c>
      <c r="AC708" t="s">
        <v>44</v>
      </c>
    </row>
    <row r="709" spans="1:29" hidden="1" x14ac:dyDescent="0.25">
      <c r="A709" t="s">
        <v>85</v>
      </c>
      <c r="B709">
        <v>100</v>
      </c>
      <c r="C709" t="s">
        <v>28</v>
      </c>
      <c r="D709">
        <v>203796</v>
      </c>
      <c r="E709" s="1">
        <v>35086</v>
      </c>
      <c r="F709">
        <v>1100</v>
      </c>
      <c r="H709" t="s">
        <v>30</v>
      </c>
      <c r="I709" s="1">
        <v>35108</v>
      </c>
      <c r="J709" t="s">
        <v>31</v>
      </c>
      <c r="K709" t="s">
        <v>157</v>
      </c>
      <c r="L709">
        <v>1</v>
      </c>
      <c r="M709" t="s">
        <v>255</v>
      </c>
      <c r="N709">
        <v>999766900</v>
      </c>
      <c r="O709" t="s">
        <v>158</v>
      </c>
      <c r="P709">
        <v>42</v>
      </c>
      <c r="S709">
        <v>2993</v>
      </c>
      <c r="T709" t="s">
        <v>91</v>
      </c>
      <c r="U709">
        <v>81555</v>
      </c>
      <c r="V709" t="s">
        <v>91</v>
      </c>
      <c r="W709">
        <v>0</v>
      </c>
      <c r="X709" t="s">
        <v>44</v>
      </c>
      <c r="Y709" t="s">
        <v>45</v>
      </c>
      <c r="Z709">
        <v>0.2</v>
      </c>
      <c r="AA709">
        <v>1</v>
      </c>
      <c r="AC709" t="s">
        <v>44</v>
      </c>
    </row>
    <row r="710" spans="1:29" hidden="1" x14ac:dyDescent="0.25">
      <c r="A710" t="s">
        <v>85</v>
      </c>
      <c r="B710">
        <v>100</v>
      </c>
      <c r="C710" t="s">
        <v>28</v>
      </c>
      <c r="D710">
        <v>203796</v>
      </c>
      <c r="E710" s="1">
        <v>35086</v>
      </c>
      <c r="F710">
        <v>1100</v>
      </c>
      <c r="H710" t="s">
        <v>30</v>
      </c>
      <c r="I710" s="1">
        <v>35108</v>
      </c>
      <c r="J710" t="s">
        <v>31</v>
      </c>
      <c r="K710" t="s">
        <v>157</v>
      </c>
      <c r="L710">
        <v>1</v>
      </c>
      <c r="M710" t="s">
        <v>255</v>
      </c>
      <c r="N710">
        <v>999766900</v>
      </c>
      <c r="O710" t="s">
        <v>158</v>
      </c>
      <c r="P710">
        <v>42</v>
      </c>
      <c r="S710">
        <v>2996</v>
      </c>
      <c r="T710" t="s">
        <v>130</v>
      </c>
      <c r="U710">
        <v>77128</v>
      </c>
      <c r="V710" t="s">
        <v>130</v>
      </c>
      <c r="W710">
        <v>0</v>
      </c>
      <c r="X710" t="s">
        <v>44</v>
      </c>
      <c r="Y710" t="s">
        <v>45</v>
      </c>
      <c r="Z710">
        <v>0.2</v>
      </c>
      <c r="AA710">
        <v>1</v>
      </c>
      <c r="AB710">
        <v>100</v>
      </c>
      <c r="AC710" t="s">
        <v>44</v>
      </c>
    </row>
    <row r="711" spans="1:29" hidden="1" x14ac:dyDescent="0.25">
      <c r="A711" t="s">
        <v>85</v>
      </c>
      <c r="B711">
        <v>100</v>
      </c>
      <c r="C711" t="s">
        <v>28</v>
      </c>
      <c r="D711">
        <v>203796</v>
      </c>
      <c r="E711" s="1">
        <v>35086</v>
      </c>
      <c r="F711">
        <v>1100</v>
      </c>
      <c r="H711" t="s">
        <v>30</v>
      </c>
      <c r="I711" s="1">
        <v>35108</v>
      </c>
      <c r="J711" t="s">
        <v>31</v>
      </c>
      <c r="K711" t="s">
        <v>157</v>
      </c>
      <c r="L711">
        <v>1</v>
      </c>
      <c r="M711" t="s">
        <v>255</v>
      </c>
      <c r="N711">
        <v>999766900</v>
      </c>
      <c r="O711" t="s">
        <v>158</v>
      </c>
      <c r="P711">
        <v>42</v>
      </c>
      <c r="S711">
        <v>2950</v>
      </c>
      <c r="T711" t="s">
        <v>147</v>
      </c>
      <c r="U711">
        <v>82080</v>
      </c>
      <c r="V711" t="s">
        <v>148</v>
      </c>
      <c r="W711">
        <v>9.6999999999999993</v>
      </c>
      <c r="X711" t="s">
        <v>44</v>
      </c>
      <c r="Y711" t="s">
        <v>38</v>
      </c>
      <c r="AB711">
        <v>80</v>
      </c>
      <c r="AC711" t="s">
        <v>44</v>
      </c>
    </row>
    <row r="712" spans="1:29" hidden="1" x14ac:dyDescent="0.25">
      <c r="A712" t="s">
        <v>156</v>
      </c>
      <c r="B712">
        <v>100</v>
      </c>
      <c r="C712" t="s">
        <v>28</v>
      </c>
      <c r="D712">
        <v>61947</v>
      </c>
      <c r="E712" s="1">
        <v>35100</v>
      </c>
      <c r="F712">
        <v>700</v>
      </c>
      <c r="H712" t="s">
        <v>30</v>
      </c>
      <c r="I712" s="1">
        <v>35114</v>
      </c>
      <c r="J712" t="s">
        <v>31</v>
      </c>
      <c r="K712" t="s">
        <v>157</v>
      </c>
      <c r="L712">
        <v>1</v>
      </c>
      <c r="M712" t="s">
        <v>255</v>
      </c>
      <c r="N712">
        <v>111111111</v>
      </c>
      <c r="O712" t="s">
        <v>256</v>
      </c>
      <c r="P712">
        <v>1</v>
      </c>
      <c r="S712">
        <v>2063</v>
      </c>
      <c r="T712" t="s">
        <v>257</v>
      </c>
      <c r="U712">
        <v>34675</v>
      </c>
      <c r="V712" t="s">
        <v>257</v>
      </c>
      <c r="W712">
        <v>0</v>
      </c>
      <c r="X712" t="s">
        <v>44</v>
      </c>
      <c r="Y712" t="s">
        <v>45</v>
      </c>
      <c r="Z712">
        <v>1.1E-5</v>
      </c>
      <c r="AB712">
        <v>3.0000000000000001E-5</v>
      </c>
      <c r="AC712" t="s">
        <v>44</v>
      </c>
    </row>
    <row r="713" spans="1:29" hidden="1" x14ac:dyDescent="0.25">
      <c r="A713" t="s">
        <v>231</v>
      </c>
      <c r="B713" t="s">
        <v>28</v>
      </c>
      <c r="C713" t="s">
        <v>28</v>
      </c>
      <c r="D713">
        <v>211758</v>
      </c>
      <c r="E713" s="1">
        <v>35159</v>
      </c>
      <c r="F713">
        <v>1100</v>
      </c>
      <c r="H713" t="s">
        <v>30</v>
      </c>
      <c r="I713" s="1">
        <v>35199</v>
      </c>
      <c r="J713" t="s">
        <v>31</v>
      </c>
      <c r="K713" t="s">
        <v>32</v>
      </c>
      <c r="L713">
        <v>1</v>
      </c>
      <c r="M713" t="s">
        <v>255</v>
      </c>
      <c r="N713">
        <v>999766900</v>
      </c>
      <c r="O713" t="s">
        <v>158</v>
      </c>
      <c r="P713">
        <v>5</v>
      </c>
      <c r="S713">
        <v>2941</v>
      </c>
      <c r="T713" t="s">
        <v>99</v>
      </c>
      <c r="U713">
        <v>32106</v>
      </c>
      <c r="V713" t="s">
        <v>99</v>
      </c>
      <c r="W713">
        <v>6.7</v>
      </c>
      <c r="X713" t="s">
        <v>44</v>
      </c>
      <c r="Y713" t="s">
        <v>38</v>
      </c>
      <c r="Z713">
        <v>0.1</v>
      </c>
      <c r="AA713">
        <v>1</v>
      </c>
      <c r="AB713">
        <v>80</v>
      </c>
      <c r="AC713" t="s">
        <v>44</v>
      </c>
    </row>
    <row r="714" spans="1:29" hidden="1" x14ac:dyDescent="0.25">
      <c r="A714" t="s">
        <v>231</v>
      </c>
      <c r="B714" t="s">
        <v>28</v>
      </c>
      <c r="C714" t="s">
        <v>28</v>
      </c>
      <c r="D714">
        <v>211758</v>
      </c>
      <c r="E714" s="1">
        <v>35159</v>
      </c>
      <c r="F714">
        <v>1100</v>
      </c>
      <c r="H714" t="s">
        <v>30</v>
      </c>
      <c r="I714" s="1">
        <v>35199</v>
      </c>
      <c r="J714" t="s">
        <v>31</v>
      </c>
      <c r="K714" t="s">
        <v>32</v>
      </c>
      <c r="L714">
        <v>1</v>
      </c>
      <c r="M714" t="s">
        <v>255</v>
      </c>
      <c r="N714">
        <v>999766900</v>
      </c>
      <c r="O714" t="s">
        <v>158</v>
      </c>
      <c r="P714">
        <v>5</v>
      </c>
      <c r="S714">
        <v>2942</v>
      </c>
      <c r="T714" t="s">
        <v>93</v>
      </c>
      <c r="U714">
        <v>32104</v>
      </c>
      <c r="V714" t="s">
        <v>93</v>
      </c>
      <c r="W714">
        <v>0.2</v>
      </c>
      <c r="X714" t="s">
        <v>44</v>
      </c>
      <c r="Y714" t="s">
        <v>38</v>
      </c>
      <c r="Z714">
        <v>0.1</v>
      </c>
      <c r="AA714">
        <v>0.5</v>
      </c>
      <c r="AB714">
        <v>80</v>
      </c>
      <c r="AC714" t="s">
        <v>44</v>
      </c>
    </row>
    <row r="715" spans="1:29" hidden="1" x14ac:dyDescent="0.25">
      <c r="A715" t="s">
        <v>231</v>
      </c>
      <c r="B715" t="s">
        <v>28</v>
      </c>
      <c r="C715" t="s">
        <v>28</v>
      </c>
      <c r="D715">
        <v>211758</v>
      </c>
      <c r="E715" s="1">
        <v>35159</v>
      </c>
      <c r="F715">
        <v>1100</v>
      </c>
      <c r="H715" t="s">
        <v>30</v>
      </c>
      <c r="I715" s="1">
        <v>35199</v>
      </c>
      <c r="J715" t="s">
        <v>31</v>
      </c>
      <c r="K715" t="s">
        <v>32</v>
      </c>
      <c r="L715">
        <v>1</v>
      </c>
      <c r="M715" t="s">
        <v>255</v>
      </c>
      <c r="N715">
        <v>999766900</v>
      </c>
      <c r="O715" t="s">
        <v>158</v>
      </c>
      <c r="P715">
        <v>5</v>
      </c>
      <c r="S715">
        <v>2943</v>
      </c>
      <c r="T715" t="s">
        <v>92</v>
      </c>
      <c r="U715">
        <v>32101</v>
      </c>
      <c r="V715" t="s">
        <v>92</v>
      </c>
      <c r="W715">
        <v>5.7</v>
      </c>
      <c r="X715" t="s">
        <v>44</v>
      </c>
      <c r="Y715" t="s">
        <v>38</v>
      </c>
      <c r="Z715">
        <v>0.1</v>
      </c>
      <c r="AA715">
        <v>0.5</v>
      </c>
      <c r="AB715">
        <v>80</v>
      </c>
      <c r="AC715" t="s">
        <v>44</v>
      </c>
    </row>
    <row r="716" spans="1:29" hidden="1" x14ac:dyDescent="0.25">
      <c r="A716" t="s">
        <v>231</v>
      </c>
      <c r="B716" t="s">
        <v>28</v>
      </c>
      <c r="C716" t="s">
        <v>28</v>
      </c>
      <c r="D716">
        <v>211758</v>
      </c>
      <c r="E716" s="1">
        <v>35159</v>
      </c>
      <c r="F716">
        <v>1100</v>
      </c>
      <c r="H716" t="s">
        <v>30</v>
      </c>
      <c r="I716" s="1">
        <v>35199</v>
      </c>
      <c r="J716" t="s">
        <v>31</v>
      </c>
      <c r="K716" t="s">
        <v>32</v>
      </c>
      <c r="L716">
        <v>1</v>
      </c>
      <c r="M716" t="s">
        <v>255</v>
      </c>
      <c r="N716">
        <v>999766900</v>
      </c>
      <c r="O716" t="s">
        <v>158</v>
      </c>
      <c r="P716">
        <v>5</v>
      </c>
      <c r="S716">
        <v>2950</v>
      </c>
      <c r="T716" t="s">
        <v>147</v>
      </c>
      <c r="U716">
        <v>82080</v>
      </c>
      <c r="V716" t="s">
        <v>148</v>
      </c>
      <c r="W716">
        <v>15.3</v>
      </c>
      <c r="X716" t="s">
        <v>44</v>
      </c>
      <c r="Y716" t="s">
        <v>38</v>
      </c>
      <c r="AB716">
        <v>80</v>
      </c>
      <c r="AC716" t="s">
        <v>44</v>
      </c>
    </row>
    <row r="717" spans="1:29" hidden="1" x14ac:dyDescent="0.25">
      <c r="A717" t="s">
        <v>231</v>
      </c>
      <c r="B717" t="s">
        <v>28</v>
      </c>
      <c r="C717" t="s">
        <v>28</v>
      </c>
      <c r="D717">
        <v>211758</v>
      </c>
      <c r="E717" s="1">
        <v>35159</v>
      </c>
      <c r="F717">
        <v>1100</v>
      </c>
      <c r="H717" t="s">
        <v>30</v>
      </c>
      <c r="I717" s="1">
        <v>35199</v>
      </c>
      <c r="J717" t="s">
        <v>31</v>
      </c>
      <c r="K717" t="s">
        <v>32</v>
      </c>
      <c r="L717">
        <v>1</v>
      </c>
      <c r="M717" t="s">
        <v>255</v>
      </c>
      <c r="N717">
        <v>999766900</v>
      </c>
      <c r="O717" t="s">
        <v>158</v>
      </c>
      <c r="P717">
        <v>5</v>
      </c>
      <c r="S717">
        <v>2944</v>
      </c>
      <c r="T717" t="s">
        <v>105</v>
      </c>
      <c r="U717">
        <v>32105</v>
      </c>
      <c r="V717" t="s">
        <v>105</v>
      </c>
      <c r="W717">
        <v>2.7</v>
      </c>
      <c r="X717" t="s">
        <v>44</v>
      </c>
      <c r="Y717" t="s">
        <v>38</v>
      </c>
      <c r="Z717">
        <v>0.1</v>
      </c>
      <c r="AA717">
        <v>0.5</v>
      </c>
      <c r="AB717">
        <v>80</v>
      </c>
      <c r="AC717" t="s">
        <v>44</v>
      </c>
    </row>
    <row r="718" spans="1:29" hidden="1" x14ac:dyDescent="0.25">
      <c r="A718" t="s">
        <v>231</v>
      </c>
      <c r="B718" t="s">
        <v>28</v>
      </c>
      <c r="C718" t="s">
        <v>28</v>
      </c>
      <c r="D718">
        <v>226703</v>
      </c>
      <c r="E718" s="1">
        <v>35275</v>
      </c>
      <c r="F718">
        <v>1000</v>
      </c>
      <c r="H718" t="s">
        <v>30</v>
      </c>
      <c r="I718" s="1">
        <v>35313</v>
      </c>
      <c r="J718" t="s">
        <v>31</v>
      </c>
      <c r="K718" t="s">
        <v>32</v>
      </c>
      <c r="L718">
        <v>1</v>
      </c>
      <c r="M718" t="s">
        <v>255</v>
      </c>
      <c r="N718">
        <v>999766900</v>
      </c>
      <c r="O718" t="s">
        <v>158</v>
      </c>
      <c r="P718">
        <v>5</v>
      </c>
      <c r="S718">
        <v>2942</v>
      </c>
      <c r="T718" t="s">
        <v>93</v>
      </c>
      <c r="U718">
        <v>32104</v>
      </c>
      <c r="V718" t="s">
        <v>93</v>
      </c>
      <c r="W718">
        <v>0.1</v>
      </c>
      <c r="X718" t="s">
        <v>44</v>
      </c>
      <c r="Y718" t="s">
        <v>38</v>
      </c>
      <c r="Z718">
        <v>0.1</v>
      </c>
      <c r="AA718">
        <v>0.5</v>
      </c>
      <c r="AB718">
        <v>80</v>
      </c>
      <c r="AC718" t="s">
        <v>44</v>
      </c>
    </row>
    <row r="719" spans="1:29" hidden="1" x14ac:dyDescent="0.25">
      <c r="A719" t="s">
        <v>231</v>
      </c>
      <c r="B719" t="s">
        <v>28</v>
      </c>
      <c r="C719" t="s">
        <v>28</v>
      </c>
      <c r="D719">
        <v>226703</v>
      </c>
      <c r="E719" s="1">
        <v>35275</v>
      </c>
      <c r="F719">
        <v>1000</v>
      </c>
      <c r="H719" t="s">
        <v>30</v>
      </c>
      <c r="I719" s="1">
        <v>35313</v>
      </c>
      <c r="J719" t="s">
        <v>31</v>
      </c>
      <c r="K719" t="s">
        <v>32</v>
      </c>
      <c r="L719">
        <v>1</v>
      </c>
      <c r="M719" t="s">
        <v>255</v>
      </c>
      <c r="N719">
        <v>999766900</v>
      </c>
      <c r="O719" t="s">
        <v>158</v>
      </c>
      <c r="P719">
        <v>5</v>
      </c>
      <c r="S719">
        <v>2943</v>
      </c>
      <c r="T719" t="s">
        <v>92</v>
      </c>
      <c r="U719">
        <v>32101</v>
      </c>
      <c r="V719" t="s">
        <v>92</v>
      </c>
      <c r="W719">
        <v>5.7</v>
      </c>
      <c r="X719" t="s">
        <v>44</v>
      </c>
      <c r="Y719" t="s">
        <v>38</v>
      </c>
      <c r="Z719">
        <v>0.1</v>
      </c>
      <c r="AA719">
        <v>0.5</v>
      </c>
      <c r="AB719">
        <v>80</v>
      </c>
      <c r="AC719" t="s">
        <v>44</v>
      </c>
    </row>
    <row r="720" spans="1:29" hidden="1" x14ac:dyDescent="0.25">
      <c r="A720" t="s">
        <v>231</v>
      </c>
      <c r="B720" t="s">
        <v>28</v>
      </c>
      <c r="C720" t="s">
        <v>28</v>
      </c>
      <c r="D720">
        <v>226703</v>
      </c>
      <c r="E720" s="1">
        <v>35275</v>
      </c>
      <c r="F720">
        <v>1000</v>
      </c>
      <c r="H720" t="s">
        <v>30</v>
      </c>
      <c r="I720" s="1">
        <v>35313</v>
      </c>
      <c r="J720" t="s">
        <v>31</v>
      </c>
      <c r="K720" t="s">
        <v>32</v>
      </c>
      <c r="L720">
        <v>1</v>
      </c>
      <c r="M720" t="s">
        <v>255</v>
      </c>
      <c r="N720">
        <v>999766900</v>
      </c>
      <c r="O720" t="s">
        <v>158</v>
      </c>
      <c r="P720">
        <v>5</v>
      </c>
      <c r="S720">
        <v>2944</v>
      </c>
      <c r="T720" t="s">
        <v>105</v>
      </c>
      <c r="U720">
        <v>32105</v>
      </c>
      <c r="V720" t="s">
        <v>105</v>
      </c>
      <c r="W720">
        <v>2.1</v>
      </c>
      <c r="X720" t="s">
        <v>44</v>
      </c>
      <c r="Y720" t="s">
        <v>38</v>
      </c>
      <c r="Z720">
        <v>0.1</v>
      </c>
      <c r="AA720">
        <v>0.5</v>
      </c>
      <c r="AB720">
        <v>80</v>
      </c>
      <c r="AC720" t="s">
        <v>44</v>
      </c>
    </row>
    <row r="721" spans="1:29" hidden="1" x14ac:dyDescent="0.25">
      <c r="A721" t="s">
        <v>231</v>
      </c>
      <c r="B721" t="s">
        <v>28</v>
      </c>
      <c r="C721" t="s">
        <v>28</v>
      </c>
      <c r="D721">
        <v>226703</v>
      </c>
      <c r="E721" s="1">
        <v>35275</v>
      </c>
      <c r="F721">
        <v>1000</v>
      </c>
      <c r="H721" t="s">
        <v>30</v>
      </c>
      <c r="I721" s="1">
        <v>35313</v>
      </c>
      <c r="J721" t="s">
        <v>31</v>
      </c>
      <c r="K721" t="s">
        <v>32</v>
      </c>
      <c r="L721">
        <v>1</v>
      </c>
      <c r="M721" t="s">
        <v>255</v>
      </c>
      <c r="N721">
        <v>999766900</v>
      </c>
      <c r="O721" t="s">
        <v>158</v>
      </c>
      <c r="P721">
        <v>5</v>
      </c>
      <c r="S721">
        <v>2950</v>
      </c>
      <c r="T721" t="s">
        <v>147</v>
      </c>
      <c r="U721">
        <v>82080</v>
      </c>
      <c r="V721" t="s">
        <v>148</v>
      </c>
      <c r="W721">
        <v>17.7</v>
      </c>
      <c r="X721" t="s">
        <v>44</v>
      </c>
      <c r="Y721" t="s">
        <v>38</v>
      </c>
      <c r="AB721">
        <v>80</v>
      </c>
      <c r="AC721" t="s">
        <v>44</v>
      </c>
    </row>
    <row r="722" spans="1:29" hidden="1" x14ac:dyDescent="0.25">
      <c r="A722" t="s">
        <v>231</v>
      </c>
      <c r="B722" t="s">
        <v>28</v>
      </c>
      <c r="C722" t="s">
        <v>28</v>
      </c>
      <c r="D722">
        <v>226703</v>
      </c>
      <c r="E722" s="1">
        <v>35275</v>
      </c>
      <c r="F722">
        <v>1000</v>
      </c>
      <c r="H722" t="s">
        <v>30</v>
      </c>
      <c r="I722" s="1">
        <v>35313</v>
      </c>
      <c r="J722" t="s">
        <v>31</v>
      </c>
      <c r="K722" t="s">
        <v>32</v>
      </c>
      <c r="L722">
        <v>1</v>
      </c>
      <c r="M722" t="s">
        <v>255</v>
      </c>
      <c r="N722">
        <v>999766900</v>
      </c>
      <c r="O722" t="s">
        <v>158</v>
      </c>
      <c r="P722">
        <v>5</v>
      </c>
      <c r="S722">
        <v>2941</v>
      </c>
      <c r="T722" t="s">
        <v>99</v>
      </c>
      <c r="U722">
        <v>32106</v>
      </c>
      <c r="V722" t="s">
        <v>99</v>
      </c>
      <c r="W722">
        <v>9.8000000000000007</v>
      </c>
      <c r="X722" t="s">
        <v>44</v>
      </c>
      <c r="Y722" t="s">
        <v>38</v>
      </c>
      <c r="Z722">
        <v>0.1</v>
      </c>
      <c r="AA722">
        <v>1</v>
      </c>
      <c r="AB722">
        <v>80</v>
      </c>
      <c r="AC722" t="s">
        <v>44</v>
      </c>
    </row>
    <row r="723" spans="1:29" hidden="1" x14ac:dyDescent="0.25">
      <c r="A723" t="s">
        <v>231</v>
      </c>
      <c r="B723" t="s">
        <v>28</v>
      </c>
      <c r="C723" t="s">
        <v>28</v>
      </c>
      <c r="D723">
        <v>238135</v>
      </c>
      <c r="E723" s="1">
        <v>35360</v>
      </c>
      <c r="F723">
        <v>1300</v>
      </c>
      <c r="H723" t="s">
        <v>30</v>
      </c>
      <c r="I723" s="1">
        <v>35383</v>
      </c>
      <c r="J723" t="s">
        <v>31</v>
      </c>
      <c r="K723" t="s">
        <v>32</v>
      </c>
      <c r="L723">
        <v>1</v>
      </c>
      <c r="M723" t="s">
        <v>255</v>
      </c>
      <c r="N723">
        <v>999766900</v>
      </c>
      <c r="O723" t="s">
        <v>158</v>
      </c>
      <c r="P723">
        <v>5</v>
      </c>
      <c r="S723">
        <v>2944</v>
      </c>
      <c r="T723" t="s">
        <v>105</v>
      </c>
      <c r="U723">
        <v>32105</v>
      </c>
      <c r="V723" t="s">
        <v>105</v>
      </c>
      <c r="W723">
        <v>2.6</v>
      </c>
      <c r="X723" t="s">
        <v>44</v>
      </c>
      <c r="Y723" t="s">
        <v>38</v>
      </c>
      <c r="Z723">
        <v>0.1</v>
      </c>
      <c r="AA723">
        <v>0.5</v>
      </c>
      <c r="AB723">
        <v>80</v>
      </c>
      <c r="AC723" t="s">
        <v>44</v>
      </c>
    </row>
    <row r="724" spans="1:29" hidden="1" x14ac:dyDescent="0.25">
      <c r="A724" t="s">
        <v>231</v>
      </c>
      <c r="B724" t="s">
        <v>28</v>
      </c>
      <c r="C724" t="s">
        <v>28</v>
      </c>
      <c r="D724">
        <v>238135</v>
      </c>
      <c r="E724" s="1">
        <v>35360</v>
      </c>
      <c r="F724">
        <v>1300</v>
      </c>
      <c r="H724" t="s">
        <v>30</v>
      </c>
      <c r="I724" s="1">
        <v>35383</v>
      </c>
      <c r="J724" t="s">
        <v>31</v>
      </c>
      <c r="K724" t="s">
        <v>32</v>
      </c>
      <c r="L724">
        <v>1</v>
      </c>
      <c r="M724" t="s">
        <v>255</v>
      </c>
      <c r="N724">
        <v>999766900</v>
      </c>
      <c r="O724" t="s">
        <v>158</v>
      </c>
      <c r="P724">
        <v>5</v>
      </c>
      <c r="S724">
        <v>2950</v>
      </c>
      <c r="T724" t="s">
        <v>147</v>
      </c>
      <c r="U724">
        <v>82080</v>
      </c>
      <c r="V724" t="s">
        <v>148</v>
      </c>
      <c r="W724">
        <v>16.2</v>
      </c>
      <c r="X724" t="s">
        <v>44</v>
      </c>
      <c r="Y724" t="s">
        <v>38</v>
      </c>
      <c r="AB724">
        <v>80</v>
      </c>
      <c r="AC724" t="s">
        <v>44</v>
      </c>
    </row>
    <row r="725" spans="1:29" hidden="1" x14ac:dyDescent="0.25">
      <c r="A725" t="s">
        <v>231</v>
      </c>
      <c r="B725" t="s">
        <v>28</v>
      </c>
      <c r="C725" t="s">
        <v>28</v>
      </c>
      <c r="D725">
        <v>238135</v>
      </c>
      <c r="E725" s="1">
        <v>35360</v>
      </c>
      <c r="F725">
        <v>1300</v>
      </c>
      <c r="H725" t="s">
        <v>30</v>
      </c>
      <c r="I725" s="1">
        <v>35383</v>
      </c>
      <c r="J725" t="s">
        <v>31</v>
      </c>
      <c r="K725" t="s">
        <v>32</v>
      </c>
      <c r="L725">
        <v>1</v>
      </c>
      <c r="M725" t="s">
        <v>255</v>
      </c>
      <c r="N725">
        <v>999766900</v>
      </c>
      <c r="O725" t="s">
        <v>158</v>
      </c>
      <c r="P725">
        <v>5</v>
      </c>
      <c r="S725">
        <v>2941</v>
      </c>
      <c r="T725" t="s">
        <v>99</v>
      </c>
      <c r="U725">
        <v>32106</v>
      </c>
      <c r="V725" t="s">
        <v>99</v>
      </c>
      <c r="W725">
        <v>7.7</v>
      </c>
      <c r="X725" t="s">
        <v>44</v>
      </c>
      <c r="Y725" t="s">
        <v>38</v>
      </c>
      <c r="Z725">
        <v>0.1</v>
      </c>
      <c r="AA725">
        <v>1</v>
      </c>
      <c r="AB725">
        <v>80</v>
      </c>
      <c r="AC725" t="s">
        <v>44</v>
      </c>
    </row>
    <row r="726" spans="1:29" hidden="1" x14ac:dyDescent="0.25">
      <c r="A726" t="s">
        <v>231</v>
      </c>
      <c r="B726" t="s">
        <v>28</v>
      </c>
      <c r="C726" t="s">
        <v>28</v>
      </c>
      <c r="D726">
        <v>238135</v>
      </c>
      <c r="E726" s="1">
        <v>35360</v>
      </c>
      <c r="F726">
        <v>1300</v>
      </c>
      <c r="H726" t="s">
        <v>30</v>
      </c>
      <c r="I726" s="1">
        <v>35383</v>
      </c>
      <c r="J726" t="s">
        <v>31</v>
      </c>
      <c r="K726" t="s">
        <v>32</v>
      </c>
      <c r="L726">
        <v>1</v>
      </c>
      <c r="M726" t="s">
        <v>255</v>
      </c>
      <c r="N726">
        <v>999766900</v>
      </c>
      <c r="O726" t="s">
        <v>158</v>
      </c>
      <c r="P726">
        <v>5</v>
      </c>
      <c r="S726">
        <v>2942</v>
      </c>
      <c r="T726" t="s">
        <v>93</v>
      </c>
      <c r="U726">
        <v>32104</v>
      </c>
      <c r="V726" t="s">
        <v>93</v>
      </c>
      <c r="W726">
        <v>0.2</v>
      </c>
      <c r="X726" t="s">
        <v>44</v>
      </c>
      <c r="Y726" t="s">
        <v>38</v>
      </c>
      <c r="Z726">
        <v>0.1</v>
      </c>
      <c r="AA726">
        <v>0.5</v>
      </c>
      <c r="AB726">
        <v>80</v>
      </c>
      <c r="AC726" t="s">
        <v>44</v>
      </c>
    </row>
    <row r="727" spans="1:29" hidden="1" x14ac:dyDescent="0.25">
      <c r="A727" t="s">
        <v>231</v>
      </c>
      <c r="B727" t="s">
        <v>28</v>
      </c>
      <c r="C727" t="s">
        <v>28</v>
      </c>
      <c r="D727">
        <v>238135</v>
      </c>
      <c r="E727" s="1">
        <v>35360</v>
      </c>
      <c r="F727">
        <v>1300</v>
      </c>
      <c r="H727" t="s">
        <v>30</v>
      </c>
      <c r="I727" s="1">
        <v>35383</v>
      </c>
      <c r="J727" t="s">
        <v>31</v>
      </c>
      <c r="K727" t="s">
        <v>32</v>
      </c>
      <c r="L727">
        <v>1</v>
      </c>
      <c r="M727" t="s">
        <v>255</v>
      </c>
      <c r="N727">
        <v>999766900</v>
      </c>
      <c r="O727" t="s">
        <v>158</v>
      </c>
      <c r="P727">
        <v>5</v>
      </c>
      <c r="S727">
        <v>2943</v>
      </c>
      <c r="T727" t="s">
        <v>92</v>
      </c>
      <c r="U727">
        <v>32101</v>
      </c>
      <c r="V727" t="s">
        <v>92</v>
      </c>
      <c r="W727">
        <v>5.7</v>
      </c>
      <c r="X727" t="s">
        <v>44</v>
      </c>
      <c r="Y727" t="s">
        <v>38</v>
      </c>
      <c r="Z727">
        <v>0.1</v>
      </c>
      <c r="AA727">
        <v>0.5</v>
      </c>
      <c r="AB727">
        <v>80</v>
      </c>
      <c r="AC727" t="s">
        <v>44</v>
      </c>
    </row>
    <row r="728" spans="1:29" hidden="1" x14ac:dyDescent="0.25">
      <c r="A728" t="s">
        <v>231</v>
      </c>
      <c r="B728" t="s">
        <v>28</v>
      </c>
      <c r="C728" t="s">
        <v>28</v>
      </c>
      <c r="D728">
        <v>247973</v>
      </c>
      <c r="E728" s="1">
        <v>35465</v>
      </c>
      <c r="F728">
        <v>1300</v>
      </c>
      <c r="H728" t="s">
        <v>30</v>
      </c>
      <c r="I728" s="1">
        <v>35487</v>
      </c>
      <c r="J728" t="s">
        <v>31</v>
      </c>
      <c r="K728" t="s">
        <v>32</v>
      </c>
      <c r="L728">
        <v>1</v>
      </c>
      <c r="M728" t="s">
        <v>255</v>
      </c>
      <c r="N728">
        <v>999766900</v>
      </c>
      <c r="O728" t="s">
        <v>158</v>
      </c>
      <c r="P728">
        <v>5</v>
      </c>
      <c r="S728">
        <v>2941</v>
      </c>
      <c r="T728" t="s">
        <v>99</v>
      </c>
      <c r="U728">
        <v>32106</v>
      </c>
      <c r="V728" t="s">
        <v>99</v>
      </c>
      <c r="W728">
        <v>4.8</v>
      </c>
      <c r="X728" t="s">
        <v>44</v>
      </c>
      <c r="Y728" t="s">
        <v>38</v>
      </c>
      <c r="Z728">
        <v>0.1</v>
      </c>
      <c r="AA728">
        <v>1</v>
      </c>
      <c r="AB728">
        <v>80</v>
      </c>
      <c r="AC728" t="s">
        <v>44</v>
      </c>
    </row>
    <row r="729" spans="1:29" hidden="1" x14ac:dyDescent="0.25">
      <c r="A729" t="s">
        <v>231</v>
      </c>
      <c r="B729" t="s">
        <v>28</v>
      </c>
      <c r="C729" t="s">
        <v>28</v>
      </c>
      <c r="D729">
        <v>247973</v>
      </c>
      <c r="E729" s="1">
        <v>35465</v>
      </c>
      <c r="F729">
        <v>1300</v>
      </c>
      <c r="H729" t="s">
        <v>30</v>
      </c>
      <c r="I729" s="1">
        <v>35487</v>
      </c>
      <c r="J729" t="s">
        <v>31</v>
      </c>
      <c r="K729" t="s">
        <v>32</v>
      </c>
      <c r="L729">
        <v>1</v>
      </c>
      <c r="M729" t="s">
        <v>255</v>
      </c>
      <c r="N729">
        <v>999766900</v>
      </c>
      <c r="O729" t="s">
        <v>158</v>
      </c>
      <c r="P729">
        <v>5</v>
      </c>
      <c r="S729">
        <v>2942</v>
      </c>
      <c r="T729" t="s">
        <v>93</v>
      </c>
      <c r="U729">
        <v>32104</v>
      </c>
      <c r="V729" t="s">
        <v>93</v>
      </c>
      <c r="W729">
        <v>0.1</v>
      </c>
      <c r="X729" t="s">
        <v>44</v>
      </c>
      <c r="Y729" t="s">
        <v>38</v>
      </c>
      <c r="Z729">
        <v>0.1</v>
      </c>
      <c r="AA729">
        <v>0.5</v>
      </c>
      <c r="AB729">
        <v>80</v>
      </c>
      <c r="AC729" t="s">
        <v>44</v>
      </c>
    </row>
    <row r="730" spans="1:29" hidden="1" x14ac:dyDescent="0.25">
      <c r="A730" t="s">
        <v>231</v>
      </c>
      <c r="B730" t="s">
        <v>28</v>
      </c>
      <c r="C730" t="s">
        <v>28</v>
      </c>
      <c r="D730">
        <v>247973</v>
      </c>
      <c r="E730" s="1">
        <v>35465</v>
      </c>
      <c r="F730">
        <v>1300</v>
      </c>
      <c r="H730" t="s">
        <v>30</v>
      </c>
      <c r="I730" s="1">
        <v>35487</v>
      </c>
      <c r="J730" t="s">
        <v>31</v>
      </c>
      <c r="K730" t="s">
        <v>32</v>
      </c>
      <c r="L730">
        <v>1</v>
      </c>
      <c r="M730" t="s">
        <v>255</v>
      </c>
      <c r="N730">
        <v>999766900</v>
      </c>
      <c r="O730" t="s">
        <v>158</v>
      </c>
      <c r="P730">
        <v>5</v>
      </c>
      <c r="S730">
        <v>2943</v>
      </c>
      <c r="T730" t="s">
        <v>92</v>
      </c>
      <c r="U730">
        <v>32101</v>
      </c>
      <c r="V730" t="s">
        <v>92</v>
      </c>
      <c r="W730">
        <v>4.0999999999999996</v>
      </c>
      <c r="X730" t="s">
        <v>44</v>
      </c>
      <c r="Y730" t="s">
        <v>38</v>
      </c>
      <c r="Z730">
        <v>0.1</v>
      </c>
      <c r="AA730">
        <v>0.5</v>
      </c>
      <c r="AB730">
        <v>80</v>
      </c>
      <c r="AC730" t="s">
        <v>44</v>
      </c>
    </row>
    <row r="731" spans="1:29" hidden="1" x14ac:dyDescent="0.25">
      <c r="A731" t="s">
        <v>231</v>
      </c>
      <c r="B731" t="s">
        <v>28</v>
      </c>
      <c r="C731" t="s">
        <v>28</v>
      </c>
      <c r="D731">
        <v>247973</v>
      </c>
      <c r="E731" s="1">
        <v>35465</v>
      </c>
      <c r="F731">
        <v>1300</v>
      </c>
      <c r="H731" t="s">
        <v>30</v>
      </c>
      <c r="I731" s="1">
        <v>35487</v>
      </c>
      <c r="J731" t="s">
        <v>31</v>
      </c>
      <c r="K731" t="s">
        <v>32</v>
      </c>
      <c r="L731">
        <v>1</v>
      </c>
      <c r="M731" t="s">
        <v>255</v>
      </c>
      <c r="N731">
        <v>999766900</v>
      </c>
      <c r="O731" t="s">
        <v>158</v>
      </c>
      <c r="P731">
        <v>5</v>
      </c>
      <c r="S731">
        <v>2944</v>
      </c>
      <c r="T731" t="s">
        <v>105</v>
      </c>
      <c r="U731">
        <v>32105</v>
      </c>
      <c r="V731" t="s">
        <v>105</v>
      </c>
      <c r="W731">
        <v>2</v>
      </c>
      <c r="X731" t="s">
        <v>44</v>
      </c>
      <c r="Y731" t="s">
        <v>38</v>
      </c>
      <c r="Z731">
        <v>0.1</v>
      </c>
      <c r="AA731">
        <v>0.5</v>
      </c>
      <c r="AB731">
        <v>80</v>
      </c>
      <c r="AC731" t="s">
        <v>44</v>
      </c>
    </row>
    <row r="732" spans="1:29" hidden="1" x14ac:dyDescent="0.25">
      <c r="A732" t="s">
        <v>231</v>
      </c>
      <c r="B732" t="s">
        <v>28</v>
      </c>
      <c r="C732" t="s">
        <v>28</v>
      </c>
      <c r="D732">
        <v>247973</v>
      </c>
      <c r="E732" s="1">
        <v>35465</v>
      </c>
      <c r="F732">
        <v>1300</v>
      </c>
      <c r="H732" t="s">
        <v>30</v>
      </c>
      <c r="I732" s="1">
        <v>35487</v>
      </c>
      <c r="J732" t="s">
        <v>31</v>
      </c>
      <c r="K732" t="s">
        <v>32</v>
      </c>
      <c r="L732">
        <v>1</v>
      </c>
      <c r="M732" t="s">
        <v>255</v>
      </c>
      <c r="N732">
        <v>999766900</v>
      </c>
      <c r="O732" t="s">
        <v>158</v>
      </c>
      <c r="P732">
        <v>5</v>
      </c>
      <c r="S732">
        <v>2950</v>
      </c>
      <c r="T732" t="s">
        <v>147</v>
      </c>
      <c r="U732">
        <v>82080</v>
      </c>
      <c r="V732" t="s">
        <v>148</v>
      </c>
      <c r="W732">
        <v>11</v>
      </c>
      <c r="X732" t="s">
        <v>44</v>
      </c>
      <c r="Y732" t="s">
        <v>38</v>
      </c>
      <c r="AB732">
        <v>80</v>
      </c>
      <c r="AC732" t="s">
        <v>44</v>
      </c>
    </row>
    <row r="733" spans="1:29" hidden="1" x14ac:dyDescent="0.25">
      <c r="A733" t="s">
        <v>27</v>
      </c>
      <c r="B733">
        <v>100</v>
      </c>
      <c r="C733" t="s">
        <v>28</v>
      </c>
      <c r="D733">
        <v>24797172</v>
      </c>
      <c r="E733" s="1">
        <v>35465</v>
      </c>
      <c r="F733">
        <v>1300</v>
      </c>
      <c r="H733" t="s">
        <v>30</v>
      </c>
      <c r="I733" s="1">
        <v>35487</v>
      </c>
      <c r="J733" t="s">
        <v>31</v>
      </c>
      <c r="K733" t="s">
        <v>157</v>
      </c>
      <c r="L733">
        <v>1</v>
      </c>
      <c r="M733" t="s">
        <v>255</v>
      </c>
      <c r="N733">
        <v>999766900</v>
      </c>
      <c r="O733" t="s">
        <v>158</v>
      </c>
      <c r="P733">
        <v>2</v>
      </c>
      <c r="S733">
        <v>1040</v>
      </c>
      <c r="T733" t="s">
        <v>172</v>
      </c>
      <c r="U733">
        <v>618</v>
      </c>
      <c r="V733" t="s">
        <v>173</v>
      </c>
      <c r="W733">
        <v>0</v>
      </c>
      <c r="X733" t="s">
        <v>41</v>
      </c>
      <c r="Y733" t="s">
        <v>45</v>
      </c>
      <c r="Z733">
        <v>0.02</v>
      </c>
      <c r="AB733">
        <v>10</v>
      </c>
      <c r="AC733" t="s">
        <v>41</v>
      </c>
    </row>
    <row r="734" spans="1:29" hidden="1" x14ac:dyDescent="0.25">
      <c r="A734" t="s">
        <v>27</v>
      </c>
      <c r="B734">
        <v>100</v>
      </c>
      <c r="C734" t="s">
        <v>28</v>
      </c>
      <c r="D734">
        <v>24797172</v>
      </c>
      <c r="E734" s="1">
        <v>35465</v>
      </c>
      <c r="F734">
        <v>1300</v>
      </c>
      <c r="H734" t="s">
        <v>30</v>
      </c>
      <c r="I734" s="1">
        <v>35487</v>
      </c>
      <c r="J734" t="s">
        <v>31</v>
      </c>
      <c r="K734" t="s">
        <v>157</v>
      </c>
      <c r="L734">
        <v>1</v>
      </c>
      <c r="M734" t="s">
        <v>255</v>
      </c>
      <c r="N734">
        <v>999766900</v>
      </c>
      <c r="O734" t="s">
        <v>158</v>
      </c>
      <c r="P734">
        <v>2</v>
      </c>
      <c r="S734">
        <v>1052</v>
      </c>
      <c r="T734" t="s">
        <v>64</v>
      </c>
      <c r="U734">
        <v>929</v>
      </c>
      <c r="V734" t="s">
        <v>65</v>
      </c>
      <c r="W734">
        <v>10</v>
      </c>
      <c r="X734" t="s">
        <v>41</v>
      </c>
      <c r="Y734" t="s">
        <v>38</v>
      </c>
      <c r="Z734">
        <v>0.05</v>
      </c>
      <c r="AC734" t="s">
        <v>41</v>
      </c>
    </row>
    <row r="735" spans="1:29" hidden="1" x14ac:dyDescent="0.25">
      <c r="A735" t="s">
        <v>231</v>
      </c>
      <c r="B735" t="s">
        <v>28</v>
      </c>
      <c r="C735" t="s">
        <v>28</v>
      </c>
      <c r="D735">
        <v>259466</v>
      </c>
      <c r="E735" s="1">
        <v>35564</v>
      </c>
      <c r="F735">
        <v>1030</v>
      </c>
      <c r="H735" t="s">
        <v>30</v>
      </c>
      <c r="I735" s="1">
        <v>35585</v>
      </c>
      <c r="J735" t="s">
        <v>31</v>
      </c>
      <c r="K735" t="s">
        <v>32</v>
      </c>
      <c r="L735">
        <v>1</v>
      </c>
      <c r="M735" t="s">
        <v>255</v>
      </c>
      <c r="N735">
        <v>999766900</v>
      </c>
      <c r="O735" t="s">
        <v>158</v>
      </c>
      <c r="P735">
        <v>5</v>
      </c>
      <c r="S735">
        <v>2944</v>
      </c>
      <c r="T735" t="s">
        <v>105</v>
      </c>
      <c r="U735">
        <v>32105</v>
      </c>
      <c r="V735" t="s">
        <v>105</v>
      </c>
      <c r="W735">
        <v>2.2999999999999998</v>
      </c>
      <c r="X735" t="s">
        <v>44</v>
      </c>
      <c r="Y735" t="s">
        <v>38</v>
      </c>
      <c r="Z735">
        <v>0.1</v>
      </c>
      <c r="AA735">
        <v>0.5</v>
      </c>
      <c r="AB735">
        <v>80</v>
      </c>
      <c r="AC735" t="s">
        <v>44</v>
      </c>
    </row>
    <row r="736" spans="1:29" hidden="1" x14ac:dyDescent="0.25">
      <c r="A736" t="s">
        <v>231</v>
      </c>
      <c r="B736" t="s">
        <v>28</v>
      </c>
      <c r="C736" t="s">
        <v>28</v>
      </c>
      <c r="D736">
        <v>259466</v>
      </c>
      <c r="E736" s="1">
        <v>35564</v>
      </c>
      <c r="F736">
        <v>1030</v>
      </c>
      <c r="H736" t="s">
        <v>30</v>
      </c>
      <c r="I736" s="1">
        <v>35585</v>
      </c>
      <c r="J736" t="s">
        <v>31</v>
      </c>
      <c r="K736" t="s">
        <v>32</v>
      </c>
      <c r="L736">
        <v>1</v>
      </c>
      <c r="M736" t="s">
        <v>255</v>
      </c>
      <c r="N736">
        <v>999766900</v>
      </c>
      <c r="O736" t="s">
        <v>158</v>
      </c>
      <c r="P736">
        <v>5</v>
      </c>
      <c r="S736">
        <v>2950</v>
      </c>
      <c r="T736" t="s">
        <v>147</v>
      </c>
      <c r="U736">
        <v>82080</v>
      </c>
      <c r="V736" t="s">
        <v>148</v>
      </c>
      <c r="W736">
        <v>17.2</v>
      </c>
      <c r="X736" t="s">
        <v>44</v>
      </c>
      <c r="Y736" t="s">
        <v>38</v>
      </c>
      <c r="AB736">
        <v>80</v>
      </c>
      <c r="AC736" t="s">
        <v>44</v>
      </c>
    </row>
    <row r="737" spans="1:29" hidden="1" x14ac:dyDescent="0.25">
      <c r="A737" t="s">
        <v>231</v>
      </c>
      <c r="B737" t="s">
        <v>28</v>
      </c>
      <c r="C737" t="s">
        <v>28</v>
      </c>
      <c r="D737">
        <v>259466</v>
      </c>
      <c r="E737" s="1">
        <v>35564</v>
      </c>
      <c r="F737">
        <v>1030</v>
      </c>
      <c r="H737" t="s">
        <v>30</v>
      </c>
      <c r="I737" s="1">
        <v>35585</v>
      </c>
      <c r="J737" t="s">
        <v>31</v>
      </c>
      <c r="K737" t="s">
        <v>32</v>
      </c>
      <c r="L737">
        <v>1</v>
      </c>
      <c r="M737" t="s">
        <v>255</v>
      </c>
      <c r="N737">
        <v>999766900</v>
      </c>
      <c r="O737" t="s">
        <v>158</v>
      </c>
      <c r="P737">
        <v>5</v>
      </c>
      <c r="S737">
        <v>2941</v>
      </c>
      <c r="T737" t="s">
        <v>99</v>
      </c>
      <c r="U737">
        <v>32106</v>
      </c>
      <c r="V737" t="s">
        <v>99</v>
      </c>
      <c r="W737">
        <v>9</v>
      </c>
      <c r="X737" t="s">
        <v>44</v>
      </c>
      <c r="Y737" t="s">
        <v>38</v>
      </c>
      <c r="Z737">
        <v>0.1</v>
      </c>
      <c r="AA737">
        <v>1</v>
      </c>
      <c r="AB737">
        <v>80</v>
      </c>
      <c r="AC737" t="s">
        <v>44</v>
      </c>
    </row>
    <row r="738" spans="1:29" hidden="1" x14ac:dyDescent="0.25">
      <c r="A738" t="s">
        <v>231</v>
      </c>
      <c r="B738" t="s">
        <v>28</v>
      </c>
      <c r="C738" t="s">
        <v>28</v>
      </c>
      <c r="D738">
        <v>259466</v>
      </c>
      <c r="E738" s="1">
        <v>35564</v>
      </c>
      <c r="F738">
        <v>1030</v>
      </c>
      <c r="H738" t="s">
        <v>30</v>
      </c>
      <c r="I738" s="1">
        <v>35585</v>
      </c>
      <c r="J738" t="s">
        <v>31</v>
      </c>
      <c r="K738" t="s">
        <v>32</v>
      </c>
      <c r="L738">
        <v>1</v>
      </c>
      <c r="M738" t="s">
        <v>255</v>
      </c>
      <c r="N738">
        <v>999766900</v>
      </c>
      <c r="O738" t="s">
        <v>158</v>
      </c>
      <c r="P738">
        <v>5</v>
      </c>
      <c r="S738">
        <v>2942</v>
      </c>
      <c r="T738" t="s">
        <v>93</v>
      </c>
      <c r="U738">
        <v>32104</v>
      </c>
      <c r="V738" t="s">
        <v>93</v>
      </c>
      <c r="W738">
        <v>0.1</v>
      </c>
      <c r="X738" t="s">
        <v>44</v>
      </c>
      <c r="Y738" t="s">
        <v>38</v>
      </c>
      <c r="Z738">
        <v>0.1</v>
      </c>
      <c r="AA738">
        <v>0.5</v>
      </c>
      <c r="AB738">
        <v>80</v>
      </c>
      <c r="AC738" t="s">
        <v>44</v>
      </c>
    </row>
    <row r="739" spans="1:29" hidden="1" x14ac:dyDescent="0.25">
      <c r="A739" t="s">
        <v>231</v>
      </c>
      <c r="B739" t="s">
        <v>28</v>
      </c>
      <c r="C739" t="s">
        <v>28</v>
      </c>
      <c r="D739">
        <v>259466</v>
      </c>
      <c r="E739" s="1">
        <v>35564</v>
      </c>
      <c r="F739">
        <v>1030</v>
      </c>
      <c r="H739" t="s">
        <v>30</v>
      </c>
      <c r="I739" s="1">
        <v>35585</v>
      </c>
      <c r="J739" t="s">
        <v>31</v>
      </c>
      <c r="K739" t="s">
        <v>32</v>
      </c>
      <c r="L739">
        <v>1</v>
      </c>
      <c r="M739" t="s">
        <v>255</v>
      </c>
      <c r="N739">
        <v>999766900</v>
      </c>
      <c r="O739" t="s">
        <v>158</v>
      </c>
      <c r="P739">
        <v>5</v>
      </c>
      <c r="S739">
        <v>2943</v>
      </c>
      <c r="T739" t="s">
        <v>92</v>
      </c>
      <c r="U739">
        <v>32101</v>
      </c>
      <c r="V739" t="s">
        <v>92</v>
      </c>
      <c r="W739">
        <v>5.8</v>
      </c>
      <c r="X739" t="s">
        <v>44</v>
      </c>
      <c r="Y739" t="s">
        <v>38</v>
      </c>
      <c r="Z739">
        <v>0.1</v>
      </c>
      <c r="AA739">
        <v>0.5</v>
      </c>
      <c r="AB739">
        <v>80</v>
      </c>
      <c r="AC739" t="s">
        <v>44</v>
      </c>
    </row>
    <row r="740" spans="1:29" hidden="1" x14ac:dyDescent="0.25">
      <c r="A740" t="s">
        <v>258</v>
      </c>
      <c r="B740" t="s">
        <v>28</v>
      </c>
      <c r="C740" t="s">
        <v>28</v>
      </c>
      <c r="D740" t="s">
        <v>259</v>
      </c>
      <c r="E740" s="1">
        <v>35624</v>
      </c>
      <c r="F740">
        <v>800</v>
      </c>
      <c r="H740" t="s">
        <v>30</v>
      </c>
      <c r="I740" s="1">
        <v>35649</v>
      </c>
      <c r="J740" t="s">
        <v>31</v>
      </c>
      <c r="K740" t="s">
        <v>157</v>
      </c>
      <c r="L740">
        <v>1</v>
      </c>
      <c r="N740">
        <v>113133790</v>
      </c>
      <c r="O740" t="s">
        <v>34</v>
      </c>
      <c r="P740">
        <v>2</v>
      </c>
      <c r="S740">
        <v>1025</v>
      </c>
      <c r="T740" t="s">
        <v>52</v>
      </c>
      <c r="U740">
        <v>99951</v>
      </c>
      <c r="V740" t="s">
        <v>260</v>
      </c>
      <c r="W740">
        <v>0.83</v>
      </c>
      <c r="X740" t="s">
        <v>41</v>
      </c>
      <c r="Y740" t="s">
        <v>261</v>
      </c>
      <c r="AB740">
        <v>4</v>
      </c>
      <c r="AC740" t="s">
        <v>41</v>
      </c>
    </row>
    <row r="741" spans="1:29" hidden="1" x14ac:dyDescent="0.25">
      <c r="A741" t="s">
        <v>258</v>
      </c>
      <c r="B741" t="s">
        <v>28</v>
      </c>
      <c r="C741" t="s">
        <v>28</v>
      </c>
      <c r="D741" t="s">
        <v>259</v>
      </c>
      <c r="E741" s="1">
        <v>35624</v>
      </c>
      <c r="F741">
        <v>800</v>
      </c>
      <c r="H741" t="s">
        <v>30</v>
      </c>
      <c r="I741" s="1">
        <v>35649</v>
      </c>
      <c r="J741" t="s">
        <v>31</v>
      </c>
      <c r="K741" t="s">
        <v>157</v>
      </c>
      <c r="L741">
        <v>1</v>
      </c>
      <c r="N741">
        <v>113133790</v>
      </c>
      <c r="O741" t="s">
        <v>34</v>
      </c>
      <c r="P741">
        <v>2</v>
      </c>
      <c r="S741">
        <v>1025</v>
      </c>
      <c r="T741" t="s">
        <v>52</v>
      </c>
      <c r="U741">
        <v>951</v>
      </c>
      <c r="V741" t="s">
        <v>53</v>
      </c>
      <c r="W741">
        <v>0.79</v>
      </c>
      <c r="X741" t="s">
        <v>41</v>
      </c>
      <c r="Y741" t="s">
        <v>38</v>
      </c>
      <c r="AB741">
        <v>4</v>
      </c>
      <c r="AC741" t="s">
        <v>41</v>
      </c>
    </row>
    <row r="742" spans="1:29" hidden="1" x14ac:dyDescent="0.25">
      <c r="A742" t="s">
        <v>231</v>
      </c>
      <c r="B742" t="s">
        <v>28</v>
      </c>
      <c r="C742" t="s">
        <v>28</v>
      </c>
      <c r="D742">
        <v>271703</v>
      </c>
      <c r="E742" s="1">
        <v>35632</v>
      </c>
      <c r="F742">
        <v>1300</v>
      </c>
      <c r="H742" t="s">
        <v>30</v>
      </c>
      <c r="I742" s="1">
        <v>35653</v>
      </c>
      <c r="J742" t="s">
        <v>31</v>
      </c>
      <c r="K742" t="s">
        <v>32</v>
      </c>
      <c r="L742">
        <v>1</v>
      </c>
      <c r="M742" t="s">
        <v>255</v>
      </c>
      <c r="N742">
        <v>999766900</v>
      </c>
      <c r="O742" t="s">
        <v>158</v>
      </c>
      <c r="P742">
        <v>5</v>
      </c>
      <c r="S742">
        <v>2944</v>
      </c>
      <c r="T742" t="s">
        <v>105</v>
      </c>
      <c r="U742">
        <v>32105</v>
      </c>
      <c r="V742" t="s">
        <v>105</v>
      </c>
      <c r="W742">
        <v>2.7</v>
      </c>
      <c r="X742" t="s">
        <v>44</v>
      </c>
      <c r="Y742" t="s">
        <v>38</v>
      </c>
      <c r="Z742">
        <v>0.1</v>
      </c>
      <c r="AA742">
        <v>0.5</v>
      </c>
      <c r="AB742">
        <v>80</v>
      </c>
      <c r="AC742" t="s">
        <v>44</v>
      </c>
    </row>
    <row r="743" spans="1:29" hidden="1" x14ac:dyDescent="0.25">
      <c r="A743" t="s">
        <v>231</v>
      </c>
      <c r="B743" t="s">
        <v>28</v>
      </c>
      <c r="C743" t="s">
        <v>28</v>
      </c>
      <c r="D743">
        <v>271703</v>
      </c>
      <c r="E743" s="1">
        <v>35632</v>
      </c>
      <c r="F743">
        <v>1300</v>
      </c>
      <c r="H743" t="s">
        <v>30</v>
      </c>
      <c r="I743" s="1">
        <v>35653</v>
      </c>
      <c r="J743" t="s">
        <v>31</v>
      </c>
      <c r="K743" t="s">
        <v>32</v>
      </c>
      <c r="L743">
        <v>1</v>
      </c>
      <c r="M743" t="s">
        <v>255</v>
      </c>
      <c r="N743">
        <v>999766900</v>
      </c>
      <c r="O743" t="s">
        <v>158</v>
      </c>
      <c r="P743">
        <v>5</v>
      </c>
      <c r="S743">
        <v>2950</v>
      </c>
      <c r="T743" t="s">
        <v>147</v>
      </c>
      <c r="U743">
        <v>82080</v>
      </c>
      <c r="V743" t="s">
        <v>148</v>
      </c>
      <c r="W743">
        <v>17.5</v>
      </c>
      <c r="X743" t="s">
        <v>44</v>
      </c>
      <c r="Y743" t="s">
        <v>38</v>
      </c>
      <c r="AB743">
        <v>80</v>
      </c>
      <c r="AC743" t="s">
        <v>44</v>
      </c>
    </row>
    <row r="744" spans="1:29" hidden="1" x14ac:dyDescent="0.25">
      <c r="A744" t="s">
        <v>231</v>
      </c>
      <c r="B744" t="s">
        <v>28</v>
      </c>
      <c r="C744" t="s">
        <v>28</v>
      </c>
      <c r="D744">
        <v>271703</v>
      </c>
      <c r="E744" s="1">
        <v>35632</v>
      </c>
      <c r="F744">
        <v>1300</v>
      </c>
      <c r="H744" t="s">
        <v>30</v>
      </c>
      <c r="I744" s="1">
        <v>35653</v>
      </c>
      <c r="J744" t="s">
        <v>31</v>
      </c>
      <c r="K744" t="s">
        <v>32</v>
      </c>
      <c r="L744">
        <v>1</v>
      </c>
      <c r="M744" t="s">
        <v>255</v>
      </c>
      <c r="N744">
        <v>999766900</v>
      </c>
      <c r="O744" t="s">
        <v>158</v>
      </c>
      <c r="P744">
        <v>5</v>
      </c>
      <c r="S744">
        <v>2941</v>
      </c>
      <c r="T744" t="s">
        <v>99</v>
      </c>
      <c r="U744">
        <v>32106</v>
      </c>
      <c r="V744" t="s">
        <v>99</v>
      </c>
      <c r="W744">
        <v>8.6</v>
      </c>
      <c r="X744" t="s">
        <v>44</v>
      </c>
      <c r="Y744" t="s">
        <v>38</v>
      </c>
      <c r="Z744">
        <v>0.1</v>
      </c>
      <c r="AA744">
        <v>1</v>
      </c>
      <c r="AB744">
        <v>80</v>
      </c>
      <c r="AC744" t="s">
        <v>44</v>
      </c>
    </row>
    <row r="745" spans="1:29" hidden="1" x14ac:dyDescent="0.25">
      <c r="A745" t="s">
        <v>231</v>
      </c>
      <c r="B745" t="s">
        <v>28</v>
      </c>
      <c r="C745" t="s">
        <v>28</v>
      </c>
      <c r="D745">
        <v>271703</v>
      </c>
      <c r="E745" s="1">
        <v>35632</v>
      </c>
      <c r="F745">
        <v>1300</v>
      </c>
      <c r="H745" t="s">
        <v>30</v>
      </c>
      <c r="I745" s="1">
        <v>35653</v>
      </c>
      <c r="J745" t="s">
        <v>31</v>
      </c>
      <c r="K745" t="s">
        <v>32</v>
      </c>
      <c r="L745">
        <v>1</v>
      </c>
      <c r="M745" t="s">
        <v>255</v>
      </c>
      <c r="N745">
        <v>999766900</v>
      </c>
      <c r="O745" t="s">
        <v>158</v>
      </c>
      <c r="P745">
        <v>5</v>
      </c>
      <c r="S745">
        <v>2942</v>
      </c>
      <c r="T745" t="s">
        <v>93</v>
      </c>
      <c r="U745">
        <v>32104</v>
      </c>
      <c r="V745" t="s">
        <v>93</v>
      </c>
      <c r="W745">
        <v>0.2</v>
      </c>
      <c r="X745" t="s">
        <v>44</v>
      </c>
      <c r="Y745" t="s">
        <v>38</v>
      </c>
      <c r="Z745">
        <v>0.1</v>
      </c>
      <c r="AA745">
        <v>0.5</v>
      </c>
      <c r="AB745">
        <v>80</v>
      </c>
      <c r="AC745" t="s">
        <v>44</v>
      </c>
    </row>
    <row r="746" spans="1:29" hidden="1" x14ac:dyDescent="0.25">
      <c r="A746" t="s">
        <v>231</v>
      </c>
      <c r="B746" t="s">
        <v>28</v>
      </c>
      <c r="C746" t="s">
        <v>28</v>
      </c>
      <c r="D746">
        <v>271703</v>
      </c>
      <c r="E746" s="1">
        <v>35632</v>
      </c>
      <c r="F746">
        <v>1300</v>
      </c>
      <c r="H746" t="s">
        <v>30</v>
      </c>
      <c r="I746" s="1">
        <v>35653</v>
      </c>
      <c r="J746" t="s">
        <v>31</v>
      </c>
      <c r="K746" t="s">
        <v>32</v>
      </c>
      <c r="L746">
        <v>1</v>
      </c>
      <c r="M746" t="s">
        <v>255</v>
      </c>
      <c r="N746">
        <v>999766900</v>
      </c>
      <c r="O746" t="s">
        <v>158</v>
      </c>
      <c r="P746">
        <v>5</v>
      </c>
      <c r="S746">
        <v>2943</v>
      </c>
      <c r="T746" t="s">
        <v>92</v>
      </c>
      <c r="U746">
        <v>32101</v>
      </c>
      <c r="V746" t="s">
        <v>92</v>
      </c>
      <c r="W746">
        <v>6</v>
      </c>
      <c r="X746" t="s">
        <v>44</v>
      </c>
      <c r="Y746" t="s">
        <v>38</v>
      </c>
      <c r="Z746">
        <v>0.1</v>
      </c>
      <c r="AA746">
        <v>0.5</v>
      </c>
      <c r="AB746">
        <v>80</v>
      </c>
      <c r="AC746" t="s">
        <v>44</v>
      </c>
    </row>
    <row r="747" spans="1:29" hidden="1" x14ac:dyDescent="0.25">
      <c r="A747" t="s">
        <v>258</v>
      </c>
      <c r="B747" t="s">
        <v>28</v>
      </c>
      <c r="C747" t="s">
        <v>28</v>
      </c>
      <c r="D747" t="s">
        <v>262</v>
      </c>
      <c r="E747" s="1">
        <v>35646</v>
      </c>
      <c r="F747">
        <v>800</v>
      </c>
      <c r="H747" t="s">
        <v>30</v>
      </c>
      <c r="I747" s="1">
        <v>35655</v>
      </c>
      <c r="J747" t="s">
        <v>31</v>
      </c>
      <c r="K747" t="s">
        <v>32</v>
      </c>
      <c r="L747">
        <v>1</v>
      </c>
      <c r="N747">
        <v>113133790</v>
      </c>
      <c r="O747" t="s">
        <v>34</v>
      </c>
      <c r="P747">
        <v>2</v>
      </c>
      <c r="S747">
        <v>1025</v>
      </c>
      <c r="T747" t="s">
        <v>52</v>
      </c>
      <c r="U747">
        <v>99951</v>
      </c>
      <c r="V747" t="s">
        <v>260</v>
      </c>
      <c r="W747">
        <v>0.89</v>
      </c>
      <c r="X747" t="s">
        <v>41</v>
      </c>
      <c r="Y747" t="s">
        <v>261</v>
      </c>
      <c r="AB747">
        <v>4</v>
      </c>
      <c r="AC747" t="s">
        <v>41</v>
      </c>
    </row>
    <row r="748" spans="1:29" hidden="1" x14ac:dyDescent="0.25">
      <c r="A748" t="s">
        <v>258</v>
      </c>
      <c r="B748" t="s">
        <v>28</v>
      </c>
      <c r="C748" t="s">
        <v>28</v>
      </c>
      <c r="D748" t="s">
        <v>262</v>
      </c>
      <c r="E748" s="1">
        <v>35646</v>
      </c>
      <c r="F748">
        <v>800</v>
      </c>
      <c r="H748" t="s">
        <v>30</v>
      </c>
      <c r="I748" s="1">
        <v>35655</v>
      </c>
      <c r="J748" t="s">
        <v>31</v>
      </c>
      <c r="K748" t="s">
        <v>32</v>
      </c>
      <c r="L748">
        <v>1</v>
      </c>
      <c r="N748">
        <v>113133790</v>
      </c>
      <c r="O748" t="s">
        <v>34</v>
      </c>
      <c r="P748">
        <v>2</v>
      </c>
      <c r="S748">
        <v>1025</v>
      </c>
      <c r="T748" t="s">
        <v>52</v>
      </c>
      <c r="U748">
        <v>951</v>
      </c>
      <c r="V748" t="s">
        <v>53</v>
      </c>
      <c r="W748">
        <v>0.74</v>
      </c>
      <c r="X748" t="s">
        <v>41</v>
      </c>
      <c r="Y748" t="s">
        <v>38</v>
      </c>
      <c r="AB748">
        <v>4</v>
      </c>
      <c r="AC748" t="s">
        <v>41</v>
      </c>
    </row>
    <row r="749" spans="1:29" hidden="1" x14ac:dyDescent="0.25">
      <c r="A749" t="s">
        <v>258</v>
      </c>
      <c r="B749" t="s">
        <v>28</v>
      </c>
      <c r="C749" t="s">
        <v>28</v>
      </c>
      <c r="D749" t="s">
        <v>263</v>
      </c>
      <c r="E749" s="1">
        <v>35163</v>
      </c>
      <c r="F749">
        <v>1200</v>
      </c>
      <c r="H749" t="s">
        <v>30</v>
      </c>
      <c r="I749" s="1">
        <v>35174</v>
      </c>
      <c r="J749" t="s">
        <v>31</v>
      </c>
      <c r="K749" t="s">
        <v>32</v>
      </c>
      <c r="L749">
        <v>1</v>
      </c>
      <c r="N749">
        <v>113133790</v>
      </c>
      <c r="O749" t="s">
        <v>34</v>
      </c>
      <c r="P749">
        <v>2</v>
      </c>
      <c r="S749">
        <v>1025</v>
      </c>
      <c r="T749" t="s">
        <v>52</v>
      </c>
      <c r="U749">
        <v>99951</v>
      </c>
      <c r="V749" t="s">
        <v>260</v>
      </c>
      <c r="W749">
        <v>1.07</v>
      </c>
      <c r="X749" t="s">
        <v>41</v>
      </c>
      <c r="Y749" t="s">
        <v>261</v>
      </c>
      <c r="AB749">
        <v>4</v>
      </c>
      <c r="AC749" t="s">
        <v>41</v>
      </c>
    </row>
    <row r="750" spans="1:29" hidden="1" x14ac:dyDescent="0.25">
      <c r="A750" t="s">
        <v>258</v>
      </c>
      <c r="B750" t="s">
        <v>28</v>
      </c>
      <c r="C750" t="s">
        <v>28</v>
      </c>
      <c r="D750" t="s">
        <v>263</v>
      </c>
      <c r="E750" s="1">
        <v>35163</v>
      </c>
      <c r="F750">
        <v>1200</v>
      </c>
      <c r="H750" t="s">
        <v>30</v>
      </c>
      <c r="I750" s="1">
        <v>35174</v>
      </c>
      <c r="J750" t="s">
        <v>31</v>
      </c>
      <c r="K750" t="s">
        <v>32</v>
      </c>
      <c r="L750">
        <v>1</v>
      </c>
      <c r="N750">
        <v>113133790</v>
      </c>
      <c r="O750" t="s">
        <v>34</v>
      </c>
      <c r="P750">
        <v>2</v>
      </c>
      <c r="S750">
        <v>1025</v>
      </c>
      <c r="T750" t="s">
        <v>52</v>
      </c>
      <c r="U750">
        <v>951</v>
      </c>
      <c r="V750" t="s">
        <v>53</v>
      </c>
      <c r="W750">
        <v>1.06</v>
      </c>
      <c r="X750" t="s">
        <v>41</v>
      </c>
      <c r="Y750" t="s">
        <v>38</v>
      </c>
      <c r="AB750">
        <v>4</v>
      </c>
      <c r="AC750" t="s">
        <v>41</v>
      </c>
    </row>
    <row r="751" spans="1:29" hidden="1" x14ac:dyDescent="0.25">
      <c r="A751" t="s">
        <v>258</v>
      </c>
      <c r="B751" t="s">
        <v>28</v>
      </c>
      <c r="C751" t="s">
        <v>28</v>
      </c>
      <c r="D751" t="s">
        <v>263</v>
      </c>
      <c r="E751" s="1">
        <v>35163</v>
      </c>
      <c r="F751">
        <v>1200</v>
      </c>
      <c r="H751" t="s">
        <v>30</v>
      </c>
      <c r="I751" s="1">
        <v>35174</v>
      </c>
      <c r="J751" t="s">
        <v>31</v>
      </c>
      <c r="K751" t="s">
        <v>32</v>
      </c>
      <c r="L751">
        <v>1</v>
      </c>
      <c r="N751">
        <v>113133790</v>
      </c>
      <c r="O751" t="s">
        <v>34</v>
      </c>
      <c r="P751">
        <v>2</v>
      </c>
      <c r="S751">
        <v>1025</v>
      </c>
      <c r="T751" t="s">
        <v>52</v>
      </c>
      <c r="U751">
        <v>99951</v>
      </c>
      <c r="V751" t="s">
        <v>260</v>
      </c>
      <c r="W751">
        <v>1.07</v>
      </c>
      <c r="X751" t="s">
        <v>41</v>
      </c>
      <c r="Y751" t="s">
        <v>261</v>
      </c>
      <c r="AB751">
        <v>4</v>
      </c>
      <c r="AC751" t="s">
        <v>41</v>
      </c>
    </row>
    <row r="752" spans="1:29" hidden="1" x14ac:dyDescent="0.25">
      <c r="A752" t="s">
        <v>258</v>
      </c>
      <c r="B752" t="s">
        <v>28</v>
      </c>
      <c r="C752" t="s">
        <v>28</v>
      </c>
      <c r="D752" t="s">
        <v>263</v>
      </c>
      <c r="E752" s="1">
        <v>35163</v>
      </c>
      <c r="F752">
        <v>1200</v>
      </c>
      <c r="H752" t="s">
        <v>30</v>
      </c>
      <c r="I752" s="1">
        <v>35174</v>
      </c>
      <c r="J752" t="s">
        <v>31</v>
      </c>
      <c r="K752" t="s">
        <v>32</v>
      </c>
      <c r="L752">
        <v>1</v>
      </c>
      <c r="N752">
        <v>113133790</v>
      </c>
      <c r="O752" t="s">
        <v>34</v>
      </c>
      <c r="P752">
        <v>2</v>
      </c>
      <c r="S752">
        <v>1025</v>
      </c>
      <c r="T752" t="s">
        <v>52</v>
      </c>
      <c r="U752">
        <v>951</v>
      </c>
      <c r="V752" t="s">
        <v>53</v>
      </c>
      <c r="W752">
        <v>1.06</v>
      </c>
      <c r="X752" t="s">
        <v>41</v>
      </c>
      <c r="Y752" t="s">
        <v>38</v>
      </c>
      <c r="AB752">
        <v>4</v>
      </c>
      <c r="AC752" t="s">
        <v>41</v>
      </c>
    </row>
    <row r="753" spans="1:29" hidden="1" x14ac:dyDescent="0.25">
      <c r="A753" t="s">
        <v>258</v>
      </c>
      <c r="B753" t="s">
        <v>28</v>
      </c>
      <c r="C753" t="s">
        <v>28</v>
      </c>
      <c r="D753" t="s">
        <v>264</v>
      </c>
      <c r="E753" s="1">
        <v>35199</v>
      </c>
      <c r="F753">
        <v>1200</v>
      </c>
      <c r="H753" t="s">
        <v>30</v>
      </c>
      <c r="I753" s="1">
        <v>35205</v>
      </c>
      <c r="J753" t="s">
        <v>31</v>
      </c>
      <c r="K753" t="s">
        <v>32</v>
      </c>
      <c r="L753">
        <v>1</v>
      </c>
      <c r="N753">
        <v>113133790</v>
      </c>
      <c r="O753" t="s">
        <v>34</v>
      </c>
      <c r="P753">
        <v>2</v>
      </c>
      <c r="S753">
        <v>1025</v>
      </c>
      <c r="T753" t="s">
        <v>52</v>
      </c>
      <c r="U753">
        <v>99951</v>
      </c>
      <c r="V753" t="s">
        <v>260</v>
      </c>
      <c r="W753">
        <v>0.9</v>
      </c>
      <c r="X753" t="s">
        <v>41</v>
      </c>
      <c r="Y753" t="s">
        <v>261</v>
      </c>
      <c r="AB753">
        <v>4</v>
      </c>
      <c r="AC753" t="s">
        <v>41</v>
      </c>
    </row>
    <row r="754" spans="1:29" hidden="1" x14ac:dyDescent="0.25">
      <c r="A754" t="s">
        <v>258</v>
      </c>
      <c r="B754" t="s">
        <v>28</v>
      </c>
      <c r="C754" t="s">
        <v>28</v>
      </c>
      <c r="D754" t="s">
        <v>264</v>
      </c>
      <c r="E754" s="1">
        <v>35199</v>
      </c>
      <c r="F754">
        <v>1200</v>
      </c>
      <c r="H754" t="s">
        <v>30</v>
      </c>
      <c r="I754" s="1">
        <v>35205</v>
      </c>
      <c r="J754" t="s">
        <v>31</v>
      </c>
      <c r="K754" t="s">
        <v>32</v>
      </c>
      <c r="L754">
        <v>1</v>
      </c>
      <c r="N754">
        <v>113133790</v>
      </c>
      <c r="O754" t="s">
        <v>34</v>
      </c>
      <c r="P754">
        <v>2</v>
      </c>
      <c r="S754">
        <v>1025</v>
      </c>
      <c r="T754" t="s">
        <v>52</v>
      </c>
      <c r="U754">
        <v>951</v>
      </c>
      <c r="V754" t="s">
        <v>53</v>
      </c>
      <c r="W754">
        <v>0.93</v>
      </c>
      <c r="X754" t="s">
        <v>41</v>
      </c>
      <c r="Y754" t="s">
        <v>38</v>
      </c>
      <c r="AB754">
        <v>4</v>
      </c>
      <c r="AC754" t="s">
        <v>41</v>
      </c>
    </row>
    <row r="755" spans="1:29" hidden="1" x14ac:dyDescent="0.25">
      <c r="A755" t="s">
        <v>258</v>
      </c>
      <c r="B755" t="s">
        <v>28</v>
      </c>
      <c r="C755" t="s">
        <v>28</v>
      </c>
      <c r="D755" t="s">
        <v>265</v>
      </c>
      <c r="E755" s="1">
        <v>35242</v>
      </c>
      <c r="F755">
        <v>1200</v>
      </c>
      <c r="H755" t="s">
        <v>30</v>
      </c>
      <c r="I755" s="1">
        <v>35268</v>
      </c>
      <c r="J755" t="s">
        <v>31</v>
      </c>
      <c r="K755" t="s">
        <v>32</v>
      </c>
      <c r="L755">
        <v>1</v>
      </c>
      <c r="N755">
        <v>113133790</v>
      </c>
      <c r="O755" t="s">
        <v>34</v>
      </c>
      <c r="P755">
        <v>2</v>
      </c>
      <c r="S755">
        <v>1025</v>
      </c>
      <c r="T755" t="s">
        <v>52</v>
      </c>
      <c r="U755">
        <v>99951</v>
      </c>
      <c r="V755" t="s">
        <v>260</v>
      </c>
      <c r="W755">
        <v>0.98</v>
      </c>
      <c r="X755" t="s">
        <v>41</v>
      </c>
      <c r="Y755" t="s">
        <v>261</v>
      </c>
      <c r="AB755">
        <v>4</v>
      </c>
      <c r="AC755" t="s">
        <v>41</v>
      </c>
    </row>
    <row r="756" spans="1:29" hidden="1" x14ac:dyDescent="0.25">
      <c r="A756" t="s">
        <v>258</v>
      </c>
      <c r="B756" t="s">
        <v>28</v>
      </c>
      <c r="C756" t="s">
        <v>28</v>
      </c>
      <c r="D756" t="s">
        <v>265</v>
      </c>
      <c r="E756" s="1">
        <v>35242</v>
      </c>
      <c r="F756">
        <v>1200</v>
      </c>
      <c r="H756" t="s">
        <v>30</v>
      </c>
      <c r="I756" s="1">
        <v>35268</v>
      </c>
      <c r="J756" t="s">
        <v>31</v>
      </c>
      <c r="K756" t="s">
        <v>32</v>
      </c>
      <c r="L756">
        <v>1</v>
      </c>
      <c r="N756">
        <v>113133790</v>
      </c>
      <c r="O756" t="s">
        <v>34</v>
      </c>
      <c r="P756">
        <v>2</v>
      </c>
      <c r="S756">
        <v>1025</v>
      </c>
      <c r="T756" t="s">
        <v>52</v>
      </c>
      <c r="U756">
        <v>951</v>
      </c>
      <c r="V756" t="s">
        <v>53</v>
      </c>
      <c r="W756">
        <v>0.9</v>
      </c>
      <c r="X756" t="s">
        <v>41</v>
      </c>
      <c r="Y756" t="s">
        <v>38</v>
      </c>
      <c r="AB756">
        <v>4</v>
      </c>
      <c r="AC756" t="s">
        <v>41</v>
      </c>
    </row>
    <row r="757" spans="1:29" hidden="1" x14ac:dyDescent="0.25">
      <c r="A757" t="s">
        <v>258</v>
      </c>
      <c r="B757" t="s">
        <v>28</v>
      </c>
      <c r="C757" t="s">
        <v>28</v>
      </c>
      <c r="D757" t="s">
        <v>266</v>
      </c>
      <c r="E757" s="1">
        <v>35271</v>
      </c>
      <c r="F757">
        <v>1200</v>
      </c>
      <c r="H757" t="s">
        <v>30</v>
      </c>
      <c r="I757" s="1">
        <v>35284</v>
      </c>
      <c r="J757" t="s">
        <v>31</v>
      </c>
      <c r="K757" t="s">
        <v>32</v>
      </c>
      <c r="L757">
        <v>1</v>
      </c>
      <c r="N757">
        <v>113133790</v>
      </c>
      <c r="O757" t="s">
        <v>34</v>
      </c>
      <c r="P757">
        <v>2</v>
      </c>
      <c r="S757">
        <v>1025</v>
      </c>
      <c r="T757" t="s">
        <v>52</v>
      </c>
      <c r="U757">
        <v>99951</v>
      </c>
      <c r="V757" t="s">
        <v>260</v>
      </c>
      <c r="W757">
        <v>1.04</v>
      </c>
      <c r="X757" t="s">
        <v>41</v>
      </c>
      <c r="Y757" t="s">
        <v>261</v>
      </c>
      <c r="AB757">
        <v>4</v>
      </c>
      <c r="AC757" t="s">
        <v>41</v>
      </c>
    </row>
    <row r="758" spans="1:29" hidden="1" x14ac:dyDescent="0.25">
      <c r="A758" t="s">
        <v>258</v>
      </c>
      <c r="B758" t="s">
        <v>28</v>
      </c>
      <c r="C758" t="s">
        <v>28</v>
      </c>
      <c r="D758" t="s">
        <v>266</v>
      </c>
      <c r="E758" s="1">
        <v>35271</v>
      </c>
      <c r="F758">
        <v>1200</v>
      </c>
      <c r="H758" t="s">
        <v>30</v>
      </c>
      <c r="I758" s="1">
        <v>35284</v>
      </c>
      <c r="J758" t="s">
        <v>31</v>
      </c>
      <c r="K758" t="s">
        <v>32</v>
      </c>
      <c r="L758">
        <v>1</v>
      </c>
      <c r="N758">
        <v>113133790</v>
      </c>
      <c r="O758" t="s">
        <v>34</v>
      </c>
      <c r="P758">
        <v>2</v>
      </c>
      <c r="S758">
        <v>1025</v>
      </c>
      <c r="T758" t="s">
        <v>52</v>
      </c>
      <c r="U758">
        <v>951</v>
      </c>
      <c r="V758" t="s">
        <v>53</v>
      </c>
      <c r="W758">
        <v>1.03</v>
      </c>
      <c r="X758" t="s">
        <v>41</v>
      </c>
      <c r="Y758" t="s">
        <v>38</v>
      </c>
      <c r="AB758">
        <v>4</v>
      </c>
      <c r="AC758" t="s">
        <v>41</v>
      </c>
    </row>
    <row r="759" spans="1:29" hidden="1" x14ac:dyDescent="0.25">
      <c r="A759" t="s">
        <v>258</v>
      </c>
      <c r="B759" t="s">
        <v>28</v>
      </c>
      <c r="C759" t="s">
        <v>28</v>
      </c>
      <c r="D759" t="s">
        <v>267</v>
      </c>
      <c r="E759" s="1">
        <v>35317</v>
      </c>
      <c r="F759">
        <v>1200</v>
      </c>
      <c r="H759" t="s">
        <v>30</v>
      </c>
      <c r="I759" s="1">
        <v>35327</v>
      </c>
      <c r="J759" t="s">
        <v>31</v>
      </c>
      <c r="K759" t="s">
        <v>32</v>
      </c>
      <c r="L759">
        <v>1</v>
      </c>
      <c r="N759">
        <v>113133790</v>
      </c>
      <c r="O759" t="s">
        <v>34</v>
      </c>
      <c r="P759">
        <v>2</v>
      </c>
      <c r="S759">
        <v>1025</v>
      </c>
      <c r="T759" t="s">
        <v>52</v>
      </c>
      <c r="U759">
        <v>99951</v>
      </c>
      <c r="V759" t="s">
        <v>260</v>
      </c>
      <c r="W759">
        <v>1</v>
      </c>
      <c r="X759" t="s">
        <v>41</v>
      </c>
      <c r="Y759" t="s">
        <v>261</v>
      </c>
      <c r="AB759">
        <v>4</v>
      </c>
      <c r="AC759" t="s">
        <v>41</v>
      </c>
    </row>
    <row r="760" spans="1:29" hidden="1" x14ac:dyDescent="0.25">
      <c r="A760" t="s">
        <v>258</v>
      </c>
      <c r="B760" t="s">
        <v>28</v>
      </c>
      <c r="C760" t="s">
        <v>28</v>
      </c>
      <c r="D760" t="s">
        <v>267</v>
      </c>
      <c r="E760" s="1">
        <v>35317</v>
      </c>
      <c r="F760">
        <v>1200</v>
      </c>
      <c r="H760" t="s">
        <v>30</v>
      </c>
      <c r="I760" s="1">
        <v>35327</v>
      </c>
      <c r="J760" t="s">
        <v>31</v>
      </c>
      <c r="K760" t="s">
        <v>32</v>
      </c>
      <c r="L760">
        <v>1</v>
      </c>
      <c r="N760">
        <v>113133790</v>
      </c>
      <c r="O760" t="s">
        <v>34</v>
      </c>
      <c r="P760">
        <v>2</v>
      </c>
      <c r="S760">
        <v>1025</v>
      </c>
      <c r="T760" t="s">
        <v>52</v>
      </c>
      <c r="U760">
        <v>951</v>
      </c>
      <c r="V760" t="s">
        <v>53</v>
      </c>
      <c r="W760">
        <v>0.93</v>
      </c>
      <c r="X760" t="s">
        <v>41</v>
      </c>
      <c r="Y760" t="s">
        <v>38</v>
      </c>
      <c r="AB760">
        <v>4</v>
      </c>
      <c r="AC760" t="s">
        <v>41</v>
      </c>
    </row>
    <row r="761" spans="1:29" hidden="1" x14ac:dyDescent="0.25">
      <c r="A761" t="s">
        <v>258</v>
      </c>
      <c r="B761" t="s">
        <v>28</v>
      </c>
      <c r="C761" t="s">
        <v>28</v>
      </c>
      <c r="D761" t="s">
        <v>268</v>
      </c>
      <c r="E761" s="1">
        <v>35366</v>
      </c>
      <c r="F761">
        <v>1200</v>
      </c>
      <c r="H761" t="s">
        <v>30</v>
      </c>
      <c r="I761" s="1">
        <v>35383</v>
      </c>
      <c r="J761" t="s">
        <v>31</v>
      </c>
      <c r="K761" t="s">
        <v>32</v>
      </c>
      <c r="L761">
        <v>1</v>
      </c>
      <c r="N761">
        <v>113133790</v>
      </c>
      <c r="O761" t="s">
        <v>34</v>
      </c>
      <c r="P761">
        <v>2</v>
      </c>
      <c r="S761">
        <v>1025</v>
      </c>
      <c r="T761" t="s">
        <v>52</v>
      </c>
      <c r="U761">
        <v>99951</v>
      </c>
      <c r="V761" t="s">
        <v>260</v>
      </c>
      <c r="W761">
        <v>0.98</v>
      </c>
      <c r="X761" t="s">
        <v>41</v>
      </c>
      <c r="Y761" t="s">
        <v>261</v>
      </c>
      <c r="AB761">
        <v>4</v>
      </c>
      <c r="AC761" t="s">
        <v>41</v>
      </c>
    </row>
    <row r="762" spans="1:29" hidden="1" x14ac:dyDescent="0.25">
      <c r="A762" t="s">
        <v>258</v>
      </c>
      <c r="B762" t="s">
        <v>28</v>
      </c>
      <c r="C762" t="s">
        <v>28</v>
      </c>
      <c r="D762" t="s">
        <v>268</v>
      </c>
      <c r="E762" s="1">
        <v>35366</v>
      </c>
      <c r="F762">
        <v>1200</v>
      </c>
      <c r="H762" t="s">
        <v>30</v>
      </c>
      <c r="I762" s="1">
        <v>35383</v>
      </c>
      <c r="J762" t="s">
        <v>31</v>
      </c>
      <c r="K762" t="s">
        <v>32</v>
      </c>
      <c r="L762">
        <v>1</v>
      </c>
      <c r="N762">
        <v>113133790</v>
      </c>
      <c r="O762" t="s">
        <v>34</v>
      </c>
      <c r="P762">
        <v>2</v>
      </c>
      <c r="S762">
        <v>1025</v>
      </c>
      <c r="T762" t="s">
        <v>52</v>
      </c>
      <c r="U762">
        <v>951</v>
      </c>
      <c r="V762" t="s">
        <v>53</v>
      </c>
      <c r="W762">
        <v>0.89</v>
      </c>
      <c r="X762" t="s">
        <v>41</v>
      </c>
      <c r="Y762" t="s">
        <v>38</v>
      </c>
      <c r="AB762">
        <v>4</v>
      </c>
      <c r="AC762" t="s">
        <v>41</v>
      </c>
    </row>
    <row r="763" spans="1:29" hidden="1" x14ac:dyDescent="0.25">
      <c r="A763" t="s">
        <v>258</v>
      </c>
      <c r="B763" t="s">
        <v>28</v>
      </c>
      <c r="C763" t="s">
        <v>28</v>
      </c>
      <c r="D763" t="s">
        <v>269</v>
      </c>
      <c r="E763" s="1">
        <v>35415</v>
      </c>
      <c r="F763">
        <v>1200</v>
      </c>
      <c r="H763" t="s">
        <v>30</v>
      </c>
      <c r="I763" s="1">
        <v>35433</v>
      </c>
      <c r="J763" t="s">
        <v>31</v>
      </c>
      <c r="K763" t="s">
        <v>32</v>
      </c>
      <c r="L763">
        <v>1</v>
      </c>
      <c r="N763">
        <v>113133790</v>
      </c>
      <c r="O763" t="s">
        <v>34</v>
      </c>
      <c r="P763">
        <v>2</v>
      </c>
      <c r="S763">
        <v>1025</v>
      </c>
      <c r="T763" t="s">
        <v>52</v>
      </c>
      <c r="U763">
        <v>99951</v>
      </c>
      <c r="V763" t="s">
        <v>260</v>
      </c>
      <c r="W763">
        <v>0.76</v>
      </c>
      <c r="X763" t="s">
        <v>41</v>
      </c>
      <c r="Y763" t="s">
        <v>261</v>
      </c>
      <c r="AB763">
        <v>4</v>
      </c>
      <c r="AC763" t="s">
        <v>41</v>
      </c>
    </row>
    <row r="764" spans="1:29" hidden="1" x14ac:dyDescent="0.25">
      <c r="A764" t="s">
        <v>258</v>
      </c>
      <c r="B764" t="s">
        <v>28</v>
      </c>
      <c r="C764" t="s">
        <v>28</v>
      </c>
      <c r="D764" t="s">
        <v>269</v>
      </c>
      <c r="E764" s="1">
        <v>35415</v>
      </c>
      <c r="F764">
        <v>1200</v>
      </c>
      <c r="H764" t="s">
        <v>30</v>
      </c>
      <c r="I764" s="1">
        <v>35433</v>
      </c>
      <c r="J764" t="s">
        <v>31</v>
      </c>
      <c r="K764" t="s">
        <v>32</v>
      </c>
      <c r="L764">
        <v>1</v>
      </c>
      <c r="N764">
        <v>113133790</v>
      </c>
      <c r="O764" t="s">
        <v>34</v>
      </c>
      <c r="P764">
        <v>2</v>
      </c>
      <c r="S764">
        <v>1025</v>
      </c>
      <c r="T764" t="s">
        <v>52</v>
      </c>
      <c r="U764">
        <v>951</v>
      </c>
      <c r="V764" t="s">
        <v>53</v>
      </c>
      <c r="W764">
        <v>0.68</v>
      </c>
      <c r="X764" t="s">
        <v>41</v>
      </c>
      <c r="Y764" t="s">
        <v>38</v>
      </c>
      <c r="AB764">
        <v>4</v>
      </c>
      <c r="AC764" t="s">
        <v>41</v>
      </c>
    </row>
    <row r="765" spans="1:29" hidden="1" x14ac:dyDescent="0.25">
      <c r="A765" t="s">
        <v>258</v>
      </c>
      <c r="B765" t="s">
        <v>28</v>
      </c>
      <c r="C765" t="s">
        <v>28</v>
      </c>
      <c r="D765" t="s">
        <v>270</v>
      </c>
      <c r="E765" s="1">
        <v>35545</v>
      </c>
      <c r="F765">
        <v>1200</v>
      </c>
      <c r="H765" t="s">
        <v>30</v>
      </c>
      <c r="I765" s="1">
        <v>35557</v>
      </c>
      <c r="J765" t="s">
        <v>31</v>
      </c>
      <c r="K765" t="s">
        <v>32</v>
      </c>
      <c r="L765">
        <v>1</v>
      </c>
      <c r="N765">
        <v>113133790</v>
      </c>
      <c r="O765" t="s">
        <v>34</v>
      </c>
      <c r="P765">
        <v>2</v>
      </c>
      <c r="S765">
        <v>1025</v>
      </c>
      <c r="T765" t="s">
        <v>52</v>
      </c>
      <c r="U765">
        <v>99951</v>
      </c>
      <c r="V765" t="s">
        <v>260</v>
      </c>
      <c r="W765">
        <v>0.91</v>
      </c>
      <c r="X765" t="s">
        <v>41</v>
      </c>
      <c r="Y765" t="s">
        <v>261</v>
      </c>
      <c r="AB765">
        <v>4</v>
      </c>
      <c r="AC765" t="s">
        <v>41</v>
      </c>
    </row>
    <row r="766" spans="1:29" hidden="1" x14ac:dyDescent="0.25">
      <c r="A766" t="s">
        <v>258</v>
      </c>
      <c r="B766" t="s">
        <v>28</v>
      </c>
      <c r="C766" t="s">
        <v>28</v>
      </c>
      <c r="D766" t="s">
        <v>270</v>
      </c>
      <c r="E766" s="1">
        <v>35545</v>
      </c>
      <c r="F766">
        <v>1200</v>
      </c>
      <c r="H766" t="s">
        <v>30</v>
      </c>
      <c r="I766" s="1">
        <v>35557</v>
      </c>
      <c r="J766" t="s">
        <v>31</v>
      </c>
      <c r="K766" t="s">
        <v>32</v>
      </c>
      <c r="L766">
        <v>1</v>
      </c>
      <c r="N766">
        <v>113133790</v>
      </c>
      <c r="O766" t="s">
        <v>34</v>
      </c>
      <c r="P766">
        <v>2</v>
      </c>
      <c r="S766">
        <v>1025</v>
      </c>
      <c r="T766" t="s">
        <v>52</v>
      </c>
      <c r="U766">
        <v>951</v>
      </c>
      <c r="V766" t="s">
        <v>53</v>
      </c>
      <c r="W766">
        <v>0.71</v>
      </c>
      <c r="X766" t="s">
        <v>41</v>
      </c>
      <c r="Y766" t="s">
        <v>38</v>
      </c>
      <c r="AB766">
        <v>4</v>
      </c>
      <c r="AC766" t="s">
        <v>41</v>
      </c>
    </row>
    <row r="767" spans="1:29" hidden="1" x14ac:dyDescent="0.25">
      <c r="A767" t="s">
        <v>258</v>
      </c>
      <c r="B767" t="s">
        <v>28</v>
      </c>
      <c r="C767" t="s">
        <v>28</v>
      </c>
      <c r="D767" t="s">
        <v>270</v>
      </c>
      <c r="E767" s="1">
        <v>35545</v>
      </c>
      <c r="F767">
        <v>1200</v>
      </c>
      <c r="H767" t="s">
        <v>30</v>
      </c>
      <c r="I767" s="1">
        <v>35557</v>
      </c>
      <c r="J767" t="s">
        <v>31</v>
      </c>
      <c r="K767" t="s">
        <v>32</v>
      </c>
      <c r="L767">
        <v>1</v>
      </c>
      <c r="N767">
        <v>113133790</v>
      </c>
      <c r="O767" t="s">
        <v>34</v>
      </c>
      <c r="P767">
        <v>2</v>
      </c>
      <c r="S767">
        <v>1025</v>
      </c>
      <c r="T767" t="s">
        <v>52</v>
      </c>
      <c r="U767">
        <v>99951</v>
      </c>
      <c r="V767" t="s">
        <v>260</v>
      </c>
      <c r="W767">
        <v>0.91</v>
      </c>
      <c r="X767" t="s">
        <v>41</v>
      </c>
      <c r="Y767" t="s">
        <v>261</v>
      </c>
      <c r="AB767">
        <v>4</v>
      </c>
      <c r="AC767" t="s">
        <v>41</v>
      </c>
    </row>
    <row r="768" spans="1:29" hidden="1" x14ac:dyDescent="0.25">
      <c r="A768" t="s">
        <v>258</v>
      </c>
      <c r="B768" t="s">
        <v>28</v>
      </c>
      <c r="C768" t="s">
        <v>28</v>
      </c>
      <c r="D768" t="s">
        <v>270</v>
      </c>
      <c r="E768" s="1">
        <v>35545</v>
      </c>
      <c r="F768">
        <v>1200</v>
      </c>
      <c r="H768" t="s">
        <v>30</v>
      </c>
      <c r="I768" s="1">
        <v>35557</v>
      </c>
      <c r="J768" t="s">
        <v>31</v>
      </c>
      <c r="K768" t="s">
        <v>32</v>
      </c>
      <c r="L768">
        <v>1</v>
      </c>
      <c r="N768">
        <v>113133790</v>
      </c>
      <c r="O768" t="s">
        <v>34</v>
      </c>
      <c r="P768">
        <v>2</v>
      </c>
      <c r="S768">
        <v>1025</v>
      </c>
      <c r="T768" t="s">
        <v>52</v>
      </c>
      <c r="U768">
        <v>951</v>
      </c>
      <c r="V768" t="s">
        <v>53</v>
      </c>
      <c r="W768">
        <v>0.71</v>
      </c>
      <c r="X768" t="s">
        <v>41</v>
      </c>
      <c r="Y768" t="s">
        <v>38</v>
      </c>
      <c r="AB768">
        <v>4</v>
      </c>
      <c r="AC768" t="s">
        <v>41</v>
      </c>
    </row>
    <row r="769" spans="1:29" hidden="1" x14ac:dyDescent="0.25">
      <c r="A769" t="s">
        <v>258</v>
      </c>
      <c r="B769" t="s">
        <v>28</v>
      </c>
      <c r="C769" t="s">
        <v>28</v>
      </c>
      <c r="D769" t="s">
        <v>270</v>
      </c>
      <c r="E769" s="1">
        <v>35545</v>
      </c>
      <c r="F769">
        <v>1200</v>
      </c>
      <c r="H769" t="s">
        <v>30</v>
      </c>
      <c r="I769" s="1">
        <v>35557</v>
      </c>
      <c r="J769" t="s">
        <v>31</v>
      </c>
      <c r="K769" t="s">
        <v>32</v>
      </c>
      <c r="L769">
        <v>1</v>
      </c>
      <c r="N769">
        <v>113133790</v>
      </c>
      <c r="O769" t="s">
        <v>34</v>
      </c>
      <c r="P769">
        <v>2</v>
      </c>
      <c r="S769">
        <v>1025</v>
      </c>
      <c r="T769" t="s">
        <v>52</v>
      </c>
      <c r="U769">
        <v>99951</v>
      </c>
      <c r="V769" t="s">
        <v>260</v>
      </c>
      <c r="W769">
        <v>0.91</v>
      </c>
      <c r="X769" t="s">
        <v>41</v>
      </c>
      <c r="Y769" t="s">
        <v>261</v>
      </c>
      <c r="AB769">
        <v>4</v>
      </c>
      <c r="AC769" t="s">
        <v>41</v>
      </c>
    </row>
    <row r="770" spans="1:29" hidden="1" x14ac:dyDescent="0.25">
      <c r="A770" t="s">
        <v>258</v>
      </c>
      <c r="B770" t="s">
        <v>28</v>
      </c>
      <c r="C770" t="s">
        <v>28</v>
      </c>
      <c r="D770" t="s">
        <v>270</v>
      </c>
      <c r="E770" s="1">
        <v>35545</v>
      </c>
      <c r="F770">
        <v>1200</v>
      </c>
      <c r="H770" t="s">
        <v>30</v>
      </c>
      <c r="I770" s="1">
        <v>35557</v>
      </c>
      <c r="J770" t="s">
        <v>31</v>
      </c>
      <c r="K770" t="s">
        <v>32</v>
      </c>
      <c r="L770">
        <v>1</v>
      </c>
      <c r="N770">
        <v>113133790</v>
      </c>
      <c r="O770" t="s">
        <v>34</v>
      </c>
      <c r="P770">
        <v>2</v>
      </c>
      <c r="S770">
        <v>1025</v>
      </c>
      <c r="T770" t="s">
        <v>52</v>
      </c>
      <c r="U770">
        <v>951</v>
      </c>
      <c r="V770" t="s">
        <v>53</v>
      </c>
      <c r="W770">
        <v>0.71</v>
      </c>
      <c r="X770" t="s">
        <v>41</v>
      </c>
      <c r="Y770" t="s">
        <v>38</v>
      </c>
      <c r="AB770">
        <v>4</v>
      </c>
      <c r="AC770" t="s">
        <v>41</v>
      </c>
    </row>
    <row r="771" spans="1:29" hidden="1" x14ac:dyDescent="0.25">
      <c r="A771" t="s">
        <v>258</v>
      </c>
      <c r="B771" t="s">
        <v>28</v>
      </c>
      <c r="C771" t="s">
        <v>28</v>
      </c>
      <c r="D771" t="s">
        <v>270</v>
      </c>
      <c r="E771" s="1">
        <v>35545</v>
      </c>
      <c r="F771">
        <v>1200</v>
      </c>
      <c r="H771" t="s">
        <v>30</v>
      </c>
      <c r="I771" s="1">
        <v>35557</v>
      </c>
      <c r="J771" t="s">
        <v>31</v>
      </c>
      <c r="K771" t="s">
        <v>32</v>
      </c>
      <c r="L771">
        <v>1</v>
      </c>
      <c r="N771">
        <v>113133790</v>
      </c>
      <c r="O771" t="s">
        <v>34</v>
      </c>
      <c r="P771">
        <v>2</v>
      </c>
      <c r="S771">
        <v>1025</v>
      </c>
      <c r="T771" t="s">
        <v>52</v>
      </c>
      <c r="U771">
        <v>951</v>
      </c>
      <c r="V771" t="s">
        <v>53</v>
      </c>
      <c r="W771">
        <v>0.71</v>
      </c>
      <c r="X771" t="s">
        <v>41</v>
      </c>
      <c r="Y771" t="s">
        <v>38</v>
      </c>
      <c r="AB771">
        <v>4</v>
      </c>
      <c r="AC771" t="s">
        <v>41</v>
      </c>
    </row>
    <row r="772" spans="1:29" hidden="1" x14ac:dyDescent="0.25">
      <c r="A772" t="s">
        <v>258</v>
      </c>
      <c r="B772" t="s">
        <v>28</v>
      </c>
      <c r="C772" t="s">
        <v>28</v>
      </c>
      <c r="D772" t="s">
        <v>270</v>
      </c>
      <c r="E772" s="1">
        <v>35545</v>
      </c>
      <c r="F772">
        <v>1200</v>
      </c>
      <c r="H772" t="s">
        <v>30</v>
      </c>
      <c r="I772" s="1">
        <v>35557</v>
      </c>
      <c r="J772" t="s">
        <v>31</v>
      </c>
      <c r="K772" t="s">
        <v>32</v>
      </c>
      <c r="L772">
        <v>1</v>
      </c>
      <c r="N772">
        <v>113133790</v>
      </c>
      <c r="O772" t="s">
        <v>34</v>
      </c>
      <c r="P772">
        <v>2</v>
      </c>
      <c r="S772">
        <v>1025</v>
      </c>
      <c r="T772" t="s">
        <v>52</v>
      </c>
      <c r="U772">
        <v>99951</v>
      </c>
      <c r="V772" t="s">
        <v>260</v>
      </c>
      <c r="W772">
        <v>0.91</v>
      </c>
      <c r="X772" t="s">
        <v>41</v>
      </c>
      <c r="Y772" t="s">
        <v>261</v>
      </c>
      <c r="AB772">
        <v>4</v>
      </c>
      <c r="AC772" t="s">
        <v>41</v>
      </c>
    </row>
    <row r="773" spans="1:29" hidden="1" x14ac:dyDescent="0.25">
      <c r="A773" t="s">
        <v>258</v>
      </c>
      <c r="B773" t="s">
        <v>28</v>
      </c>
      <c r="C773" t="s">
        <v>28</v>
      </c>
      <c r="D773" t="s">
        <v>271</v>
      </c>
      <c r="E773" s="1">
        <v>35604</v>
      </c>
      <c r="F773">
        <v>1200</v>
      </c>
      <c r="H773" t="s">
        <v>30</v>
      </c>
      <c r="I773" s="1">
        <v>35627</v>
      </c>
      <c r="J773" t="s">
        <v>31</v>
      </c>
      <c r="K773" t="s">
        <v>32</v>
      </c>
      <c r="L773">
        <v>1</v>
      </c>
      <c r="N773">
        <v>113133790</v>
      </c>
      <c r="O773" t="s">
        <v>34</v>
      </c>
      <c r="P773">
        <v>2</v>
      </c>
      <c r="S773">
        <v>1025</v>
      </c>
      <c r="T773" t="s">
        <v>52</v>
      </c>
      <c r="U773">
        <v>99951</v>
      </c>
      <c r="V773" t="s">
        <v>260</v>
      </c>
      <c r="W773">
        <v>0.7</v>
      </c>
      <c r="X773" t="s">
        <v>41</v>
      </c>
      <c r="Y773" t="s">
        <v>261</v>
      </c>
      <c r="AB773">
        <v>4</v>
      </c>
      <c r="AC773" t="s">
        <v>41</v>
      </c>
    </row>
    <row r="774" spans="1:29" hidden="1" x14ac:dyDescent="0.25">
      <c r="A774" t="s">
        <v>258</v>
      </c>
      <c r="B774" t="s">
        <v>28</v>
      </c>
      <c r="C774" t="s">
        <v>28</v>
      </c>
      <c r="D774" t="s">
        <v>271</v>
      </c>
      <c r="E774" s="1">
        <v>35604</v>
      </c>
      <c r="F774">
        <v>1200</v>
      </c>
      <c r="H774" t="s">
        <v>30</v>
      </c>
      <c r="I774" s="1">
        <v>35627</v>
      </c>
      <c r="J774" t="s">
        <v>31</v>
      </c>
      <c r="K774" t="s">
        <v>32</v>
      </c>
      <c r="L774">
        <v>1</v>
      </c>
      <c r="N774">
        <v>113133790</v>
      </c>
      <c r="O774" t="s">
        <v>34</v>
      </c>
      <c r="P774">
        <v>2</v>
      </c>
      <c r="S774">
        <v>1025</v>
      </c>
      <c r="T774" t="s">
        <v>52</v>
      </c>
      <c r="U774">
        <v>951</v>
      </c>
      <c r="V774" t="s">
        <v>53</v>
      </c>
      <c r="W774">
        <v>0.55000000000000004</v>
      </c>
      <c r="X774" t="s">
        <v>41</v>
      </c>
      <c r="Y774" t="s">
        <v>38</v>
      </c>
      <c r="AB774">
        <v>4</v>
      </c>
      <c r="AC774" t="s">
        <v>41</v>
      </c>
    </row>
    <row r="775" spans="1:29" hidden="1" x14ac:dyDescent="0.25">
      <c r="A775" t="s">
        <v>258</v>
      </c>
      <c r="B775" t="s">
        <v>28</v>
      </c>
      <c r="C775" t="s">
        <v>28</v>
      </c>
      <c r="D775" t="s">
        <v>272</v>
      </c>
      <c r="E775" s="1">
        <v>35677</v>
      </c>
      <c r="F775">
        <v>1200</v>
      </c>
      <c r="H775" t="s">
        <v>30</v>
      </c>
      <c r="I775" s="1">
        <v>35691</v>
      </c>
      <c r="J775" t="s">
        <v>31</v>
      </c>
      <c r="K775" t="s">
        <v>32</v>
      </c>
      <c r="L775">
        <v>1</v>
      </c>
      <c r="N775">
        <v>113133790</v>
      </c>
      <c r="O775" t="s">
        <v>34</v>
      </c>
      <c r="P775">
        <v>2</v>
      </c>
      <c r="S775">
        <v>1025</v>
      </c>
      <c r="T775" t="s">
        <v>52</v>
      </c>
      <c r="U775">
        <v>99951</v>
      </c>
      <c r="V775" t="s">
        <v>260</v>
      </c>
      <c r="W775">
        <v>0.88</v>
      </c>
      <c r="X775" t="s">
        <v>41</v>
      </c>
      <c r="Y775" t="s">
        <v>261</v>
      </c>
      <c r="AB775">
        <v>4</v>
      </c>
      <c r="AC775" t="s">
        <v>41</v>
      </c>
    </row>
    <row r="776" spans="1:29" hidden="1" x14ac:dyDescent="0.25">
      <c r="A776" t="s">
        <v>258</v>
      </c>
      <c r="B776" t="s">
        <v>28</v>
      </c>
      <c r="C776" t="s">
        <v>28</v>
      </c>
      <c r="D776" t="s">
        <v>272</v>
      </c>
      <c r="E776" s="1">
        <v>35677</v>
      </c>
      <c r="F776">
        <v>1200</v>
      </c>
      <c r="H776" t="s">
        <v>30</v>
      </c>
      <c r="I776" s="1">
        <v>35691</v>
      </c>
      <c r="J776" t="s">
        <v>31</v>
      </c>
      <c r="K776" t="s">
        <v>32</v>
      </c>
      <c r="L776">
        <v>1</v>
      </c>
      <c r="N776">
        <v>113133790</v>
      </c>
      <c r="O776" t="s">
        <v>34</v>
      </c>
      <c r="P776">
        <v>2</v>
      </c>
      <c r="S776">
        <v>1025</v>
      </c>
      <c r="T776" t="s">
        <v>52</v>
      </c>
      <c r="U776">
        <v>951</v>
      </c>
      <c r="V776" t="s">
        <v>53</v>
      </c>
      <c r="W776">
        <v>0.82</v>
      </c>
      <c r="X776" t="s">
        <v>41</v>
      </c>
      <c r="Y776" t="s">
        <v>38</v>
      </c>
      <c r="AB776">
        <v>4</v>
      </c>
      <c r="AC776" t="s">
        <v>41</v>
      </c>
    </row>
    <row r="777" spans="1:29" hidden="1" x14ac:dyDescent="0.25">
      <c r="A777" t="s">
        <v>258</v>
      </c>
      <c r="B777" t="s">
        <v>28</v>
      </c>
      <c r="C777" t="s">
        <v>28</v>
      </c>
      <c r="D777" t="s">
        <v>273</v>
      </c>
      <c r="E777" s="1">
        <v>35531</v>
      </c>
      <c r="F777">
        <v>1200</v>
      </c>
      <c r="H777" t="s">
        <v>30</v>
      </c>
      <c r="I777" s="1">
        <v>35537</v>
      </c>
      <c r="J777" t="s">
        <v>31</v>
      </c>
      <c r="K777" t="s">
        <v>32</v>
      </c>
      <c r="L777">
        <v>1</v>
      </c>
      <c r="N777">
        <v>113133790</v>
      </c>
      <c r="O777" t="s">
        <v>34</v>
      </c>
      <c r="P777">
        <v>2</v>
      </c>
      <c r="S777">
        <v>1025</v>
      </c>
      <c r="T777" t="s">
        <v>52</v>
      </c>
      <c r="U777">
        <v>99951</v>
      </c>
      <c r="V777" t="s">
        <v>260</v>
      </c>
      <c r="W777">
        <v>1</v>
      </c>
      <c r="X777" t="s">
        <v>41</v>
      </c>
      <c r="Y777" t="s">
        <v>261</v>
      </c>
      <c r="AB777">
        <v>4</v>
      </c>
      <c r="AC777" t="s">
        <v>41</v>
      </c>
    </row>
    <row r="778" spans="1:29" hidden="1" x14ac:dyDescent="0.25">
      <c r="A778" t="s">
        <v>258</v>
      </c>
      <c r="B778" t="s">
        <v>28</v>
      </c>
      <c r="C778" t="s">
        <v>28</v>
      </c>
      <c r="D778" t="s">
        <v>273</v>
      </c>
      <c r="E778" s="1">
        <v>35531</v>
      </c>
      <c r="F778">
        <v>1200</v>
      </c>
      <c r="H778" t="s">
        <v>30</v>
      </c>
      <c r="I778" s="1">
        <v>35537</v>
      </c>
      <c r="J778" t="s">
        <v>31</v>
      </c>
      <c r="K778" t="s">
        <v>32</v>
      </c>
      <c r="L778">
        <v>1</v>
      </c>
      <c r="N778">
        <v>113133790</v>
      </c>
      <c r="O778" t="s">
        <v>34</v>
      </c>
      <c r="P778">
        <v>2</v>
      </c>
      <c r="S778">
        <v>1025</v>
      </c>
      <c r="T778" t="s">
        <v>52</v>
      </c>
      <c r="U778">
        <v>951</v>
      </c>
      <c r="V778" t="s">
        <v>53</v>
      </c>
      <c r="W778">
        <v>0.91</v>
      </c>
      <c r="X778" t="s">
        <v>41</v>
      </c>
      <c r="Y778" t="s">
        <v>38</v>
      </c>
      <c r="AB778">
        <v>4</v>
      </c>
      <c r="AC778" t="s">
        <v>41</v>
      </c>
    </row>
    <row r="779" spans="1:29" hidden="1" x14ac:dyDescent="0.25">
      <c r="A779" t="s">
        <v>258</v>
      </c>
      <c r="B779" t="s">
        <v>28</v>
      </c>
      <c r="C779" t="s">
        <v>28</v>
      </c>
      <c r="D779" t="s">
        <v>274</v>
      </c>
      <c r="E779" s="1">
        <v>35730</v>
      </c>
      <c r="F779">
        <v>1200</v>
      </c>
      <c r="H779" t="s">
        <v>30</v>
      </c>
      <c r="I779" s="1">
        <v>35741</v>
      </c>
      <c r="J779" t="s">
        <v>31</v>
      </c>
      <c r="K779" t="s">
        <v>32</v>
      </c>
      <c r="L779">
        <v>1</v>
      </c>
      <c r="N779">
        <v>113133790</v>
      </c>
      <c r="O779" t="s">
        <v>34</v>
      </c>
      <c r="P779">
        <v>2</v>
      </c>
      <c r="S779">
        <v>1025</v>
      </c>
      <c r="T779" t="s">
        <v>52</v>
      </c>
      <c r="U779">
        <v>99951</v>
      </c>
      <c r="V779" t="s">
        <v>260</v>
      </c>
      <c r="W779">
        <v>0.83</v>
      </c>
      <c r="X779" t="s">
        <v>41</v>
      </c>
      <c r="Y779" t="s">
        <v>261</v>
      </c>
      <c r="AB779">
        <v>4</v>
      </c>
      <c r="AC779" t="s">
        <v>41</v>
      </c>
    </row>
    <row r="780" spans="1:29" hidden="1" x14ac:dyDescent="0.25">
      <c r="A780" t="s">
        <v>258</v>
      </c>
      <c r="B780" t="s">
        <v>28</v>
      </c>
      <c r="C780" t="s">
        <v>28</v>
      </c>
      <c r="D780" t="s">
        <v>274</v>
      </c>
      <c r="E780" s="1">
        <v>35730</v>
      </c>
      <c r="F780">
        <v>1200</v>
      </c>
      <c r="H780" t="s">
        <v>30</v>
      </c>
      <c r="I780" s="1">
        <v>35741</v>
      </c>
      <c r="J780" t="s">
        <v>31</v>
      </c>
      <c r="K780" t="s">
        <v>32</v>
      </c>
      <c r="L780">
        <v>1</v>
      </c>
      <c r="N780">
        <v>113133790</v>
      </c>
      <c r="O780" t="s">
        <v>34</v>
      </c>
      <c r="P780">
        <v>2</v>
      </c>
      <c r="S780">
        <v>1025</v>
      </c>
      <c r="T780" t="s">
        <v>52</v>
      </c>
      <c r="U780">
        <v>951</v>
      </c>
      <c r="V780" t="s">
        <v>53</v>
      </c>
      <c r="W780">
        <v>0.77</v>
      </c>
      <c r="X780" t="s">
        <v>41</v>
      </c>
      <c r="Y780" t="s">
        <v>38</v>
      </c>
      <c r="AB780">
        <v>4</v>
      </c>
      <c r="AC780" t="s">
        <v>41</v>
      </c>
    </row>
    <row r="781" spans="1:29" hidden="1" x14ac:dyDescent="0.25">
      <c r="A781" t="s">
        <v>231</v>
      </c>
      <c r="B781" t="s">
        <v>28</v>
      </c>
      <c r="C781" t="s">
        <v>28</v>
      </c>
      <c r="D781">
        <v>288004</v>
      </c>
      <c r="E781" s="1">
        <v>35717</v>
      </c>
      <c r="F781">
        <v>1300</v>
      </c>
      <c r="H781" t="s">
        <v>30</v>
      </c>
      <c r="I781" s="1">
        <v>35753</v>
      </c>
      <c r="J781" t="s">
        <v>31</v>
      </c>
      <c r="K781" t="s">
        <v>32</v>
      </c>
      <c r="L781">
        <v>1</v>
      </c>
      <c r="M781" t="s">
        <v>255</v>
      </c>
      <c r="N781">
        <v>999766900</v>
      </c>
      <c r="O781" t="s">
        <v>158</v>
      </c>
      <c r="P781">
        <v>5</v>
      </c>
      <c r="S781">
        <v>2941</v>
      </c>
      <c r="T781" t="s">
        <v>99</v>
      </c>
      <c r="U781">
        <v>32106</v>
      </c>
      <c r="V781" t="s">
        <v>99</v>
      </c>
      <c r="W781">
        <v>8.6999999999999993</v>
      </c>
      <c r="X781" t="s">
        <v>44</v>
      </c>
      <c r="Y781" t="s">
        <v>38</v>
      </c>
      <c r="Z781">
        <v>0.1</v>
      </c>
      <c r="AA781">
        <v>1</v>
      </c>
      <c r="AB781">
        <v>80</v>
      </c>
      <c r="AC781" t="s">
        <v>44</v>
      </c>
    </row>
    <row r="782" spans="1:29" hidden="1" x14ac:dyDescent="0.25">
      <c r="A782" t="s">
        <v>231</v>
      </c>
      <c r="B782" t="s">
        <v>28</v>
      </c>
      <c r="C782" t="s">
        <v>28</v>
      </c>
      <c r="D782">
        <v>288004</v>
      </c>
      <c r="E782" s="1">
        <v>35717</v>
      </c>
      <c r="F782">
        <v>1300</v>
      </c>
      <c r="H782" t="s">
        <v>30</v>
      </c>
      <c r="I782" s="1">
        <v>35753</v>
      </c>
      <c r="J782" t="s">
        <v>31</v>
      </c>
      <c r="K782" t="s">
        <v>32</v>
      </c>
      <c r="L782">
        <v>1</v>
      </c>
      <c r="M782" t="s">
        <v>255</v>
      </c>
      <c r="N782">
        <v>999766900</v>
      </c>
      <c r="O782" t="s">
        <v>158</v>
      </c>
      <c r="P782">
        <v>5</v>
      </c>
      <c r="S782">
        <v>2942</v>
      </c>
      <c r="T782" t="s">
        <v>93</v>
      </c>
      <c r="U782">
        <v>32104</v>
      </c>
      <c r="V782" t="s">
        <v>93</v>
      </c>
      <c r="W782">
        <v>0.3</v>
      </c>
      <c r="X782" t="s">
        <v>44</v>
      </c>
      <c r="Y782" t="s">
        <v>38</v>
      </c>
      <c r="Z782">
        <v>0.1</v>
      </c>
      <c r="AA782">
        <v>0.5</v>
      </c>
      <c r="AB782">
        <v>80</v>
      </c>
      <c r="AC782" t="s">
        <v>44</v>
      </c>
    </row>
    <row r="783" spans="1:29" hidden="1" x14ac:dyDescent="0.25">
      <c r="A783" t="s">
        <v>231</v>
      </c>
      <c r="B783" t="s">
        <v>28</v>
      </c>
      <c r="C783" t="s">
        <v>28</v>
      </c>
      <c r="D783">
        <v>288004</v>
      </c>
      <c r="E783" s="1">
        <v>35717</v>
      </c>
      <c r="F783">
        <v>1300</v>
      </c>
      <c r="H783" t="s">
        <v>30</v>
      </c>
      <c r="I783" s="1">
        <v>35753</v>
      </c>
      <c r="J783" t="s">
        <v>31</v>
      </c>
      <c r="K783" t="s">
        <v>32</v>
      </c>
      <c r="L783">
        <v>1</v>
      </c>
      <c r="M783" t="s">
        <v>255</v>
      </c>
      <c r="N783">
        <v>999766900</v>
      </c>
      <c r="O783" t="s">
        <v>158</v>
      </c>
      <c r="P783">
        <v>5</v>
      </c>
      <c r="S783">
        <v>2943</v>
      </c>
      <c r="T783" t="s">
        <v>92</v>
      </c>
      <c r="U783">
        <v>32101</v>
      </c>
      <c r="V783" t="s">
        <v>92</v>
      </c>
      <c r="W783">
        <v>5.7</v>
      </c>
      <c r="X783" t="s">
        <v>44</v>
      </c>
      <c r="Y783" t="s">
        <v>38</v>
      </c>
      <c r="Z783">
        <v>0.1</v>
      </c>
      <c r="AA783">
        <v>0.5</v>
      </c>
      <c r="AB783">
        <v>80</v>
      </c>
      <c r="AC783" t="s">
        <v>44</v>
      </c>
    </row>
    <row r="784" spans="1:29" hidden="1" x14ac:dyDescent="0.25">
      <c r="A784" t="s">
        <v>231</v>
      </c>
      <c r="B784" t="s">
        <v>28</v>
      </c>
      <c r="C784" t="s">
        <v>28</v>
      </c>
      <c r="D784">
        <v>288004</v>
      </c>
      <c r="E784" s="1">
        <v>35717</v>
      </c>
      <c r="F784">
        <v>1300</v>
      </c>
      <c r="H784" t="s">
        <v>30</v>
      </c>
      <c r="I784" s="1">
        <v>35753</v>
      </c>
      <c r="J784" t="s">
        <v>31</v>
      </c>
      <c r="K784" t="s">
        <v>32</v>
      </c>
      <c r="L784">
        <v>1</v>
      </c>
      <c r="M784" t="s">
        <v>255</v>
      </c>
      <c r="N784">
        <v>999766900</v>
      </c>
      <c r="O784" t="s">
        <v>158</v>
      </c>
      <c r="P784">
        <v>5</v>
      </c>
      <c r="S784">
        <v>2944</v>
      </c>
      <c r="T784" t="s">
        <v>105</v>
      </c>
      <c r="U784">
        <v>32105</v>
      </c>
      <c r="V784" t="s">
        <v>105</v>
      </c>
      <c r="W784">
        <v>2.8</v>
      </c>
      <c r="X784" t="s">
        <v>44</v>
      </c>
      <c r="Y784" t="s">
        <v>38</v>
      </c>
      <c r="Z784">
        <v>0.1</v>
      </c>
      <c r="AA784">
        <v>0.5</v>
      </c>
      <c r="AB784">
        <v>80</v>
      </c>
      <c r="AC784" t="s">
        <v>44</v>
      </c>
    </row>
    <row r="785" spans="1:29" hidden="1" x14ac:dyDescent="0.25">
      <c r="A785" t="s">
        <v>231</v>
      </c>
      <c r="B785" t="s">
        <v>28</v>
      </c>
      <c r="C785" t="s">
        <v>28</v>
      </c>
      <c r="D785">
        <v>288004</v>
      </c>
      <c r="E785" s="1">
        <v>35717</v>
      </c>
      <c r="F785">
        <v>1300</v>
      </c>
      <c r="H785" t="s">
        <v>30</v>
      </c>
      <c r="I785" s="1">
        <v>35753</v>
      </c>
      <c r="J785" t="s">
        <v>31</v>
      </c>
      <c r="K785" t="s">
        <v>32</v>
      </c>
      <c r="L785">
        <v>1</v>
      </c>
      <c r="M785" t="s">
        <v>255</v>
      </c>
      <c r="N785">
        <v>999766900</v>
      </c>
      <c r="O785" t="s">
        <v>158</v>
      </c>
      <c r="P785">
        <v>5</v>
      </c>
      <c r="S785">
        <v>2950</v>
      </c>
      <c r="T785" t="s">
        <v>147</v>
      </c>
      <c r="U785">
        <v>82080</v>
      </c>
      <c r="V785" t="s">
        <v>148</v>
      </c>
      <c r="W785">
        <v>17.5</v>
      </c>
      <c r="X785" t="s">
        <v>44</v>
      </c>
      <c r="Y785" t="s">
        <v>38</v>
      </c>
      <c r="AB785">
        <v>80</v>
      </c>
      <c r="AC785" t="s">
        <v>44</v>
      </c>
    </row>
    <row r="786" spans="1:29" hidden="1" x14ac:dyDescent="0.25">
      <c r="A786" t="s">
        <v>258</v>
      </c>
      <c r="B786" t="s">
        <v>28</v>
      </c>
      <c r="C786" t="s">
        <v>28</v>
      </c>
      <c r="D786" t="s">
        <v>275</v>
      </c>
      <c r="E786" s="1">
        <v>35754</v>
      </c>
      <c r="F786">
        <v>1200</v>
      </c>
      <c r="H786" t="s">
        <v>30</v>
      </c>
      <c r="I786" s="1">
        <v>35760</v>
      </c>
      <c r="J786" t="s">
        <v>31</v>
      </c>
      <c r="K786" t="s">
        <v>32</v>
      </c>
      <c r="L786">
        <v>1</v>
      </c>
      <c r="N786">
        <v>113133790</v>
      </c>
      <c r="O786" t="s">
        <v>34</v>
      </c>
      <c r="P786">
        <v>2</v>
      </c>
      <c r="S786">
        <v>1025</v>
      </c>
      <c r="T786" t="s">
        <v>52</v>
      </c>
      <c r="U786">
        <v>99951</v>
      </c>
      <c r="V786" t="s">
        <v>260</v>
      </c>
      <c r="W786">
        <v>0.99</v>
      </c>
      <c r="X786" t="s">
        <v>41</v>
      </c>
      <c r="Y786" t="s">
        <v>261</v>
      </c>
      <c r="AB786">
        <v>4</v>
      </c>
      <c r="AC786" t="s">
        <v>41</v>
      </c>
    </row>
    <row r="787" spans="1:29" hidden="1" x14ac:dyDescent="0.25">
      <c r="A787" t="s">
        <v>258</v>
      </c>
      <c r="B787" t="s">
        <v>28</v>
      </c>
      <c r="C787" t="s">
        <v>28</v>
      </c>
      <c r="D787" t="s">
        <v>275</v>
      </c>
      <c r="E787" s="1">
        <v>35754</v>
      </c>
      <c r="F787">
        <v>1200</v>
      </c>
      <c r="H787" t="s">
        <v>30</v>
      </c>
      <c r="I787" s="1">
        <v>35760</v>
      </c>
      <c r="J787" t="s">
        <v>31</v>
      </c>
      <c r="K787" t="s">
        <v>32</v>
      </c>
      <c r="L787">
        <v>1</v>
      </c>
      <c r="N787">
        <v>113133790</v>
      </c>
      <c r="O787" t="s">
        <v>34</v>
      </c>
      <c r="P787">
        <v>2</v>
      </c>
      <c r="S787">
        <v>1025</v>
      </c>
      <c r="T787" t="s">
        <v>52</v>
      </c>
      <c r="U787">
        <v>951</v>
      </c>
      <c r="V787" t="s">
        <v>53</v>
      </c>
      <c r="W787">
        <v>0.92</v>
      </c>
      <c r="X787" t="s">
        <v>41</v>
      </c>
      <c r="Y787" t="s">
        <v>38</v>
      </c>
      <c r="AB787">
        <v>4</v>
      </c>
      <c r="AC787" t="s">
        <v>41</v>
      </c>
    </row>
    <row r="788" spans="1:29" hidden="1" x14ac:dyDescent="0.25">
      <c r="A788" t="s">
        <v>258</v>
      </c>
      <c r="B788" t="s">
        <v>28</v>
      </c>
      <c r="C788" t="s">
        <v>28</v>
      </c>
      <c r="D788" t="s">
        <v>276</v>
      </c>
      <c r="E788" s="1">
        <v>35769</v>
      </c>
      <c r="F788">
        <v>1200</v>
      </c>
      <c r="H788" t="s">
        <v>30</v>
      </c>
      <c r="I788" s="1">
        <v>35781</v>
      </c>
      <c r="J788" t="s">
        <v>31</v>
      </c>
      <c r="K788" t="s">
        <v>32</v>
      </c>
      <c r="L788">
        <v>1</v>
      </c>
      <c r="N788">
        <v>113133790</v>
      </c>
      <c r="O788" t="s">
        <v>34</v>
      </c>
      <c r="P788">
        <v>2</v>
      </c>
      <c r="S788">
        <v>1025</v>
      </c>
      <c r="T788" t="s">
        <v>52</v>
      </c>
      <c r="U788">
        <v>99951</v>
      </c>
      <c r="V788" t="s">
        <v>260</v>
      </c>
      <c r="W788">
        <v>1.22</v>
      </c>
      <c r="X788" t="s">
        <v>41</v>
      </c>
      <c r="Y788" t="s">
        <v>261</v>
      </c>
      <c r="AB788">
        <v>4</v>
      </c>
      <c r="AC788" t="s">
        <v>41</v>
      </c>
    </row>
    <row r="789" spans="1:29" hidden="1" x14ac:dyDescent="0.25">
      <c r="A789" t="s">
        <v>258</v>
      </c>
      <c r="B789" t="s">
        <v>28</v>
      </c>
      <c r="C789" t="s">
        <v>28</v>
      </c>
      <c r="D789" t="s">
        <v>276</v>
      </c>
      <c r="E789" s="1">
        <v>35769</v>
      </c>
      <c r="F789">
        <v>1200</v>
      </c>
      <c r="H789" t="s">
        <v>30</v>
      </c>
      <c r="I789" s="1">
        <v>35781</v>
      </c>
      <c r="J789" t="s">
        <v>31</v>
      </c>
      <c r="K789" t="s">
        <v>32</v>
      </c>
      <c r="L789">
        <v>1</v>
      </c>
      <c r="N789">
        <v>113133790</v>
      </c>
      <c r="O789" t="s">
        <v>34</v>
      </c>
      <c r="P789">
        <v>2</v>
      </c>
      <c r="S789">
        <v>1025</v>
      </c>
      <c r="T789" t="s">
        <v>52</v>
      </c>
      <c r="U789">
        <v>951</v>
      </c>
      <c r="V789" t="s">
        <v>53</v>
      </c>
      <c r="W789">
        <v>0.93</v>
      </c>
      <c r="X789" t="s">
        <v>41</v>
      </c>
      <c r="Y789" t="s">
        <v>38</v>
      </c>
      <c r="AB789">
        <v>4</v>
      </c>
      <c r="AC789" t="s">
        <v>41</v>
      </c>
    </row>
    <row r="790" spans="1:29" hidden="1" x14ac:dyDescent="0.25">
      <c r="A790" t="s">
        <v>258</v>
      </c>
      <c r="B790" t="s">
        <v>28</v>
      </c>
      <c r="C790" t="s">
        <v>28</v>
      </c>
      <c r="D790" t="s">
        <v>277</v>
      </c>
      <c r="E790" s="1">
        <v>35807</v>
      </c>
      <c r="F790">
        <v>1200</v>
      </c>
      <c r="H790" t="s">
        <v>30</v>
      </c>
      <c r="I790" s="1">
        <v>35816</v>
      </c>
      <c r="J790" t="s">
        <v>31</v>
      </c>
      <c r="K790" t="s">
        <v>32</v>
      </c>
      <c r="L790">
        <v>1</v>
      </c>
      <c r="N790">
        <v>113133790</v>
      </c>
      <c r="O790" t="s">
        <v>34</v>
      </c>
      <c r="P790">
        <v>2</v>
      </c>
      <c r="S790">
        <v>1025</v>
      </c>
      <c r="T790" t="s">
        <v>52</v>
      </c>
      <c r="U790">
        <v>99951</v>
      </c>
      <c r="V790" t="s">
        <v>260</v>
      </c>
      <c r="W790">
        <v>0.89</v>
      </c>
      <c r="X790" t="s">
        <v>41</v>
      </c>
      <c r="Y790" t="s">
        <v>261</v>
      </c>
      <c r="AB790">
        <v>4</v>
      </c>
      <c r="AC790" t="s">
        <v>41</v>
      </c>
    </row>
    <row r="791" spans="1:29" hidden="1" x14ac:dyDescent="0.25">
      <c r="A791" t="s">
        <v>258</v>
      </c>
      <c r="B791" t="s">
        <v>28</v>
      </c>
      <c r="C791" t="s">
        <v>28</v>
      </c>
      <c r="D791" t="s">
        <v>277</v>
      </c>
      <c r="E791" s="1">
        <v>35807</v>
      </c>
      <c r="F791">
        <v>1200</v>
      </c>
      <c r="H791" t="s">
        <v>30</v>
      </c>
      <c r="I791" s="1">
        <v>35816</v>
      </c>
      <c r="J791" t="s">
        <v>31</v>
      </c>
      <c r="K791" t="s">
        <v>32</v>
      </c>
      <c r="L791">
        <v>1</v>
      </c>
      <c r="N791">
        <v>113133790</v>
      </c>
      <c r="O791" t="s">
        <v>34</v>
      </c>
      <c r="P791">
        <v>2</v>
      </c>
      <c r="S791">
        <v>1025</v>
      </c>
      <c r="T791" t="s">
        <v>52</v>
      </c>
      <c r="U791">
        <v>951</v>
      </c>
      <c r="V791" t="s">
        <v>53</v>
      </c>
      <c r="W791">
        <v>0.84</v>
      </c>
      <c r="X791" t="s">
        <v>41</v>
      </c>
      <c r="Y791" t="s">
        <v>38</v>
      </c>
      <c r="AB791">
        <v>4</v>
      </c>
      <c r="AC791" t="s">
        <v>41</v>
      </c>
    </row>
    <row r="792" spans="1:29" hidden="1" x14ac:dyDescent="0.25">
      <c r="A792" t="s">
        <v>258</v>
      </c>
      <c r="B792" t="s">
        <v>28</v>
      </c>
      <c r="C792" t="s">
        <v>28</v>
      </c>
      <c r="D792" t="s">
        <v>278</v>
      </c>
      <c r="E792" s="1">
        <v>35838</v>
      </c>
      <c r="F792">
        <v>1200</v>
      </c>
      <c r="H792" t="s">
        <v>30</v>
      </c>
      <c r="I792" s="1">
        <v>35845</v>
      </c>
      <c r="J792" t="s">
        <v>31</v>
      </c>
      <c r="K792" t="s">
        <v>32</v>
      </c>
      <c r="L792">
        <v>1</v>
      </c>
      <c r="N792">
        <v>113133790</v>
      </c>
      <c r="O792" t="s">
        <v>34</v>
      </c>
      <c r="P792">
        <v>2</v>
      </c>
      <c r="S792">
        <v>1025</v>
      </c>
      <c r="T792" t="s">
        <v>52</v>
      </c>
      <c r="U792">
        <v>99951</v>
      </c>
      <c r="V792" t="s">
        <v>260</v>
      </c>
      <c r="W792">
        <v>1.19</v>
      </c>
      <c r="X792" t="s">
        <v>41</v>
      </c>
      <c r="Y792" t="s">
        <v>261</v>
      </c>
      <c r="AB792">
        <v>4</v>
      </c>
      <c r="AC792" t="s">
        <v>41</v>
      </c>
    </row>
    <row r="793" spans="1:29" hidden="1" x14ac:dyDescent="0.25">
      <c r="A793" t="s">
        <v>258</v>
      </c>
      <c r="B793" t="s">
        <v>28</v>
      </c>
      <c r="C793" t="s">
        <v>28</v>
      </c>
      <c r="D793" t="s">
        <v>278</v>
      </c>
      <c r="E793" s="1">
        <v>35838</v>
      </c>
      <c r="F793">
        <v>1200</v>
      </c>
      <c r="H793" t="s">
        <v>30</v>
      </c>
      <c r="I793" s="1">
        <v>35845</v>
      </c>
      <c r="J793" t="s">
        <v>31</v>
      </c>
      <c r="K793" t="s">
        <v>32</v>
      </c>
      <c r="L793">
        <v>1</v>
      </c>
      <c r="N793">
        <v>113133790</v>
      </c>
      <c r="O793" t="s">
        <v>34</v>
      </c>
      <c r="P793">
        <v>2</v>
      </c>
      <c r="S793">
        <v>1025</v>
      </c>
      <c r="T793" t="s">
        <v>52</v>
      </c>
      <c r="U793">
        <v>951</v>
      </c>
      <c r="V793" t="s">
        <v>53</v>
      </c>
      <c r="W793">
        <v>1.1000000000000001</v>
      </c>
      <c r="X793" t="s">
        <v>41</v>
      </c>
      <c r="Y793" t="s">
        <v>38</v>
      </c>
      <c r="AB793">
        <v>4</v>
      </c>
      <c r="AC793" t="s">
        <v>41</v>
      </c>
    </row>
    <row r="794" spans="1:29" hidden="1" x14ac:dyDescent="0.25">
      <c r="A794" t="s">
        <v>231</v>
      </c>
      <c r="B794" t="s">
        <v>28</v>
      </c>
      <c r="C794" t="s">
        <v>28</v>
      </c>
      <c r="D794">
        <v>303485</v>
      </c>
      <c r="E794" s="1">
        <v>35821</v>
      </c>
      <c r="F794">
        <v>1300</v>
      </c>
      <c r="H794" t="s">
        <v>30</v>
      </c>
      <c r="I794" s="1">
        <v>35853</v>
      </c>
      <c r="J794" t="s">
        <v>31</v>
      </c>
      <c r="K794" t="s">
        <v>32</v>
      </c>
      <c r="L794">
        <v>1</v>
      </c>
      <c r="M794" t="s">
        <v>255</v>
      </c>
      <c r="N794">
        <v>999766900</v>
      </c>
      <c r="O794" t="s">
        <v>158</v>
      </c>
      <c r="P794">
        <v>5</v>
      </c>
      <c r="S794">
        <v>2950</v>
      </c>
      <c r="T794" t="s">
        <v>147</v>
      </c>
      <c r="U794">
        <v>82080</v>
      </c>
      <c r="V794" t="s">
        <v>148</v>
      </c>
      <c r="W794">
        <v>17.399999999999999</v>
      </c>
      <c r="X794" t="s">
        <v>44</v>
      </c>
      <c r="Y794" t="s">
        <v>38</v>
      </c>
      <c r="AB794">
        <v>80</v>
      </c>
      <c r="AC794" t="s">
        <v>44</v>
      </c>
    </row>
    <row r="795" spans="1:29" hidden="1" x14ac:dyDescent="0.25">
      <c r="A795" t="s">
        <v>231</v>
      </c>
      <c r="B795" t="s">
        <v>28</v>
      </c>
      <c r="C795" t="s">
        <v>28</v>
      </c>
      <c r="D795">
        <v>303485</v>
      </c>
      <c r="E795" s="1">
        <v>35821</v>
      </c>
      <c r="F795">
        <v>1300</v>
      </c>
      <c r="H795" t="s">
        <v>30</v>
      </c>
      <c r="I795" s="1">
        <v>35853</v>
      </c>
      <c r="J795" t="s">
        <v>31</v>
      </c>
      <c r="K795" t="s">
        <v>32</v>
      </c>
      <c r="L795">
        <v>1</v>
      </c>
      <c r="M795" t="s">
        <v>255</v>
      </c>
      <c r="N795">
        <v>999766900</v>
      </c>
      <c r="O795" t="s">
        <v>158</v>
      </c>
      <c r="P795">
        <v>5</v>
      </c>
      <c r="S795">
        <v>2941</v>
      </c>
      <c r="T795" t="s">
        <v>99</v>
      </c>
      <c r="U795">
        <v>32106</v>
      </c>
      <c r="V795" t="s">
        <v>99</v>
      </c>
      <c r="W795">
        <v>7.8</v>
      </c>
      <c r="X795" t="s">
        <v>44</v>
      </c>
      <c r="Y795" t="s">
        <v>38</v>
      </c>
      <c r="Z795">
        <v>0.1</v>
      </c>
      <c r="AA795">
        <v>1</v>
      </c>
      <c r="AB795">
        <v>80</v>
      </c>
      <c r="AC795" t="s">
        <v>44</v>
      </c>
    </row>
    <row r="796" spans="1:29" hidden="1" x14ac:dyDescent="0.25">
      <c r="A796" t="s">
        <v>231</v>
      </c>
      <c r="B796" t="s">
        <v>28</v>
      </c>
      <c r="C796" t="s">
        <v>28</v>
      </c>
      <c r="D796">
        <v>303485</v>
      </c>
      <c r="E796" s="1">
        <v>35821</v>
      </c>
      <c r="F796">
        <v>1300</v>
      </c>
      <c r="H796" t="s">
        <v>30</v>
      </c>
      <c r="I796" s="1">
        <v>35853</v>
      </c>
      <c r="J796" t="s">
        <v>31</v>
      </c>
      <c r="K796" t="s">
        <v>32</v>
      </c>
      <c r="L796">
        <v>1</v>
      </c>
      <c r="M796" t="s">
        <v>255</v>
      </c>
      <c r="N796">
        <v>999766900</v>
      </c>
      <c r="O796" t="s">
        <v>158</v>
      </c>
      <c r="P796">
        <v>5</v>
      </c>
      <c r="S796">
        <v>2942</v>
      </c>
      <c r="T796" t="s">
        <v>93</v>
      </c>
      <c r="U796">
        <v>32104</v>
      </c>
      <c r="V796" t="s">
        <v>93</v>
      </c>
      <c r="W796">
        <v>0.2</v>
      </c>
      <c r="X796" t="s">
        <v>44</v>
      </c>
      <c r="Y796" t="s">
        <v>38</v>
      </c>
      <c r="Z796">
        <v>0.1</v>
      </c>
      <c r="AA796">
        <v>0.5</v>
      </c>
      <c r="AB796">
        <v>80</v>
      </c>
      <c r="AC796" t="s">
        <v>44</v>
      </c>
    </row>
    <row r="797" spans="1:29" hidden="1" x14ac:dyDescent="0.25">
      <c r="A797" t="s">
        <v>231</v>
      </c>
      <c r="B797" t="s">
        <v>28</v>
      </c>
      <c r="C797" t="s">
        <v>28</v>
      </c>
      <c r="D797">
        <v>303485</v>
      </c>
      <c r="E797" s="1">
        <v>35821</v>
      </c>
      <c r="F797">
        <v>1300</v>
      </c>
      <c r="H797" t="s">
        <v>30</v>
      </c>
      <c r="I797" s="1">
        <v>35853</v>
      </c>
      <c r="J797" t="s">
        <v>31</v>
      </c>
      <c r="K797" t="s">
        <v>32</v>
      </c>
      <c r="L797">
        <v>1</v>
      </c>
      <c r="M797" t="s">
        <v>255</v>
      </c>
      <c r="N797">
        <v>999766900</v>
      </c>
      <c r="O797" t="s">
        <v>158</v>
      </c>
      <c r="P797">
        <v>5</v>
      </c>
      <c r="S797">
        <v>2943</v>
      </c>
      <c r="T797" t="s">
        <v>92</v>
      </c>
      <c r="U797">
        <v>32101</v>
      </c>
      <c r="V797" t="s">
        <v>92</v>
      </c>
      <c r="W797">
        <v>6</v>
      </c>
      <c r="X797" t="s">
        <v>44</v>
      </c>
      <c r="Y797" t="s">
        <v>38</v>
      </c>
      <c r="Z797">
        <v>0.1</v>
      </c>
      <c r="AA797">
        <v>0.5</v>
      </c>
      <c r="AB797">
        <v>80</v>
      </c>
      <c r="AC797" t="s">
        <v>44</v>
      </c>
    </row>
    <row r="798" spans="1:29" hidden="1" x14ac:dyDescent="0.25">
      <c r="A798" t="s">
        <v>231</v>
      </c>
      <c r="B798" t="s">
        <v>28</v>
      </c>
      <c r="C798" t="s">
        <v>28</v>
      </c>
      <c r="D798">
        <v>303485</v>
      </c>
      <c r="E798" s="1">
        <v>35821</v>
      </c>
      <c r="F798">
        <v>1300</v>
      </c>
      <c r="H798" t="s">
        <v>30</v>
      </c>
      <c r="I798" s="1">
        <v>35853</v>
      </c>
      <c r="J798" t="s">
        <v>31</v>
      </c>
      <c r="K798" t="s">
        <v>32</v>
      </c>
      <c r="L798">
        <v>1</v>
      </c>
      <c r="M798" t="s">
        <v>255</v>
      </c>
      <c r="N798">
        <v>999766900</v>
      </c>
      <c r="O798" t="s">
        <v>158</v>
      </c>
      <c r="P798">
        <v>5</v>
      </c>
      <c r="S798">
        <v>2944</v>
      </c>
      <c r="T798" t="s">
        <v>105</v>
      </c>
      <c r="U798">
        <v>32105</v>
      </c>
      <c r="V798" t="s">
        <v>105</v>
      </c>
      <c r="W798">
        <v>3.4</v>
      </c>
      <c r="X798" t="s">
        <v>44</v>
      </c>
      <c r="Y798" t="s">
        <v>38</v>
      </c>
      <c r="Z798">
        <v>0.1</v>
      </c>
      <c r="AA798">
        <v>0.5</v>
      </c>
      <c r="AB798">
        <v>80</v>
      </c>
      <c r="AC798" t="s">
        <v>44</v>
      </c>
    </row>
    <row r="799" spans="1:29" hidden="1" x14ac:dyDescent="0.25">
      <c r="A799" t="s">
        <v>156</v>
      </c>
      <c r="B799">
        <v>1</v>
      </c>
      <c r="C799" t="s">
        <v>28</v>
      </c>
      <c r="D799">
        <v>30348889</v>
      </c>
      <c r="E799" s="1">
        <v>35821</v>
      </c>
      <c r="F799">
        <v>1300</v>
      </c>
      <c r="H799" t="s">
        <v>30</v>
      </c>
      <c r="I799" s="1">
        <v>35853</v>
      </c>
      <c r="J799" t="s">
        <v>31</v>
      </c>
      <c r="K799" t="s">
        <v>157</v>
      </c>
      <c r="L799">
        <v>1</v>
      </c>
      <c r="M799" t="s">
        <v>255</v>
      </c>
      <c r="N799">
        <v>999766900</v>
      </c>
      <c r="O799" t="s">
        <v>158</v>
      </c>
      <c r="P799">
        <v>39</v>
      </c>
      <c r="S799" t="s">
        <v>204</v>
      </c>
      <c r="T799" t="s">
        <v>205</v>
      </c>
      <c r="U799">
        <v>39348</v>
      </c>
      <c r="V799" t="s">
        <v>206</v>
      </c>
      <c r="W799">
        <v>0</v>
      </c>
      <c r="X799" t="s">
        <v>44</v>
      </c>
      <c r="Y799" t="s">
        <v>45</v>
      </c>
      <c r="Z799">
        <v>0.1</v>
      </c>
      <c r="AC799" t="s">
        <v>44</v>
      </c>
    </row>
    <row r="800" spans="1:29" hidden="1" x14ac:dyDescent="0.25">
      <c r="A800" t="s">
        <v>156</v>
      </c>
      <c r="B800">
        <v>1</v>
      </c>
      <c r="C800" t="s">
        <v>28</v>
      </c>
      <c r="D800">
        <v>30348889</v>
      </c>
      <c r="E800" s="1">
        <v>35821</v>
      </c>
      <c r="F800">
        <v>1300</v>
      </c>
      <c r="H800" t="s">
        <v>30</v>
      </c>
      <c r="I800" s="1">
        <v>35853</v>
      </c>
      <c r="J800" t="s">
        <v>31</v>
      </c>
      <c r="K800" t="s">
        <v>157</v>
      </c>
      <c r="L800">
        <v>1</v>
      </c>
      <c r="M800" t="s">
        <v>255</v>
      </c>
      <c r="N800">
        <v>999766900</v>
      </c>
      <c r="O800" t="s">
        <v>158</v>
      </c>
      <c r="P800">
        <v>39</v>
      </c>
      <c r="S800" t="s">
        <v>207</v>
      </c>
      <c r="T800" t="s">
        <v>208</v>
      </c>
      <c r="U800">
        <v>39810</v>
      </c>
      <c r="V800" t="s">
        <v>209</v>
      </c>
      <c r="W800">
        <v>0</v>
      </c>
      <c r="X800" t="s">
        <v>44</v>
      </c>
      <c r="Y800" t="s">
        <v>45</v>
      </c>
      <c r="Z800">
        <v>0.1</v>
      </c>
      <c r="AC800" t="s">
        <v>44</v>
      </c>
    </row>
    <row r="801" spans="1:29" hidden="1" x14ac:dyDescent="0.25">
      <c r="A801" t="s">
        <v>156</v>
      </c>
      <c r="B801">
        <v>1</v>
      </c>
      <c r="C801" t="s">
        <v>28</v>
      </c>
      <c r="D801">
        <v>30348889</v>
      </c>
      <c r="E801" s="1">
        <v>35821</v>
      </c>
      <c r="F801">
        <v>1300</v>
      </c>
      <c r="H801" t="s">
        <v>30</v>
      </c>
      <c r="I801" s="1">
        <v>35853</v>
      </c>
      <c r="J801" t="s">
        <v>31</v>
      </c>
      <c r="K801" t="s">
        <v>157</v>
      </c>
      <c r="L801">
        <v>1</v>
      </c>
      <c r="M801" t="s">
        <v>255</v>
      </c>
      <c r="N801">
        <v>999766900</v>
      </c>
      <c r="O801" t="s">
        <v>158</v>
      </c>
      <c r="P801">
        <v>39</v>
      </c>
      <c r="S801">
        <v>2066</v>
      </c>
      <c r="T801" t="s">
        <v>225</v>
      </c>
      <c r="U801">
        <v>82584</v>
      </c>
      <c r="V801" t="s">
        <v>225</v>
      </c>
      <c r="W801">
        <v>0</v>
      </c>
      <c r="X801" t="s">
        <v>44</v>
      </c>
      <c r="Y801" t="s">
        <v>45</v>
      </c>
      <c r="Z801">
        <v>1</v>
      </c>
      <c r="AC801" t="s">
        <v>44</v>
      </c>
    </row>
    <row r="802" spans="1:29" hidden="1" x14ac:dyDescent="0.25">
      <c r="A802" t="s">
        <v>156</v>
      </c>
      <c r="B802">
        <v>1</v>
      </c>
      <c r="C802" t="s">
        <v>28</v>
      </c>
      <c r="D802">
        <v>30348889</v>
      </c>
      <c r="E802" s="1">
        <v>35821</v>
      </c>
      <c r="F802">
        <v>1300</v>
      </c>
      <c r="H802" t="s">
        <v>30</v>
      </c>
      <c r="I802" s="1">
        <v>35853</v>
      </c>
      <c r="J802" t="s">
        <v>31</v>
      </c>
      <c r="K802" t="s">
        <v>157</v>
      </c>
      <c r="L802">
        <v>1</v>
      </c>
      <c r="M802" t="s">
        <v>255</v>
      </c>
      <c r="N802">
        <v>999766900</v>
      </c>
      <c r="O802" t="s">
        <v>158</v>
      </c>
      <c r="P802">
        <v>39</v>
      </c>
      <c r="S802">
        <v>2067</v>
      </c>
      <c r="T802" t="s">
        <v>163</v>
      </c>
      <c r="U802">
        <v>39420</v>
      </c>
      <c r="V802" t="s">
        <v>163</v>
      </c>
      <c r="W802">
        <v>0</v>
      </c>
      <c r="X802" t="s">
        <v>44</v>
      </c>
      <c r="Y802" t="s">
        <v>45</v>
      </c>
      <c r="Z802">
        <v>0.02</v>
      </c>
      <c r="AB802">
        <v>0.2</v>
      </c>
      <c r="AC802" t="s">
        <v>44</v>
      </c>
    </row>
    <row r="803" spans="1:29" hidden="1" x14ac:dyDescent="0.25">
      <c r="A803" t="s">
        <v>156</v>
      </c>
      <c r="B803">
        <v>1</v>
      </c>
      <c r="C803" t="s">
        <v>28</v>
      </c>
      <c r="D803">
        <v>30348889</v>
      </c>
      <c r="E803" s="1">
        <v>35821</v>
      </c>
      <c r="F803">
        <v>1300</v>
      </c>
      <c r="H803" t="s">
        <v>30</v>
      </c>
      <c r="I803" s="1">
        <v>35853</v>
      </c>
      <c r="J803" t="s">
        <v>31</v>
      </c>
      <c r="K803" t="s">
        <v>157</v>
      </c>
      <c r="L803">
        <v>1</v>
      </c>
      <c r="M803" t="s">
        <v>255</v>
      </c>
      <c r="N803">
        <v>999766900</v>
      </c>
      <c r="O803" t="s">
        <v>158</v>
      </c>
      <c r="P803">
        <v>39</v>
      </c>
      <c r="S803">
        <v>2070</v>
      </c>
      <c r="T803" t="s">
        <v>212</v>
      </c>
      <c r="U803">
        <v>39380</v>
      </c>
      <c r="V803" t="s">
        <v>212</v>
      </c>
      <c r="W803">
        <v>0</v>
      </c>
      <c r="X803" t="s">
        <v>44</v>
      </c>
      <c r="Y803" t="s">
        <v>45</v>
      </c>
      <c r="Z803">
        <v>0.1</v>
      </c>
      <c r="AC803" t="s">
        <v>44</v>
      </c>
    </row>
    <row r="804" spans="1:29" hidden="1" x14ac:dyDescent="0.25">
      <c r="A804" t="s">
        <v>156</v>
      </c>
      <c r="B804">
        <v>1</v>
      </c>
      <c r="C804" t="s">
        <v>28</v>
      </c>
      <c r="D804">
        <v>30348889</v>
      </c>
      <c r="E804" s="1">
        <v>35821</v>
      </c>
      <c r="F804">
        <v>1300</v>
      </c>
      <c r="H804" t="s">
        <v>30</v>
      </c>
      <c r="I804" s="1">
        <v>35853</v>
      </c>
      <c r="J804" t="s">
        <v>31</v>
      </c>
      <c r="K804" t="s">
        <v>157</v>
      </c>
      <c r="L804">
        <v>1</v>
      </c>
      <c r="M804" t="s">
        <v>255</v>
      </c>
      <c r="N804">
        <v>999766900</v>
      </c>
      <c r="O804" t="s">
        <v>158</v>
      </c>
      <c r="P804">
        <v>39</v>
      </c>
      <c r="S804">
        <v>2076</v>
      </c>
      <c r="T804" t="s">
        <v>200</v>
      </c>
      <c r="U804">
        <v>77860</v>
      </c>
      <c r="V804" t="s">
        <v>201</v>
      </c>
      <c r="W804">
        <v>0</v>
      </c>
      <c r="X804" t="s">
        <v>44</v>
      </c>
      <c r="Y804" t="s">
        <v>45</v>
      </c>
      <c r="Z804">
        <v>0.1</v>
      </c>
      <c r="AC804" t="s">
        <v>44</v>
      </c>
    </row>
    <row r="805" spans="1:29" hidden="1" x14ac:dyDescent="0.25">
      <c r="A805" t="s">
        <v>156</v>
      </c>
      <c r="B805">
        <v>1</v>
      </c>
      <c r="C805" t="s">
        <v>28</v>
      </c>
      <c r="D805">
        <v>30348889</v>
      </c>
      <c r="E805" s="1">
        <v>35821</v>
      </c>
      <c r="F805">
        <v>1300</v>
      </c>
      <c r="H805" t="s">
        <v>30</v>
      </c>
      <c r="I805" s="1">
        <v>35853</v>
      </c>
      <c r="J805" t="s">
        <v>31</v>
      </c>
      <c r="K805" t="s">
        <v>157</v>
      </c>
      <c r="L805">
        <v>1</v>
      </c>
      <c r="M805" t="s">
        <v>255</v>
      </c>
      <c r="N805">
        <v>999766900</v>
      </c>
      <c r="O805" t="s">
        <v>158</v>
      </c>
      <c r="P805">
        <v>39</v>
      </c>
      <c r="S805">
        <v>2077</v>
      </c>
      <c r="T805" t="s">
        <v>188</v>
      </c>
      <c r="U805">
        <v>30295</v>
      </c>
      <c r="V805" t="s">
        <v>189</v>
      </c>
      <c r="W805">
        <v>0</v>
      </c>
      <c r="X805" t="s">
        <v>44</v>
      </c>
      <c r="Y805" t="s">
        <v>45</v>
      </c>
      <c r="Z805">
        <v>0.1</v>
      </c>
      <c r="AC805" t="s">
        <v>44</v>
      </c>
    </row>
    <row r="806" spans="1:29" hidden="1" x14ac:dyDescent="0.25">
      <c r="A806" t="s">
        <v>156</v>
      </c>
      <c r="B806">
        <v>1</v>
      </c>
      <c r="C806" t="s">
        <v>28</v>
      </c>
      <c r="D806">
        <v>30348889</v>
      </c>
      <c r="E806" s="1">
        <v>35821</v>
      </c>
      <c r="F806">
        <v>1300</v>
      </c>
      <c r="H806" t="s">
        <v>30</v>
      </c>
      <c r="I806" s="1">
        <v>35853</v>
      </c>
      <c r="J806" t="s">
        <v>31</v>
      </c>
      <c r="K806" t="s">
        <v>157</v>
      </c>
      <c r="L806">
        <v>1</v>
      </c>
      <c r="M806" t="s">
        <v>255</v>
      </c>
      <c r="N806">
        <v>999766900</v>
      </c>
      <c r="O806" t="s">
        <v>158</v>
      </c>
      <c r="P806">
        <v>39</v>
      </c>
      <c r="S806">
        <v>2105</v>
      </c>
      <c r="T806" t="s">
        <v>160</v>
      </c>
      <c r="U806">
        <v>39730</v>
      </c>
      <c r="V806" t="s">
        <v>160</v>
      </c>
      <c r="W806">
        <v>0</v>
      </c>
      <c r="X806" t="s">
        <v>44</v>
      </c>
      <c r="Y806" t="s">
        <v>45</v>
      </c>
      <c r="Z806">
        <v>0.1</v>
      </c>
      <c r="AB806">
        <v>70</v>
      </c>
      <c r="AC806" t="s">
        <v>44</v>
      </c>
    </row>
    <row r="807" spans="1:29" hidden="1" x14ac:dyDescent="0.25">
      <c r="A807" t="s">
        <v>156</v>
      </c>
      <c r="B807">
        <v>1</v>
      </c>
      <c r="C807" t="s">
        <v>28</v>
      </c>
      <c r="D807">
        <v>30348889</v>
      </c>
      <c r="E807" s="1">
        <v>35821</v>
      </c>
      <c r="F807">
        <v>1300</v>
      </c>
      <c r="H807" t="s">
        <v>30</v>
      </c>
      <c r="I807" s="1">
        <v>35853</v>
      </c>
      <c r="J807" t="s">
        <v>31</v>
      </c>
      <c r="K807" t="s">
        <v>157</v>
      </c>
      <c r="L807">
        <v>1</v>
      </c>
      <c r="M807" t="s">
        <v>255</v>
      </c>
      <c r="N807">
        <v>999766900</v>
      </c>
      <c r="O807" t="s">
        <v>158</v>
      </c>
      <c r="P807">
        <v>39</v>
      </c>
      <c r="S807">
        <v>2110</v>
      </c>
      <c r="T807" t="s">
        <v>165</v>
      </c>
      <c r="U807">
        <v>39760</v>
      </c>
      <c r="V807" t="s">
        <v>165</v>
      </c>
      <c r="W807">
        <v>0</v>
      </c>
      <c r="X807" t="s">
        <v>44</v>
      </c>
      <c r="Y807" t="s">
        <v>45</v>
      </c>
      <c r="Z807">
        <v>0.1</v>
      </c>
      <c r="AB807">
        <v>50</v>
      </c>
      <c r="AC807" t="s">
        <v>44</v>
      </c>
    </row>
    <row r="808" spans="1:29" hidden="1" x14ac:dyDescent="0.25">
      <c r="A808" t="s">
        <v>156</v>
      </c>
      <c r="B808">
        <v>1</v>
      </c>
      <c r="C808" t="s">
        <v>28</v>
      </c>
      <c r="D808">
        <v>30348889</v>
      </c>
      <c r="E808" s="1">
        <v>35821</v>
      </c>
      <c r="F808">
        <v>1300</v>
      </c>
      <c r="H808" t="s">
        <v>30</v>
      </c>
      <c r="I808" s="1">
        <v>35853</v>
      </c>
      <c r="J808" t="s">
        <v>31</v>
      </c>
      <c r="K808" t="s">
        <v>157</v>
      </c>
      <c r="L808">
        <v>1</v>
      </c>
      <c r="M808" t="s">
        <v>255</v>
      </c>
      <c r="N808">
        <v>999766900</v>
      </c>
      <c r="O808" t="s">
        <v>158</v>
      </c>
      <c r="P808">
        <v>39</v>
      </c>
      <c r="S808">
        <v>2274</v>
      </c>
      <c r="T808" t="s">
        <v>222</v>
      </c>
      <c r="U808">
        <v>34688</v>
      </c>
      <c r="V808" t="s">
        <v>223</v>
      </c>
      <c r="W808">
        <v>0</v>
      </c>
      <c r="X808" t="s">
        <v>44</v>
      </c>
      <c r="Y808" t="s">
        <v>45</v>
      </c>
      <c r="Z808">
        <v>0.1</v>
      </c>
      <c r="AB808">
        <v>1</v>
      </c>
      <c r="AC808" t="s">
        <v>44</v>
      </c>
    </row>
    <row r="809" spans="1:29" hidden="1" x14ac:dyDescent="0.25">
      <c r="A809" t="s">
        <v>156</v>
      </c>
      <c r="B809">
        <v>1</v>
      </c>
      <c r="C809" t="s">
        <v>28</v>
      </c>
      <c r="D809">
        <v>30348889</v>
      </c>
      <c r="E809" s="1">
        <v>35821</v>
      </c>
      <c r="F809">
        <v>1300</v>
      </c>
      <c r="H809" t="s">
        <v>30</v>
      </c>
      <c r="I809" s="1">
        <v>35853</v>
      </c>
      <c r="J809" t="s">
        <v>31</v>
      </c>
      <c r="K809" t="s">
        <v>157</v>
      </c>
      <c r="L809">
        <v>1</v>
      </c>
      <c r="M809" t="s">
        <v>255</v>
      </c>
      <c r="N809">
        <v>999766900</v>
      </c>
      <c r="O809" t="s">
        <v>158</v>
      </c>
      <c r="P809">
        <v>39</v>
      </c>
      <c r="S809">
        <v>2326</v>
      </c>
      <c r="T809" t="s">
        <v>185</v>
      </c>
      <c r="U809">
        <v>39032</v>
      </c>
      <c r="V809" t="s">
        <v>185</v>
      </c>
      <c r="W809">
        <v>0</v>
      </c>
      <c r="X809" t="s">
        <v>44</v>
      </c>
      <c r="Y809" t="s">
        <v>45</v>
      </c>
      <c r="Z809">
        <v>0.04</v>
      </c>
      <c r="AB809">
        <v>1</v>
      </c>
      <c r="AC809" t="s">
        <v>44</v>
      </c>
    </row>
    <row r="810" spans="1:29" hidden="1" x14ac:dyDescent="0.25">
      <c r="A810" t="s">
        <v>156</v>
      </c>
      <c r="B810">
        <v>1</v>
      </c>
      <c r="C810" t="s">
        <v>28</v>
      </c>
      <c r="D810">
        <v>30348889</v>
      </c>
      <c r="E810" s="1">
        <v>35821</v>
      </c>
      <c r="F810">
        <v>1300</v>
      </c>
      <c r="H810" t="s">
        <v>30</v>
      </c>
      <c r="I810" s="1">
        <v>35853</v>
      </c>
      <c r="J810" t="s">
        <v>31</v>
      </c>
      <c r="K810" t="s">
        <v>157</v>
      </c>
      <c r="L810">
        <v>1</v>
      </c>
      <c r="M810" t="s">
        <v>255</v>
      </c>
      <c r="N810">
        <v>999766900</v>
      </c>
      <c r="O810" t="s">
        <v>158</v>
      </c>
      <c r="P810">
        <v>39</v>
      </c>
      <c r="S810">
        <v>2356</v>
      </c>
      <c r="T810" t="s">
        <v>196</v>
      </c>
      <c r="U810">
        <v>34680</v>
      </c>
      <c r="V810" t="s">
        <v>196</v>
      </c>
      <c r="W810">
        <v>0</v>
      </c>
      <c r="X810" t="s">
        <v>44</v>
      </c>
      <c r="Y810" t="s">
        <v>45</v>
      </c>
      <c r="Z810">
        <v>0.1</v>
      </c>
      <c r="AC810" t="s">
        <v>44</v>
      </c>
    </row>
    <row r="811" spans="1:29" hidden="1" x14ac:dyDescent="0.25">
      <c r="A811" t="s">
        <v>156</v>
      </c>
      <c r="B811">
        <v>1</v>
      </c>
      <c r="C811" t="s">
        <v>28</v>
      </c>
      <c r="D811">
        <v>30348889</v>
      </c>
      <c r="E811" s="1">
        <v>35821</v>
      </c>
      <c r="F811">
        <v>1300</v>
      </c>
      <c r="H811" t="s">
        <v>30</v>
      </c>
      <c r="I811" s="1">
        <v>35853</v>
      </c>
      <c r="J811" t="s">
        <v>31</v>
      </c>
      <c r="K811" t="s">
        <v>157</v>
      </c>
      <c r="L811">
        <v>1</v>
      </c>
      <c r="M811" t="s">
        <v>255</v>
      </c>
      <c r="N811">
        <v>999766900</v>
      </c>
      <c r="O811" t="s">
        <v>158</v>
      </c>
      <c r="P811">
        <v>39</v>
      </c>
      <c r="S811">
        <v>2383</v>
      </c>
      <c r="T811" t="s">
        <v>183</v>
      </c>
      <c r="U811">
        <v>39516</v>
      </c>
      <c r="V811" t="s">
        <v>184</v>
      </c>
      <c r="W811">
        <v>0</v>
      </c>
      <c r="X811" t="s">
        <v>44</v>
      </c>
      <c r="Y811" t="s">
        <v>45</v>
      </c>
      <c r="Z811">
        <v>0.1</v>
      </c>
      <c r="AB811">
        <v>0.5</v>
      </c>
      <c r="AC811" t="s">
        <v>44</v>
      </c>
    </row>
    <row r="812" spans="1:29" hidden="1" x14ac:dyDescent="0.25">
      <c r="A812" t="s">
        <v>156</v>
      </c>
      <c r="B812">
        <v>1</v>
      </c>
      <c r="C812" t="s">
        <v>28</v>
      </c>
      <c r="D812">
        <v>30348889</v>
      </c>
      <c r="E812" s="1">
        <v>35821</v>
      </c>
      <c r="F812">
        <v>1300</v>
      </c>
      <c r="H812" t="s">
        <v>30</v>
      </c>
      <c r="I812" s="1">
        <v>35853</v>
      </c>
      <c r="J812" t="s">
        <v>31</v>
      </c>
      <c r="K812" t="s">
        <v>157</v>
      </c>
      <c r="L812">
        <v>1</v>
      </c>
      <c r="M812" t="s">
        <v>255</v>
      </c>
      <c r="N812">
        <v>999766900</v>
      </c>
      <c r="O812" t="s">
        <v>158</v>
      </c>
      <c r="P812">
        <v>39</v>
      </c>
      <c r="S812">
        <v>2440</v>
      </c>
      <c r="T812" t="s">
        <v>211</v>
      </c>
      <c r="U812">
        <v>82052</v>
      </c>
      <c r="V812" t="s">
        <v>211</v>
      </c>
      <c r="W812">
        <v>0</v>
      </c>
      <c r="X812" t="s">
        <v>44</v>
      </c>
      <c r="Y812" t="s">
        <v>45</v>
      </c>
      <c r="Z812">
        <v>0.1</v>
      </c>
      <c r="AC812" t="s">
        <v>44</v>
      </c>
    </row>
    <row r="813" spans="1:29" hidden="1" x14ac:dyDescent="0.25">
      <c r="A813" t="s">
        <v>156</v>
      </c>
      <c r="B813">
        <v>1</v>
      </c>
      <c r="C813" t="s">
        <v>28</v>
      </c>
      <c r="D813">
        <v>30348889</v>
      </c>
      <c r="E813" s="1">
        <v>35821</v>
      </c>
      <c r="F813">
        <v>1300</v>
      </c>
      <c r="H813" t="s">
        <v>30</v>
      </c>
      <c r="I813" s="1">
        <v>35853</v>
      </c>
      <c r="J813" t="s">
        <v>31</v>
      </c>
      <c r="K813" t="s">
        <v>157</v>
      </c>
      <c r="L813">
        <v>1</v>
      </c>
      <c r="M813" t="s">
        <v>255</v>
      </c>
      <c r="N813">
        <v>999766900</v>
      </c>
      <c r="O813" t="s">
        <v>158</v>
      </c>
      <c r="P813">
        <v>39</v>
      </c>
      <c r="S813">
        <v>2595</v>
      </c>
      <c r="T813" t="s">
        <v>230</v>
      </c>
      <c r="U813">
        <v>81408</v>
      </c>
      <c r="V813" t="s">
        <v>230</v>
      </c>
      <c r="W813">
        <v>0</v>
      </c>
      <c r="X813" t="s">
        <v>44</v>
      </c>
      <c r="Y813" t="s">
        <v>45</v>
      </c>
      <c r="AC813" t="s">
        <v>44</v>
      </c>
    </row>
    <row r="814" spans="1:29" hidden="1" x14ac:dyDescent="0.25">
      <c r="A814" t="s">
        <v>156</v>
      </c>
      <c r="B814">
        <v>1</v>
      </c>
      <c r="C814" t="s">
        <v>28</v>
      </c>
      <c r="D814">
        <v>30348889</v>
      </c>
      <c r="E814" s="1">
        <v>35821</v>
      </c>
      <c r="F814">
        <v>1300</v>
      </c>
      <c r="H814" t="s">
        <v>30</v>
      </c>
      <c r="I814" s="1">
        <v>35853</v>
      </c>
      <c r="J814" t="s">
        <v>31</v>
      </c>
      <c r="K814" t="s">
        <v>157</v>
      </c>
      <c r="L814">
        <v>1</v>
      </c>
      <c r="M814" t="s">
        <v>255</v>
      </c>
      <c r="N814">
        <v>999766900</v>
      </c>
      <c r="O814" t="s">
        <v>158</v>
      </c>
      <c r="P814">
        <v>39</v>
      </c>
      <c r="S814">
        <v>2959</v>
      </c>
      <c r="T814" t="s">
        <v>159</v>
      </c>
      <c r="U814">
        <v>39350</v>
      </c>
      <c r="V814" t="s">
        <v>159</v>
      </c>
      <c r="W814">
        <v>0</v>
      </c>
      <c r="X814" t="s">
        <v>44</v>
      </c>
      <c r="Y814" t="s">
        <v>45</v>
      </c>
      <c r="Z814">
        <v>0.2</v>
      </c>
      <c r="AB814">
        <v>2</v>
      </c>
      <c r="AC814" t="s">
        <v>44</v>
      </c>
    </row>
    <row r="815" spans="1:29" hidden="1" x14ac:dyDescent="0.25">
      <c r="A815" t="s">
        <v>156</v>
      </c>
      <c r="B815">
        <v>1</v>
      </c>
      <c r="C815" t="s">
        <v>28</v>
      </c>
      <c r="D815">
        <v>30348889</v>
      </c>
      <c r="E815" s="1">
        <v>35821</v>
      </c>
      <c r="F815">
        <v>1300</v>
      </c>
      <c r="H815" t="s">
        <v>30</v>
      </c>
      <c r="I815" s="1">
        <v>35853</v>
      </c>
      <c r="J815" t="s">
        <v>31</v>
      </c>
      <c r="K815" t="s">
        <v>157</v>
      </c>
      <c r="L815">
        <v>1</v>
      </c>
      <c r="M815" t="s">
        <v>255</v>
      </c>
      <c r="N815">
        <v>999766900</v>
      </c>
      <c r="O815" t="s">
        <v>158</v>
      </c>
      <c r="P815">
        <v>39</v>
      </c>
      <c r="S815">
        <v>2033</v>
      </c>
      <c r="T815" t="s">
        <v>219</v>
      </c>
      <c r="U815">
        <v>38926</v>
      </c>
      <c r="V815" t="s">
        <v>219</v>
      </c>
      <c r="W815">
        <v>0</v>
      </c>
      <c r="X815" t="s">
        <v>44</v>
      </c>
      <c r="Y815" t="s">
        <v>45</v>
      </c>
      <c r="Z815">
        <v>9</v>
      </c>
      <c r="AB815">
        <v>100</v>
      </c>
      <c r="AC815" t="s">
        <v>44</v>
      </c>
    </row>
    <row r="816" spans="1:29" hidden="1" x14ac:dyDescent="0.25">
      <c r="A816" t="s">
        <v>156</v>
      </c>
      <c r="B816">
        <v>1</v>
      </c>
      <c r="C816" t="s">
        <v>28</v>
      </c>
      <c r="D816">
        <v>30348889</v>
      </c>
      <c r="E816" s="1">
        <v>35821</v>
      </c>
      <c r="F816">
        <v>1300</v>
      </c>
      <c r="H816" t="s">
        <v>30</v>
      </c>
      <c r="I816" s="1">
        <v>35853</v>
      </c>
      <c r="J816" t="s">
        <v>31</v>
      </c>
      <c r="K816" t="s">
        <v>157</v>
      </c>
      <c r="L816">
        <v>1</v>
      </c>
      <c r="M816" t="s">
        <v>255</v>
      </c>
      <c r="N816">
        <v>999766900</v>
      </c>
      <c r="O816" t="s">
        <v>158</v>
      </c>
      <c r="P816">
        <v>39</v>
      </c>
      <c r="S816">
        <v>2034</v>
      </c>
      <c r="T816" t="s">
        <v>220</v>
      </c>
      <c r="U816">
        <v>39941</v>
      </c>
      <c r="V816" t="s">
        <v>221</v>
      </c>
      <c r="W816">
        <v>0</v>
      </c>
      <c r="X816" t="s">
        <v>44</v>
      </c>
      <c r="Y816" t="s">
        <v>45</v>
      </c>
      <c r="Z816">
        <v>6</v>
      </c>
      <c r="AB816">
        <v>700</v>
      </c>
      <c r="AC816" t="s">
        <v>44</v>
      </c>
    </row>
    <row r="817" spans="1:29" hidden="1" x14ac:dyDescent="0.25">
      <c r="A817" t="s">
        <v>156</v>
      </c>
      <c r="B817">
        <v>1</v>
      </c>
      <c r="C817" t="s">
        <v>28</v>
      </c>
      <c r="D817">
        <v>30348889</v>
      </c>
      <c r="E817" s="1">
        <v>35821</v>
      </c>
      <c r="F817">
        <v>1300</v>
      </c>
      <c r="H817" t="s">
        <v>30</v>
      </c>
      <c r="I817" s="1">
        <v>35853</v>
      </c>
      <c r="J817" t="s">
        <v>31</v>
      </c>
      <c r="K817" t="s">
        <v>157</v>
      </c>
      <c r="L817">
        <v>1</v>
      </c>
      <c r="M817" t="s">
        <v>255</v>
      </c>
      <c r="N817">
        <v>999766900</v>
      </c>
      <c r="O817" t="s">
        <v>158</v>
      </c>
      <c r="P817">
        <v>39</v>
      </c>
      <c r="S817">
        <v>2036</v>
      </c>
      <c r="T817" t="s">
        <v>182</v>
      </c>
      <c r="U817">
        <v>38865</v>
      </c>
      <c r="V817" t="s">
        <v>182</v>
      </c>
      <c r="W817">
        <v>0</v>
      </c>
      <c r="X817" t="s">
        <v>44</v>
      </c>
      <c r="Y817" t="s">
        <v>45</v>
      </c>
      <c r="Z817">
        <v>1</v>
      </c>
      <c r="AB817">
        <v>200</v>
      </c>
      <c r="AC817" t="s">
        <v>44</v>
      </c>
    </row>
    <row r="818" spans="1:29" hidden="1" x14ac:dyDescent="0.25">
      <c r="A818" t="s">
        <v>156</v>
      </c>
      <c r="B818">
        <v>1</v>
      </c>
      <c r="C818" t="s">
        <v>28</v>
      </c>
      <c r="D818">
        <v>30348889</v>
      </c>
      <c r="E818" s="1">
        <v>35821</v>
      </c>
      <c r="F818">
        <v>1300</v>
      </c>
      <c r="H818" t="s">
        <v>30</v>
      </c>
      <c r="I818" s="1">
        <v>35853</v>
      </c>
      <c r="J818" t="s">
        <v>31</v>
      </c>
      <c r="K818" t="s">
        <v>157</v>
      </c>
      <c r="L818">
        <v>1</v>
      </c>
      <c r="M818" t="s">
        <v>255</v>
      </c>
      <c r="N818">
        <v>999766900</v>
      </c>
      <c r="O818" t="s">
        <v>158</v>
      </c>
      <c r="P818">
        <v>39</v>
      </c>
      <c r="S818">
        <v>2037</v>
      </c>
      <c r="T818" t="s">
        <v>190</v>
      </c>
      <c r="U818">
        <v>39055</v>
      </c>
      <c r="V818" t="s">
        <v>190</v>
      </c>
      <c r="W818">
        <v>0</v>
      </c>
      <c r="X818" t="s">
        <v>44</v>
      </c>
      <c r="Y818" t="s">
        <v>45</v>
      </c>
      <c r="Z818">
        <v>7.0000000000000007E-2</v>
      </c>
      <c r="AB818">
        <v>4</v>
      </c>
      <c r="AC818" t="s">
        <v>44</v>
      </c>
    </row>
    <row r="819" spans="1:29" hidden="1" x14ac:dyDescent="0.25">
      <c r="A819" t="s">
        <v>156</v>
      </c>
      <c r="B819">
        <v>1</v>
      </c>
      <c r="C819" t="s">
        <v>28</v>
      </c>
      <c r="D819">
        <v>30348889</v>
      </c>
      <c r="E819" s="1">
        <v>35821</v>
      </c>
      <c r="F819">
        <v>1300</v>
      </c>
      <c r="H819" t="s">
        <v>30</v>
      </c>
      <c r="I819" s="1">
        <v>35853</v>
      </c>
      <c r="J819" t="s">
        <v>31</v>
      </c>
      <c r="K819" t="s">
        <v>157</v>
      </c>
      <c r="L819">
        <v>1</v>
      </c>
      <c r="M819" t="s">
        <v>255</v>
      </c>
      <c r="N819">
        <v>999766900</v>
      </c>
      <c r="O819" t="s">
        <v>158</v>
      </c>
      <c r="P819">
        <v>39</v>
      </c>
      <c r="S819">
        <v>2040</v>
      </c>
      <c r="T819" t="s">
        <v>186</v>
      </c>
      <c r="U819">
        <v>39720</v>
      </c>
      <c r="V819" t="s">
        <v>187</v>
      </c>
      <c r="W819">
        <v>0</v>
      </c>
      <c r="X819" t="s">
        <v>44</v>
      </c>
      <c r="Y819" t="s">
        <v>45</v>
      </c>
      <c r="Z819">
        <v>0.1</v>
      </c>
      <c r="AB819">
        <v>500</v>
      </c>
      <c r="AC819" t="s">
        <v>44</v>
      </c>
    </row>
    <row r="820" spans="1:29" hidden="1" x14ac:dyDescent="0.25">
      <c r="A820" t="s">
        <v>156</v>
      </c>
      <c r="B820">
        <v>1</v>
      </c>
      <c r="C820" t="s">
        <v>28</v>
      </c>
      <c r="D820">
        <v>30348889</v>
      </c>
      <c r="E820" s="1">
        <v>35821</v>
      </c>
      <c r="F820">
        <v>1300</v>
      </c>
      <c r="H820" t="s">
        <v>30</v>
      </c>
      <c r="I820" s="1">
        <v>35853</v>
      </c>
      <c r="J820" t="s">
        <v>31</v>
      </c>
      <c r="K820" t="s">
        <v>157</v>
      </c>
      <c r="L820">
        <v>1</v>
      </c>
      <c r="M820" t="s">
        <v>255</v>
      </c>
      <c r="N820">
        <v>999766900</v>
      </c>
      <c r="O820" t="s">
        <v>158</v>
      </c>
      <c r="P820">
        <v>39</v>
      </c>
      <c r="S820">
        <v>2041</v>
      </c>
      <c r="T820" t="s">
        <v>217</v>
      </c>
      <c r="U820">
        <v>81287</v>
      </c>
      <c r="V820" t="s">
        <v>217</v>
      </c>
      <c r="W820">
        <v>0</v>
      </c>
      <c r="X820" t="s">
        <v>44</v>
      </c>
      <c r="Y820" t="s">
        <v>45</v>
      </c>
      <c r="Z820">
        <v>0.1</v>
      </c>
      <c r="AB820">
        <v>7</v>
      </c>
      <c r="AC820" t="s">
        <v>44</v>
      </c>
    </row>
    <row r="821" spans="1:29" hidden="1" x14ac:dyDescent="0.25">
      <c r="A821" t="s">
        <v>156</v>
      </c>
      <c r="B821">
        <v>1</v>
      </c>
      <c r="C821" t="s">
        <v>28</v>
      </c>
      <c r="D821">
        <v>30348889</v>
      </c>
      <c r="E821" s="1">
        <v>35821</v>
      </c>
      <c r="F821">
        <v>1300</v>
      </c>
      <c r="H821" t="s">
        <v>30</v>
      </c>
      <c r="I821" s="1">
        <v>35853</v>
      </c>
      <c r="J821" t="s">
        <v>31</v>
      </c>
      <c r="K821" t="s">
        <v>157</v>
      </c>
      <c r="L821">
        <v>1</v>
      </c>
      <c r="M821" t="s">
        <v>255</v>
      </c>
      <c r="N821">
        <v>999766900</v>
      </c>
      <c r="O821" t="s">
        <v>158</v>
      </c>
      <c r="P821">
        <v>39</v>
      </c>
      <c r="S821">
        <v>2042</v>
      </c>
      <c r="T821" t="s">
        <v>224</v>
      </c>
      <c r="U821">
        <v>34386</v>
      </c>
      <c r="V821" t="s">
        <v>224</v>
      </c>
      <c r="W821">
        <v>0</v>
      </c>
      <c r="X821" t="s">
        <v>44</v>
      </c>
      <c r="Y821" t="s">
        <v>45</v>
      </c>
      <c r="Z821">
        <v>0.1</v>
      </c>
      <c r="AB821">
        <v>50</v>
      </c>
      <c r="AC821" t="s">
        <v>44</v>
      </c>
    </row>
    <row r="822" spans="1:29" hidden="1" x14ac:dyDescent="0.25">
      <c r="A822" t="s">
        <v>156</v>
      </c>
      <c r="B822">
        <v>1</v>
      </c>
      <c r="C822" t="s">
        <v>28</v>
      </c>
      <c r="D822">
        <v>30348889</v>
      </c>
      <c r="E822" s="1">
        <v>35821</v>
      </c>
      <c r="F822">
        <v>1300</v>
      </c>
      <c r="H822" t="s">
        <v>30</v>
      </c>
      <c r="I822" s="1">
        <v>35853</v>
      </c>
      <c r="J822" t="s">
        <v>31</v>
      </c>
      <c r="K822" t="s">
        <v>157</v>
      </c>
      <c r="L822">
        <v>1</v>
      </c>
      <c r="M822" t="s">
        <v>255</v>
      </c>
      <c r="N822">
        <v>999766900</v>
      </c>
      <c r="O822" t="s">
        <v>158</v>
      </c>
      <c r="P822">
        <v>39</v>
      </c>
      <c r="S822">
        <v>2043</v>
      </c>
      <c r="T822" t="s">
        <v>192</v>
      </c>
      <c r="U822">
        <v>82586</v>
      </c>
      <c r="V822" t="s">
        <v>192</v>
      </c>
      <c r="W822">
        <v>0</v>
      </c>
      <c r="X822" t="s">
        <v>44</v>
      </c>
      <c r="Y822" t="s">
        <v>45</v>
      </c>
      <c r="Z822">
        <v>0.5</v>
      </c>
      <c r="AB822">
        <v>4</v>
      </c>
      <c r="AC822" t="s">
        <v>44</v>
      </c>
    </row>
    <row r="823" spans="1:29" hidden="1" x14ac:dyDescent="0.25">
      <c r="A823" t="s">
        <v>156</v>
      </c>
      <c r="B823">
        <v>1</v>
      </c>
      <c r="C823" t="s">
        <v>28</v>
      </c>
      <c r="D823">
        <v>30348889</v>
      </c>
      <c r="E823" s="1">
        <v>35821</v>
      </c>
      <c r="F823">
        <v>1300</v>
      </c>
      <c r="H823" t="s">
        <v>30</v>
      </c>
      <c r="I823" s="1">
        <v>35853</v>
      </c>
      <c r="J823" t="s">
        <v>31</v>
      </c>
      <c r="K823" t="s">
        <v>157</v>
      </c>
      <c r="L823">
        <v>1</v>
      </c>
      <c r="M823" t="s">
        <v>255</v>
      </c>
      <c r="N823">
        <v>999766900</v>
      </c>
      <c r="O823" t="s">
        <v>158</v>
      </c>
      <c r="P823">
        <v>39</v>
      </c>
      <c r="S823">
        <v>2044</v>
      </c>
      <c r="T823" t="s">
        <v>193</v>
      </c>
      <c r="U823">
        <v>82587</v>
      </c>
      <c r="V823" t="s">
        <v>193</v>
      </c>
      <c r="W823">
        <v>0</v>
      </c>
      <c r="X823" t="s">
        <v>44</v>
      </c>
      <c r="Y823" t="s">
        <v>45</v>
      </c>
      <c r="Z823">
        <v>0.4</v>
      </c>
      <c r="AB823">
        <v>2</v>
      </c>
      <c r="AC823" t="s">
        <v>44</v>
      </c>
    </row>
    <row r="824" spans="1:29" hidden="1" x14ac:dyDescent="0.25">
      <c r="A824" t="s">
        <v>156</v>
      </c>
      <c r="B824">
        <v>1</v>
      </c>
      <c r="C824" t="s">
        <v>28</v>
      </c>
      <c r="D824">
        <v>30348889</v>
      </c>
      <c r="E824" s="1">
        <v>35821</v>
      </c>
      <c r="F824">
        <v>1300</v>
      </c>
      <c r="H824" t="s">
        <v>30</v>
      </c>
      <c r="I824" s="1">
        <v>35853</v>
      </c>
      <c r="J824" t="s">
        <v>31</v>
      </c>
      <c r="K824" t="s">
        <v>157</v>
      </c>
      <c r="L824">
        <v>1</v>
      </c>
      <c r="M824" t="s">
        <v>255</v>
      </c>
      <c r="N824">
        <v>999766900</v>
      </c>
      <c r="O824" t="s">
        <v>158</v>
      </c>
      <c r="P824">
        <v>39</v>
      </c>
      <c r="S824">
        <v>2045</v>
      </c>
      <c r="T824" t="s">
        <v>229</v>
      </c>
      <c r="U824">
        <v>39356</v>
      </c>
      <c r="V824" t="s">
        <v>229</v>
      </c>
      <c r="W824">
        <v>0</v>
      </c>
      <c r="X824" t="s">
        <v>44</v>
      </c>
      <c r="Y824" t="s">
        <v>45</v>
      </c>
      <c r="Z824">
        <v>0.1</v>
      </c>
      <c r="AC824" t="s">
        <v>44</v>
      </c>
    </row>
    <row r="825" spans="1:29" hidden="1" x14ac:dyDescent="0.25">
      <c r="A825" t="s">
        <v>156</v>
      </c>
      <c r="B825">
        <v>1</v>
      </c>
      <c r="C825" t="s">
        <v>28</v>
      </c>
      <c r="D825">
        <v>30348889</v>
      </c>
      <c r="E825" s="1">
        <v>35821</v>
      </c>
      <c r="F825">
        <v>1300</v>
      </c>
      <c r="H825" t="s">
        <v>30</v>
      </c>
      <c r="I825" s="1">
        <v>35853</v>
      </c>
      <c r="J825" t="s">
        <v>31</v>
      </c>
      <c r="K825" t="s">
        <v>157</v>
      </c>
      <c r="L825">
        <v>1</v>
      </c>
      <c r="M825" t="s">
        <v>255</v>
      </c>
      <c r="N825">
        <v>999766900</v>
      </c>
      <c r="O825" t="s">
        <v>158</v>
      </c>
      <c r="P825">
        <v>39</v>
      </c>
      <c r="S825">
        <v>2046</v>
      </c>
      <c r="T825" t="s">
        <v>203</v>
      </c>
      <c r="U825">
        <v>81405</v>
      </c>
      <c r="V825" t="s">
        <v>203</v>
      </c>
      <c r="W825">
        <v>0</v>
      </c>
      <c r="X825" t="s">
        <v>44</v>
      </c>
      <c r="Y825" t="s">
        <v>45</v>
      </c>
      <c r="Z825">
        <v>0.9</v>
      </c>
      <c r="AB825">
        <v>40</v>
      </c>
      <c r="AC825" t="s">
        <v>44</v>
      </c>
    </row>
    <row r="826" spans="1:29" hidden="1" x14ac:dyDescent="0.25">
      <c r="A826" t="s">
        <v>156</v>
      </c>
      <c r="B826">
        <v>1</v>
      </c>
      <c r="C826" t="s">
        <v>28</v>
      </c>
      <c r="D826">
        <v>30348889</v>
      </c>
      <c r="E826" s="1">
        <v>35821</v>
      </c>
      <c r="F826">
        <v>1300</v>
      </c>
      <c r="H826" t="s">
        <v>30</v>
      </c>
      <c r="I826" s="1">
        <v>35853</v>
      </c>
      <c r="J826" t="s">
        <v>31</v>
      </c>
      <c r="K826" t="s">
        <v>157</v>
      </c>
      <c r="L826">
        <v>1</v>
      </c>
      <c r="M826" t="s">
        <v>255</v>
      </c>
      <c r="N826">
        <v>999766900</v>
      </c>
      <c r="O826" t="s">
        <v>158</v>
      </c>
      <c r="P826">
        <v>39</v>
      </c>
      <c r="S826">
        <v>2047</v>
      </c>
      <c r="T826" t="s">
        <v>194</v>
      </c>
      <c r="U826">
        <v>39053</v>
      </c>
      <c r="V826" t="s">
        <v>195</v>
      </c>
      <c r="W826">
        <v>0</v>
      </c>
      <c r="X826" t="s">
        <v>44</v>
      </c>
      <c r="Y826" t="s">
        <v>45</v>
      </c>
      <c r="Z826">
        <v>0.5</v>
      </c>
      <c r="AB826">
        <v>3</v>
      </c>
      <c r="AC826" t="s">
        <v>44</v>
      </c>
    </row>
    <row r="827" spans="1:29" hidden="1" x14ac:dyDescent="0.25">
      <c r="A827" t="s">
        <v>156</v>
      </c>
      <c r="B827">
        <v>1</v>
      </c>
      <c r="C827" t="s">
        <v>28</v>
      </c>
      <c r="D827">
        <v>30348889</v>
      </c>
      <c r="E827" s="1">
        <v>35821</v>
      </c>
      <c r="F827">
        <v>1300</v>
      </c>
      <c r="H827" t="s">
        <v>30</v>
      </c>
      <c r="I827" s="1">
        <v>35853</v>
      </c>
      <c r="J827" t="s">
        <v>31</v>
      </c>
      <c r="K827" t="s">
        <v>157</v>
      </c>
      <c r="L827">
        <v>1</v>
      </c>
      <c r="M827" t="s">
        <v>255</v>
      </c>
      <c r="N827">
        <v>999766900</v>
      </c>
      <c r="O827" t="s">
        <v>158</v>
      </c>
      <c r="P827">
        <v>39</v>
      </c>
      <c r="S827">
        <v>2050</v>
      </c>
      <c r="T827" t="s">
        <v>197</v>
      </c>
      <c r="U827">
        <v>39033</v>
      </c>
      <c r="V827" t="s">
        <v>197</v>
      </c>
      <c r="W827">
        <v>0</v>
      </c>
      <c r="X827" t="s">
        <v>44</v>
      </c>
      <c r="Y827" t="s">
        <v>45</v>
      </c>
      <c r="Z827">
        <v>0.1</v>
      </c>
      <c r="AB827">
        <v>3</v>
      </c>
      <c r="AC827" t="s">
        <v>44</v>
      </c>
    </row>
    <row r="828" spans="1:29" hidden="1" x14ac:dyDescent="0.25">
      <c r="A828" t="s">
        <v>156</v>
      </c>
      <c r="B828">
        <v>1</v>
      </c>
      <c r="C828" t="s">
        <v>28</v>
      </c>
      <c r="D828">
        <v>30348889</v>
      </c>
      <c r="E828" s="1">
        <v>35821</v>
      </c>
      <c r="F828">
        <v>1300</v>
      </c>
      <c r="H828" t="s">
        <v>30</v>
      </c>
      <c r="I828" s="1">
        <v>35853</v>
      </c>
      <c r="J828" t="s">
        <v>31</v>
      </c>
      <c r="K828" t="s">
        <v>157</v>
      </c>
      <c r="L828">
        <v>1</v>
      </c>
      <c r="M828" t="s">
        <v>255</v>
      </c>
      <c r="N828">
        <v>999766900</v>
      </c>
      <c r="O828" t="s">
        <v>158</v>
      </c>
      <c r="P828">
        <v>39</v>
      </c>
      <c r="S828">
        <v>2051</v>
      </c>
      <c r="T828" t="s">
        <v>191</v>
      </c>
      <c r="U828">
        <v>46317</v>
      </c>
      <c r="V828" t="s">
        <v>191</v>
      </c>
      <c r="W828">
        <v>0</v>
      </c>
      <c r="X828" t="s">
        <v>44</v>
      </c>
      <c r="Y828" t="s">
        <v>45</v>
      </c>
      <c r="Z828">
        <v>0.1</v>
      </c>
      <c r="AB828">
        <v>2</v>
      </c>
      <c r="AC828" t="s">
        <v>44</v>
      </c>
    </row>
    <row r="829" spans="1:29" hidden="1" x14ac:dyDescent="0.25">
      <c r="A829" t="s">
        <v>156</v>
      </c>
      <c r="B829">
        <v>1</v>
      </c>
      <c r="C829" t="s">
        <v>28</v>
      </c>
      <c r="D829">
        <v>30348889</v>
      </c>
      <c r="E829" s="1">
        <v>35821</v>
      </c>
      <c r="F829">
        <v>1300</v>
      </c>
      <c r="H829" t="s">
        <v>30</v>
      </c>
      <c r="I829" s="1">
        <v>35853</v>
      </c>
      <c r="J829" t="s">
        <v>31</v>
      </c>
      <c r="K829" t="s">
        <v>157</v>
      </c>
      <c r="L829">
        <v>1</v>
      </c>
      <c r="M829" t="s">
        <v>255</v>
      </c>
      <c r="N829">
        <v>999766900</v>
      </c>
      <c r="O829" t="s">
        <v>158</v>
      </c>
      <c r="P829">
        <v>39</v>
      </c>
      <c r="S829">
        <v>2065</v>
      </c>
      <c r="T829" t="s">
        <v>162</v>
      </c>
      <c r="U829">
        <v>39410</v>
      </c>
      <c r="V829" t="s">
        <v>162</v>
      </c>
      <c r="W829">
        <v>0</v>
      </c>
      <c r="X829" t="s">
        <v>44</v>
      </c>
      <c r="Y829" t="s">
        <v>45</v>
      </c>
      <c r="Z829">
        <v>0.04</v>
      </c>
      <c r="AB829">
        <v>0.4</v>
      </c>
      <c r="AC829" t="s">
        <v>44</v>
      </c>
    </row>
    <row r="830" spans="1:29" hidden="1" x14ac:dyDescent="0.25">
      <c r="A830" t="s">
        <v>156</v>
      </c>
      <c r="B830">
        <v>1</v>
      </c>
      <c r="C830" t="s">
        <v>28</v>
      </c>
      <c r="D830">
        <v>30348889</v>
      </c>
      <c r="E830" s="1">
        <v>35821</v>
      </c>
      <c r="F830">
        <v>1300</v>
      </c>
      <c r="H830" t="s">
        <v>30</v>
      </c>
      <c r="I830" s="1">
        <v>35853</v>
      </c>
      <c r="J830" t="s">
        <v>31</v>
      </c>
      <c r="K830" t="s">
        <v>157</v>
      </c>
      <c r="L830">
        <v>1</v>
      </c>
      <c r="M830" t="s">
        <v>255</v>
      </c>
      <c r="N830">
        <v>999766900</v>
      </c>
      <c r="O830" t="s">
        <v>158</v>
      </c>
      <c r="P830">
        <v>39</v>
      </c>
      <c r="S830">
        <v>2005</v>
      </c>
      <c r="T830" t="s">
        <v>161</v>
      </c>
      <c r="U830">
        <v>39390</v>
      </c>
      <c r="V830" t="s">
        <v>161</v>
      </c>
      <c r="W830">
        <v>0</v>
      </c>
      <c r="X830" t="s">
        <v>44</v>
      </c>
      <c r="Y830" t="s">
        <v>45</v>
      </c>
      <c r="Z830">
        <v>0.01</v>
      </c>
      <c r="AB830">
        <v>2</v>
      </c>
      <c r="AC830" t="s">
        <v>44</v>
      </c>
    </row>
    <row r="831" spans="1:29" hidden="1" x14ac:dyDescent="0.25">
      <c r="A831" t="s">
        <v>156</v>
      </c>
      <c r="B831">
        <v>1</v>
      </c>
      <c r="C831" t="s">
        <v>28</v>
      </c>
      <c r="D831">
        <v>30348889</v>
      </c>
      <c r="E831" s="1">
        <v>35821</v>
      </c>
      <c r="F831">
        <v>1300</v>
      </c>
      <c r="H831" t="s">
        <v>30</v>
      </c>
      <c r="I831" s="1">
        <v>35853</v>
      </c>
      <c r="J831" t="s">
        <v>31</v>
      </c>
      <c r="K831" t="s">
        <v>157</v>
      </c>
      <c r="L831">
        <v>1</v>
      </c>
      <c r="M831" t="s">
        <v>255</v>
      </c>
      <c r="N831">
        <v>999766900</v>
      </c>
      <c r="O831" t="s">
        <v>158</v>
      </c>
      <c r="P831">
        <v>39</v>
      </c>
      <c r="S831">
        <v>2010</v>
      </c>
      <c r="T831" t="s">
        <v>226</v>
      </c>
      <c r="U831">
        <v>39340</v>
      </c>
      <c r="V831" t="s">
        <v>227</v>
      </c>
      <c r="W831">
        <v>0</v>
      </c>
      <c r="X831" t="s">
        <v>44</v>
      </c>
      <c r="Y831" t="s">
        <v>45</v>
      </c>
      <c r="Z831">
        <v>0.02</v>
      </c>
      <c r="AB831">
        <v>0.2</v>
      </c>
      <c r="AC831" t="s">
        <v>44</v>
      </c>
    </row>
    <row r="832" spans="1:29" hidden="1" x14ac:dyDescent="0.25">
      <c r="A832" t="s">
        <v>156</v>
      </c>
      <c r="B832">
        <v>1</v>
      </c>
      <c r="C832" t="s">
        <v>28</v>
      </c>
      <c r="D832">
        <v>30348889</v>
      </c>
      <c r="E832" s="1">
        <v>35821</v>
      </c>
      <c r="F832">
        <v>1300</v>
      </c>
      <c r="H832" t="s">
        <v>30</v>
      </c>
      <c r="I832" s="1">
        <v>35853</v>
      </c>
      <c r="J832" t="s">
        <v>31</v>
      </c>
      <c r="K832" t="s">
        <v>157</v>
      </c>
      <c r="L832">
        <v>1</v>
      </c>
      <c r="M832" t="s">
        <v>255</v>
      </c>
      <c r="N832">
        <v>999766900</v>
      </c>
      <c r="O832" t="s">
        <v>158</v>
      </c>
      <c r="P832">
        <v>39</v>
      </c>
      <c r="S832">
        <v>2015</v>
      </c>
      <c r="T832" t="s">
        <v>164</v>
      </c>
      <c r="U832">
        <v>39480</v>
      </c>
      <c r="V832" t="s">
        <v>164</v>
      </c>
      <c r="W832">
        <v>0</v>
      </c>
      <c r="X832" t="s">
        <v>44</v>
      </c>
      <c r="Y832" t="s">
        <v>45</v>
      </c>
      <c r="Z832">
        <v>0.1</v>
      </c>
      <c r="AB832">
        <v>40</v>
      </c>
      <c r="AC832" t="s">
        <v>44</v>
      </c>
    </row>
    <row r="833" spans="1:29" hidden="1" x14ac:dyDescent="0.25">
      <c r="A833" t="s">
        <v>156</v>
      </c>
      <c r="B833">
        <v>1</v>
      </c>
      <c r="C833" t="s">
        <v>28</v>
      </c>
      <c r="D833">
        <v>30348889</v>
      </c>
      <c r="E833" s="1">
        <v>35821</v>
      </c>
      <c r="F833">
        <v>1300</v>
      </c>
      <c r="H833" t="s">
        <v>30</v>
      </c>
      <c r="I833" s="1">
        <v>35853</v>
      </c>
      <c r="J833" t="s">
        <v>31</v>
      </c>
      <c r="K833" t="s">
        <v>157</v>
      </c>
      <c r="L833">
        <v>1</v>
      </c>
      <c r="M833" t="s">
        <v>255</v>
      </c>
      <c r="N833">
        <v>999766900</v>
      </c>
      <c r="O833" t="s">
        <v>158</v>
      </c>
      <c r="P833">
        <v>39</v>
      </c>
      <c r="S833">
        <v>2020</v>
      </c>
      <c r="T833" t="s">
        <v>166</v>
      </c>
      <c r="U833">
        <v>39400</v>
      </c>
      <c r="V833" t="s">
        <v>166</v>
      </c>
      <c r="W833">
        <v>0</v>
      </c>
      <c r="X833" t="s">
        <v>44</v>
      </c>
      <c r="Y833" t="s">
        <v>45</v>
      </c>
      <c r="Z833">
        <v>1</v>
      </c>
      <c r="AB833">
        <v>3</v>
      </c>
      <c r="AC833" t="s">
        <v>44</v>
      </c>
    </row>
    <row r="834" spans="1:29" hidden="1" x14ac:dyDescent="0.25">
      <c r="A834" t="s">
        <v>156</v>
      </c>
      <c r="B834">
        <v>1</v>
      </c>
      <c r="C834" t="s">
        <v>28</v>
      </c>
      <c r="D834">
        <v>30348889</v>
      </c>
      <c r="E834" s="1">
        <v>35821</v>
      </c>
      <c r="F834">
        <v>1300</v>
      </c>
      <c r="H834" t="s">
        <v>30</v>
      </c>
      <c r="I834" s="1">
        <v>35853</v>
      </c>
      <c r="J834" t="s">
        <v>31</v>
      </c>
      <c r="K834" t="s">
        <v>157</v>
      </c>
      <c r="L834">
        <v>1</v>
      </c>
      <c r="M834" t="s">
        <v>255</v>
      </c>
      <c r="N834">
        <v>999766900</v>
      </c>
      <c r="O834" t="s">
        <v>158</v>
      </c>
      <c r="P834">
        <v>39</v>
      </c>
      <c r="S834">
        <v>2021</v>
      </c>
      <c r="T834" t="s">
        <v>202</v>
      </c>
      <c r="U834">
        <v>77700</v>
      </c>
      <c r="V834" t="s">
        <v>202</v>
      </c>
      <c r="W834">
        <v>0</v>
      </c>
      <c r="X834" t="s">
        <v>44</v>
      </c>
      <c r="Y834" t="s">
        <v>45</v>
      </c>
      <c r="Z834">
        <v>1</v>
      </c>
      <c r="AC834" t="s">
        <v>44</v>
      </c>
    </row>
    <row r="835" spans="1:29" hidden="1" x14ac:dyDescent="0.25">
      <c r="A835" t="s">
        <v>156</v>
      </c>
      <c r="B835">
        <v>1</v>
      </c>
      <c r="C835" t="s">
        <v>28</v>
      </c>
      <c r="D835">
        <v>30348889</v>
      </c>
      <c r="E835" s="1">
        <v>35821</v>
      </c>
      <c r="F835">
        <v>1300</v>
      </c>
      <c r="H835" t="s">
        <v>30</v>
      </c>
      <c r="I835" s="1">
        <v>35853</v>
      </c>
      <c r="J835" t="s">
        <v>31</v>
      </c>
      <c r="K835" t="s">
        <v>157</v>
      </c>
      <c r="L835">
        <v>1</v>
      </c>
      <c r="M835" t="s">
        <v>255</v>
      </c>
      <c r="N835">
        <v>999766900</v>
      </c>
      <c r="O835" t="s">
        <v>158</v>
      </c>
      <c r="P835">
        <v>39</v>
      </c>
      <c r="S835">
        <v>2022</v>
      </c>
      <c r="T835" t="s">
        <v>228</v>
      </c>
      <c r="U835">
        <v>39051</v>
      </c>
      <c r="V835" t="s">
        <v>228</v>
      </c>
      <c r="W835">
        <v>0</v>
      </c>
      <c r="X835" t="s">
        <v>44</v>
      </c>
      <c r="Y835" t="s">
        <v>45</v>
      </c>
      <c r="Z835">
        <v>0.5</v>
      </c>
      <c r="AC835" t="s">
        <v>44</v>
      </c>
    </row>
    <row r="836" spans="1:29" hidden="1" x14ac:dyDescent="0.25">
      <c r="A836" t="s">
        <v>156</v>
      </c>
      <c r="B836">
        <v>1</v>
      </c>
      <c r="C836" t="s">
        <v>28</v>
      </c>
      <c r="D836">
        <v>30348889</v>
      </c>
      <c r="E836" s="1">
        <v>35821</v>
      </c>
      <c r="F836">
        <v>1300</v>
      </c>
      <c r="H836" t="s">
        <v>30</v>
      </c>
      <c r="I836" s="1">
        <v>35853</v>
      </c>
      <c r="J836" t="s">
        <v>31</v>
      </c>
      <c r="K836" t="s">
        <v>157</v>
      </c>
      <c r="L836">
        <v>1</v>
      </c>
      <c r="M836" t="s">
        <v>255</v>
      </c>
      <c r="N836">
        <v>999766900</v>
      </c>
      <c r="O836" t="s">
        <v>158</v>
      </c>
      <c r="P836">
        <v>39</v>
      </c>
      <c r="S836">
        <v>2031</v>
      </c>
      <c r="T836" t="s">
        <v>210</v>
      </c>
      <c r="U836">
        <v>38432</v>
      </c>
      <c r="V836" t="s">
        <v>210</v>
      </c>
      <c r="W836">
        <v>0</v>
      </c>
      <c r="X836" t="s">
        <v>44</v>
      </c>
      <c r="Y836" t="s">
        <v>45</v>
      </c>
      <c r="Z836">
        <v>1</v>
      </c>
      <c r="AB836">
        <v>200</v>
      </c>
      <c r="AC836" t="s">
        <v>44</v>
      </c>
    </row>
    <row r="837" spans="1:29" hidden="1" x14ac:dyDescent="0.25">
      <c r="A837" t="s">
        <v>156</v>
      </c>
      <c r="B837">
        <v>1</v>
      </c>
      <c r="C837" t="s">
        <v>28</v>
      </c>
      <c r="D837">
        <v>30348889</v>
      </c>
      <c r="E837" s="1">
        <v>35821</v>
      </c>
      <c r="F837">
        <v>1300</v>
      </c>
      <c r="H837" t="s">
        <v>30</v>
      </c>
      <c r="I837" s="1">
        <v>35853</v>
      </c>
      <c r="J837" t="s">
        <v>31</v>
      </c>
      <c r="K837" t="s">
        <v>157</v>
      </c>
      <c r="L837">
        <v>1</v>
      </c>
      <c r="M837" t="s">
        <v>255</v>
      </c>
      <c r="N837">
        <v>999766900</v>
      </c>
      <c r="O837" t="s">
        <v>158</v>
      </c>
      <c r="P837">
        <v>39</v>
      </c>
      <c r="S837">
        <v>2032</v>
      </c>
      <c r="T837" t="s">
        <v>218</v>
      </c>
      <c r="U837">
        <v>78885</v>
      </c>
      <c r="V837" t="s">
        <v>218</v>
      </c>
      <c r="W837">
        <v>0</v>
      </c>
      <c r="X837" t="s">
        <v>44</v>
      </c>
      <c r="Y837" t="s">
        <v>45</v>
      </c>
      <c r="Z837">
        <v>0.4</v>
      </c>
      <c r="AB837">
        <v>20</v>
      </c>
      <c r="AC837" t="s">
        <v>44</v>
      </c>
    </row>
    <row r="838" spans="1:29" hidden="1" x14ac:dyDescent="0.25">
      <c r="A838" t="s">
        <v>85</v>
      </c>
      <c r="B838">
        <v>1</v>
      </c>
      <c r="C838" t="s">
        <v>28</v>
      </c>
      <c r="D838">
        <v>303487</v>
      </c>
      <c r="E838" s="1">
        <v>35821</v>
      </c>
      <c r="F838">
        <v>1300</v>
      </c>
      <c r="H838" t="s">
        <v>30</v>
      </c>
      <c r="I838" s="1">
        <v>35853</v>
      </c>
      <c r="J838" t="s">
        <v>31</v>
      </c>
      <c r="K838" t="s">
        <v>157</v>
      </c>
      <c r="L838">
        <v>1</v>
      </c>
      <c r="M838" t="s">
        <v>255</v>
      </c>
      <c r="N838">
        <v>999766900</v>
      </c>
      <c r="O838" t="s">
        <v>158</v>
      </c>
      <c r="P838">
        <v>42</v>
      </c>
      <c r="S838">
        <v>2985</v>
      </c>
      <c r="T838" t="s">
        <v>138</v>
      </c>
      <c r="U838">
        <v>34511</v>
      </c>
      <c r="V838" t="s">
        <v>138</v>
      </c>
      <c r="W838">
        <v>0</v>
      </c>
      <c r="X838" t="s">
        <v>44</v>
      </c>
      <c r="Y838" t="s">
        <v>45</v>
      </c>
      <c r="Z838">
        <v>0.1</v>
      </c>
      <c r="AA838">
        <v>1</v>
      </c>
      <c r="AB838">
        <v>5</v>
      </c>
      <c r="AC838" t="s">
        <v>44</v>
      </c>
    </row>
    <row r="839" spans="1:29" hidden="1" x14ac:dyDescent="0.25">
      <c r="A839" t="s">
        <v>85</v>
      </c>
      <c r="B839">
        <v>1</v>
      </c>
      <c r="C839" t="s">
        <v>28</v>
      </c>
      <c r="D839">
        <v>303487</v>
      </c>
      <c r="E839" s="1">
        <v>35821</v>
      </c>
      <c r="F839">
        <v>1300</v>
      </c>
      <c r="H839" t="s">
        <v>30</v>
      </c>
      <c r="I839" s="1">
        <v>35853</v>
      </c>
      <c r="J839" t="s">
        <v>31</v>
      </c>
      <c r="K839" t="s">
        <v>157</v>
      </c>
      <c r="L839">
        <v>1</v>
      </c>
      <c r="M839" t="s">
        <v>255</v>
      </c>
      <c r="N839">
        <v>999766900</v>
      </c>
      <c r="O839" t="s">
        <v>158</v>
      </c>
      <c r="P839">
        <v>42</v>
      </c>
      <c r="S839">
        <v>2986</v>
      </c>
      <c r="T839" t="s">
        <v>131</v>
      </c>
      <c r="U839">
        <v>77562</v>
      </c>
      <c r="V839" t="s">
        <v>132</v>
      </c>
      <c r="W839">
        <v>0</v>
      </c>
      <c r="X839" t="s">
        <v>44</v>
      </c>
      <c r="Y839" t="s">
        <v>45</v>
      </c>
      <c r="Z839">
        <v>0.1</v>
      </c>
      <c r="AA839">
        <v>1</v>
      </c>
      <c r="AC839" t="s">
        <v>44</v>
      </c>
    </row>
    <row r="840" spans="1:29" hidden="1" x14ac:dyDescent="0.25">
      <c r="A840" t="s">
        <v>85</v>
      </c>
      <c r="B840">
        <v>1</v>
      </c>
      <c r="C840" t="s">
        <v>28</v>
      </c>
      <c r="D840">
        <v>303487</v>
      </c>
      <c r="E840" s="1">
        <v>35821</v>
      </c>
      <c r="F840">
        <v>1300</v>
      </c>
      <c r="H840" t="s">
        <v>30</v>
      </c>
      <c r="I840" s="1">
        <v>35853</v>
      </c>
      <c r="J840" t="s">
        <v>31</v>
      </c>
      <c r="K840" t="s">
        <v>157</v>
      </c>
      <c r="L840">
        <v>1</v>
      </c>
      <c r="M840" t="s">
        <v>255</v>
      </c>
      <c r="N840">
        <v>999766900</v>
      </c>
      <c r="O840" t="s">
        <v>158</v>
      </c>
      <c r="P840">
        <v>42</v>
      </c>
      <c r="S840">
        <v>2987</v>
      </c>
      <c r="T840" t="s">
        <v>135</v>
      </c>
      <c r="U840">
        <v>34475</v>
      </c>
      <c r="V840" t="s">
        <v>135</v>
      </c>
      <c r="W840">
        <v>0</v>
      </c>
      <c r="X840" t="s">
        <v>44</v>
      </c>
      <c r="Y840" t="s">
        <v>45</v>
      </c>
      <c r="Z840">
        <v>0.2</v>
      </c>
      <c r="AA840">
        <v>1</v>
      </c>
      <c r="AB840">
        <v>5</v>
      </c>
      <c r="AC840" t="s">
        <v>44</v>
      </c>
    </row>
    <row r="841" spans="1:29" hidden="1" x14ac:dyDescent="0.25">
      <c r="A841" t="s">
        <v>85</v>
      </c>
      <c r="B841">
        <v>1</v>
      </c>
      <c r="C841" t="s">
        <v>28</v>
      </c>
      <c r="D841">
        <v>303487</v>
      </c>
      <c r="E841" s="1">
        <v>35821</v>
      </c>
      <c r="F841">
        <v>1300</v>
      </c>
      <c r="H841" t="s">
        <v>30</v>
      </c>
      <c r="I841" s="1">
        <v>35853</v>
      </c>
      <c r="J841" t="s">
        <v>31</v>
      </c>
      <c r="K841" t="s">
        <v>157</v>
      </c>
      <c r="L841">
        <v>1</v>
      </c>
      <c r="M841" t="s">
        <v>255</v>
      </c>
      <c r="N841">
        <v>999766900</v>
      </c>
      <c r="O841" t="s">
        <v>158</v>
      </c>
      <c r="P841">
        <v>42</v>
      </c>
      <c r="S841">
        <v>2988</v>
      </c>
      <c r="T841" t="s">
        <v>133</v>
      </c>
      <c r="U841">
        <v>34516</v>
      </c>
      <c r="V841" t="s">
        <v>134</v>
      </c>
      <c r="W841">
        <v>0</v>
      </c>
      <c r="X841" t="s">
        <v>44</v>
      </c>
      <c r="Y841" t="s">
        <v>45</v>
      </c>
      <c r="Z841">
        <v>0.1</v>
      </c>
      <c r="AA841">
        <v>1</v>
      </c>
      <c r="AC841" t="s">
        <v>44</v>
      </c>
    </row>
    <row r="842" spans="1:29" hidden="1" x14ac:dyDescent="0.25">
      <c r="A842" t="s">
        <v>85</v>
      </c>
      <c r="B842">
        <v>1</v>
      </c>
      <c r="C842" t="s">
        <v>28</v>
      </c>
      <c r="D842">
        <v>303487</v>
      </c>
      <c r="E842" s="1">
        <v>35821</v>
      </c>
      <c r="F842">
        <v>1300</v>
      </c>
      <c r="H842" t="s">
        <v>30</v>
      </c>
      <c r="I842" s="1">
        <v>35853</v>
      </c>
      <c r="J842" t="s">
        <v>31</v>
      </c>
      <c r="K842" t="s">
        <v>157</v>
      </c>
      <c r="L842">
        <v>1</v>
      </c>
      <c r="M842" t="s">
        <v>255</v>
      </c>
      <c r="N842">
        <v>999766900</v>
      </c>
      <c r="O842" t="s">
        <v>158</v>
      </c>
      <c r="P842">
        <v>42</v>
      </c>
      <c r="S842">
        <v>2989</v>
      </c>
      <c r="T842" t="s">
        <v>96</v>
      </c>
      <c r="U842">
        <v>34301</v>
      </c>
      <c r="V842" t="s">
        <v>97</v>
      </c>
      <c r="W842">
        <v>0</v>
      </c>
      <c r="X842" t="s">
        <v>44</v>
      </c>
      <c r="Y842" t="s">
        <v>45</v>
      </c>
      <c r="Z842">
        <v>0.2</v>
      </c>
      <c r="AA842">
        <v>0.5</v>
      </c>
      <c r="AB842">
        <v>100</v>
      </c>
      <c r="AC842" t="s">
        <v>44</v>
      </c>
    </row>
    <row r="843" spans="1:29" hidden="1" x14ac:dyDescent="0.25">
      <c r="A843" t="s">
        <v>85</v>
      </c>
      <c r="B843">
        <v>1</v>
      </c>
      <c r="C843" t="s">
        <v>28</v>
      </c>
      <c r="D843">
        <v>303487</v>
      </c>
      <c r="E843" s="1">
        <v>35821</v>
      </c>
      <c r="F843">
        <v>1300</v>
      </c>
      <c r="H843" t="s">
        <v>30</v>
      </c>
      <c r="I843" s="1">
        <v>35853</v>
      </c>
      <c r="J843" t="s">
        <v>31</v>
      </c>
      <c r="K843" t="s">
        <v>157</v>
      </c>
      <c r="L843">
        <v>1</v>
      </c>
      <c r="M843" t="s">
        <v>255</v>
      </c>
      <c r="N843">
        <v>999766900</v>
      </c>
      <c r="O843" t="s">
        <v>158</v>
      </c>
      <c r="P843">
        <v>42</v>
      </c>
      <c r="S843">
        <v>2990</v>
      </c>
      <c r="T843" t="s">
        <v>90</v>
      </c>
      <c r="U843">
        <v>34030</v>
      </c>
      <c r="V843" t="s">
        <v>90</v>
      </c>
      <c r="W843">
        <v>0</v>
      </c>
      <c r="X843" t="s">
        <v>44</v>
      </c>
      <c r="Y843" t="s">
        <v>45</v>
      </c>
      <c r="Z843">
        <v>0.5</v>
      </c>
      <c r="AA843">
        <v>0.5</v>
      </c>
      <c r="AB843">
        <v>5</v>
      </c>
      <c r="AC843" t="s">
        <v>44</v>
      </c>
    </row>
    <row r="844" spans="1:29" hidden="1" x14ac:dyDescent="0.25">
      <c r="A844" t="s">
        <v>85</v>
      </c>
      <c r="B844">
        <v>1</v>
      </c>
      <c r="C844" t="s">
        <v>28</v>
      </c>
      <c r="D844">
        <v>303487</v>
      </c>
      <c r="E844" s="1">
        <v>35821</v>
      </c>
      <c r="F844">
        <v>1300</v>
      </c>
      <c r="H844" t="s">
        <v>30</v>
      </c>
      <c r="I844" s="1">
        <v>35853</v>
      </c>
      <c r="J844" t="s">
        <v>31</v>
      </c>
      <c r="K844" t="s">
        <v>157</v>
      </c>
      <c r="L844">
        <v>1</v>
      </c>
      <c r="M844" t="s">
        <v>255</v>
      </c>
      <c r="N844">
        <v>999766900</v>
      </c>
      <c r="O844" t="s">
        <v>158</v>
      </c>
      <c r="P844">
        <v>42</v>
      </c>
      <c r="S844">
        <v>2991</v>
      </c>
      <c r="T844" t="s">
        <v>136</v>
      </c>
      <c r="U844">
        <v>34010</v>
      </c>
      <c r="V844" t="s">
        <v>136</v>
      </c>
      <c r="W844">
        <v>0</v>
      </c>
      <c r="X844" t="s">
        <v>44</v>
      </c>
      <c r="Y844" t="s">
        <v>45</v>
      </c>
      <c r="Z844">
        <v>0.5</v>
      </c>
      <c r="AA844">
        <v>1</v>
      </c>
      <c r="AB844">
        <v>1000</v>
      </c>
      <c r="AC844" t="s">
        <v>44</v>
      </c>
    </row>
    <row r="845" spans="1:29" hidden="1" x14ac:dyDescent="0.25">
      <c r="A845" t="s">
        <v>85</v>
      </c>
      <c r="B845">
        <v>1</v>
      </c>
      <c r="C845" t="s">
        <v>28</v>
      </c>
      <c r="D845">
        <v>303487</v>
      </c>
      <c r="E845" s="1">
        <v>35821</v>
      </c>
      <c r="F845">
        <v>1300</v>
      </c>
      <c r="H845" t="s">
        <v>30</v>
      </c>
      <c r="I845" s="1">
        <v>35853</v>
      </c>
      <c r="J845" t="s">
        <v>31</v>
      </c>
      <c r="K845" t="s">
        <v>157</v>
      </c>
      <c r="L845">
        <v>1</v>
      </c>
      <c r="M845" t="s">
        <v>255</v>
      </c>
      <c r="N845">
        <v>999766900</v>
      </c>
      <c r="O845" t="s">
        <v>158</v>
      </c>
      <c r="P845">
        <v>42</v>
      </c>
      <c r="S845">
        <v>2992</v>
      </c>
      <c r="T845" t="s">
        <v>127</v>
      </c>
      <c r="U845">
        <v>34371</v>
      </c>
      <c r="V845" t="s">
        <v>128</v>
      </c>
      <c r="W845">
        <v>0</v>
      </c>
      <c r="X845" t="s">
        <v>44</v>
      </c>
      <c r="Y845" t="s">
        <v>45</v>
      </c>
      <c r="Z845">
        <v>0.1</v>
      </c>
      <c r="AA845">
        <v>1</v>
      </c>
      <c r="AB845">
        <v>700</v>
      </c>
      <c r="AC845" t="s">
        <v>44</v>
      </c>
    </row>
    <row r="846" spans="1:29" hidden="1" x14ac:dyDescent="0.25">
      <c r="A846" t="s">
        <v>85</v>
      </c>
      <c r="B846">
        <v>1</v>
      </c>
      <c r="C846" t="s">
        <v>28</v>
      </c>
      <c r="D846">
        <v>303487</v>
      </c>
      <c r="E846" s="1">
        <v>35821</v>
      </c>
      <c r="F846">
        <v>1300</v>
      </c>
      <c r="H846" t="s">
        <v>30</v>
      </c>
      <c r="I846" s="1">
        <v>35853</v>
      </c>
      <c r="J846" t="s">
        <v>31</v>
      </c>
      <c r="K846" t="s">
        <v>157</v>
      </c>
      <c r="L846">
        <v>1</v>
      </c>
      <c r="M846" t="s">
        <v>255</v>
      </c>
      <c r="N846">
        <v>999766900</v>
      </c>
      <c r="O846" t="s">
        <v>158</v>
      </c>
      <c r="P846">
        <v>42</v>
      </c>
      <c r="S846">
        <v>2993</v>
      </c>
      <c r="T846" t="s">
        <v>91</v>
      </c>
      <c r="U846">
        <v>81555</v>
      </c>
      <c r="V846" t="s">
        <v>91</v>
      </c>
      <c r="W846">
        <v>0</v>
      </c>
      <c r="X846" t="s">
        <v>44</v>
      </c>
      <c r="Y846" t="s">
        <v>45</v>
      </c>
      <c r="Z846">
        <v>0.2</v>
      </c>
      <c r="AA846">
        <v>1</v>
      </c>
      <c r="AC846" t="s">
        <v>44</v>
      </c>
    </row>
    <row r="847" spans="1:29" hidden="1" x14ac:dyDescent="0.25">
      <c r="A847" t="s">
        <v>85</v>
      </c>
      <c r="B847">
        <v>1</v>
      </c>
      <c r="C847" t="s">
        <v>28</v>
      </c>
      <c r="D847">
        <v>303487</v>
      </c>
      <c r="E847" s="1">
        <v>35821</v>
      </c>
      <c r="F847">
        <v>1300</v>
      </c>
      <c r="H847" t="s">
        <v>30</v>
      </c>
      <c r="I847" s="1">
        <v>35853</v>
      </c>
      <c r="J847" t="s">
        <v>31</v>
      </c>
      <c r="K847" t="s">
        <v>157</v>
      </c>
      <c r="L847">
        <v>1</v>
      </c>
      <c r="M847" t="s">
        <v>255</v>
      </c>
      <c r="N847">
        <v>999766900</v>
      </c>
      <c r="O847" t="s">
        <v>158</v>
      </c>
      <c r="P847">
        <v>42</v>
      </c>
      <c r="S847">
        <v>2996</v>
      </c>
      <c r="T847" t="s">
        <v>130</v>
      </c>
      <c r="U847">
        <v>77128</v>
      </c>
      <c r="V847" t="s">
        <v>130</v>
      </c>
      <c r="W847">
        <v>0</v>
      </c>
      <c r="X847" t="s">
        <v>44</v>
      </c>
      <c r="Y847" t="s">
        <v>45</v>
      </c>
      <c r="Z847">
        <v>0.2</v>
      </c>
      <c r="AA847">
        <v>1</v>
      </c>
      <c r="AB847">
        <v>100</v>
      </c>
      <c r="AC847" t="s">
        <v>44</v>
      </c>
    </row>
    <row r="848" spans="1:29" hidden="1" x14ac:dyDescent="0.25">
      <c r="A848" t="s">
        <v>85</v>
      </c>
      <c r="B848">
        <v>1</v>
      </c>
      <c r="C848" t="s">
        <v>28</v>
      </c>
      <c r="D848">
        <v>303487</v>
      </c>
      <c r="E848" s="1">
        <v>35821</v>
      </c>
      <c r="F848">
        <v>1300</v>
      </c>
      <c r="H848" t="s">
        <v>30</v>
      </c>
      <c r="I848" s="1">
        <v>35853</v>
      </c>
      <c r="J848" t="s">
        <v>31</v>
      </c>
      <c r="K848" t="s">
        <v>157</v>
      </c>
      <c r="L848">
        <v>1</v>
      </c>
      <c r="M848" t="s">
        <v>255</v>
      </c>
      <c r="N848">
        <v>999766900</v>
      </c>
      <c r="O848" t="s">
        <v>158</v>
      </c>
      <c r="P848">
        <v>42</v>
      </c>
      <c r="S848">
        <v>2944</v>
      </c>
      <c r="T848" t="s">
        <v>105</v>
      </c>
      <c r="U848">
        <v>32105</v>
      </c>
      <c r="V848" t="s">
        <v>105</v>
      </c>
      <c r="W848">
        <v>0</v>
      </c>
      <c r="X848" t="s">
        <v>44</v>
      </c>
      <c r="Y848" t="s">
        <v>45</v>
      </c>
      <c r="Z848">
        <v>0.1</v>
      </c>
      <c r="AA848">
        <v>0.5</v>
      </c>
      <c r="AB848">
        <v>80</v>
      </c>
      <c r="AC848" t="s">
        <v>44</v>
      </c>
    </row>
    <row r="849" spans="1:29" hidden="1" x14ac:dyDescent="0.25">
      <c r="A849" t="s">
        <v>85</v>
      </c>
      <c r="B849">
        <v>1</v>
      </c>
      <c r="C849" t="s">
        <v>28</v>
      </c>
      <c r="D849">
        <v>303487</v>
      </c>
      <c r="E849" s="1">
        <v>35821</v>
      </c>
      <c r="F849">
        <v>1300</v>
      </c>
      <c r="H849" t="s">
        <v>30</v>
      </c>
      <c r="I849" s="1">
        <v>35853</v>
      </c>
      <c r="J849" t="s">
        <v>31</v>
      </c>
      <c r="K849" t="s">
        <v>157</v>
      </c>
      <c r="L849">
        <v>1</v>
      </c>
      <c r="M849" t="s">
        <v>255</v>
      </c>
      <c r="N849">
        <v>999766900</v>
      </c>
      <c r="O849" t="s">
        <v>158</v>
      </c>
      <c r="P849">
        <v>42</v>
      </c>
      <c r="S849">
        <v>2955</v>
      </c>
      <c r="T849" t="s">
        <v>149</v>
      </c>
      <c r="U849">
        <v>79724</v>
      </c>
      <c r="V849" t="s">
        <v>150</v>
      </c>
      <c r="W849">
        <v>0</v>
      </c>
      <c r="X849" t="s">
        <v>44</v>
      </c>
      <c r="Y849" t="s">
        <v>45</v>
      </c>
      <c r="Z849">
        <v>0.2</v>
      </c>
      <c r="AA849">
        <v>1</v>
      </c>
      <c r="AB849">
        <v>10000</v>
      </c>
      <c r="AC849" t="s">
        <v>44</v>
      </c>
    </row>
    <row r="850" spans="1:29" hidden="1" x14ac:dyDescent="0.25">
      <c r="A850" t="s">
        <v>85</v>
      </c>
      <c r="B850">
        <v>1</v>
      </c>
      <c r="C850" t="s">
        <v>28</v>
      </c>
      <c r="D850">
        <v>303487</v>
      </c>
      <c r="E850" s="1">
        <v>35821</v>
      </c>
      <c r="F850">
        <v>1300</v>
      </c>
      <c r="H850" t="s">
        <v>30</v>
      </c>
      <c r="I850" s="1">
        <v>35853</v>
      </c>
      <c r="J850" t="s">
        <v>31</v>
      </c>
      <c r="K850" t="s">
        <v>157</v>
      </c>
      <c r="L850">
        <v>1</v>
      </c>
      <c r="M850" t="s">
        <v>255</v>
      </c>
      <c r="N850">
        <v>999766900</v>
      </c>
      <c r="O850" t="s">
        <v>158</v>
      </c>
      <c r="P850">
        <v>42</v>
      </c>
      <c r="S850">
        <v>2964</v>
      </c>
      <c r="T850" t="s">
        <v>122</v>
      </c>
      <c r="U850">
        <v>34423</v>
      </c>
      <c r="V850" t="s">
        <v>122</v>
      </c>
      <c r="W850">
        <v>0</v>
      </c>
      <c r="X850" t="s">
        <v>44</v>
      </c>
      <c r="Y850" t="s">
        <v>45</v>
      </c>
      <c r="Z850">
        <v>0.5</v>
      </c>
      <c r="AA850">
        <v>1</v>
      </c>
      <c r="AB850">
        <v>5</v>
      </c>
      <c r="AC850" t="s">
        <v>44</v>
      </c>
    </row>
    <row r="851" spans="1:29" hidden="1" x14ac:dyDescent="0.25">
      <c r="A851" t="s">
        <v>85</v>
      </c>
      <c r="B851">
        <v>1</v>
      </c>
      <c r="C851" t="s">
        <v>28</v>
      </c>
      <c r="D851">
        <v>303487</v>
      </c>
      <c r="E851" s="1">
        <v>35821</v>
      </c>
      <c r="F851">
        <v>1300</v>
      </c>
      <c r="H851" t="s">
        <v>30</v>
      </c>
      <c r="I851" s="1">
        <v>35853</v>
      </c>
      <c r="J851" t="s">
        <v>31</v>
      </c>
      <c r="K851" t="s">
        <v>157</v>
      </c>
      <c r="L851">
        <v>1</v>
      </c>
      <c r="M851" t="s">
        <v>255</v>
      </c>
      <c r="N851">
        <v>999766900</v>
      </c>
      <c r="O851" t="s">
        <v>158</v>
      </c>
      <c r="P851">
        <v>42</v>
      </c>
      <c r="S851">
        <v>2965</v>
      </c>
      <c r="T851" t="s">
        <v>102</v>
      </c>
      <c r="U851">
        <v>77275</v>
      </c>
      <c r="V851" t="s">
        <v>102</v>
      </c>
      <c r="W851">
        <v>0</v>
      </c>
      <c r="X851" t="s">
        <v>44</v>
      </c>
      <c r="Y851" t="s">
        <v>45</v>
      </c>
      <c r="Z851">
        <v>0.2</v>
      </c>
      <c r="AA851">
        <v>1</v>
      </c>
      <c r="AC851" t="s">
        <v>44</v>
      </c>
    </row>
    <row r="852" spans="1:29" hidden="1" x14ac:dyDescent="0.25">
      <c r="A852" t="s">
        <v>85</v>
      </c>
      <c r="B852">
        <v>1</v>
      </c>
      <c r="C852" t="s">
        <v>28</v>
      </c>
      <c r="D852">
        <v>303487</v>
      </c>
      <c r="E852" s="1">
        <v>35821</v>
      </c>
      <c r="F852">
        <v>1300</v>
      </c>
      <c r="H852" t="s">
        <v>30</v>
      </c>
      <c r="I852" s="1">
        <v>35853</v>
      </c>
      <c r="J852" t="s">
        <v>31</v>
      </c>
      <c r="K852" t="s">
        <v>157</v>
      </c>
      <c r="L852">
        <v>1</v>
      </c>
      <c r="M852" t="s">
        <v>255</v>
      </c>
      <c r="N852">
        <v>999766900</v>
      </c>
      <c r="O852" t="s">
        <v>158</v>
      </c>
      <c r="P852">
        <v>42</v>
      </c>
      <c r="S852">
        <v>2966</v>
      </c>
      <c r="T852" t="s">
        <v>103</v>
      </c>
      <c r="U852">
        <v>77277</v>
      </c>
      <c r="V852" t="s">
        <v>103</v>
      </c>
      <c r="W852">
        <v>0</v>
      </c>
      <c r="X852" t="s">
        <v>44</v>
      </c>
      <c r="Y852" t="s">
        <v>45</v>
      </c>
      <c r="Z852">
        <v>0.2</v>
      </c>
      <c r="AA852">
        <v>1</v>
      </c>
      <c r="AC852" t="s">
        <v>44</v>
      </c>
    </row>
    <row r="853" spans="1:29" hidden="1" x14ac:dyDescent="0.25">
      <c r="A853" t="s">
        <v>85</v>
      </c>
      <c r="B853">
        <v>1</v>
      </c>
      <c r="C853" t="s">
        <v>28</v>
      </c>
      <c r="D853">
        <v>303487</v>
      </c>
      <c r="E853" s="1">
        <v>35821</v>
      </c>
      <c r="F853">
        <v>1300</v>
      </c>
      <c r="H853" t="s">
        <v>30</v>
      </c>
      <c r="I853" s="1">
        <v>35853</v>
      </c>
      <c r="J853" t="s">
        <v>31</v>
      </c>
      <c r="K853" t="s">
        <v>157</v>
      </c>
      <c r="L853">
        <v>1</v>
      </c>
      <c r="M853" t="s">
        <v>255</v>
      </c>
      <c r="N853">
        <v>999766900</v>
      </c>
      <c r="O853" t="s">
        <v>158</v>
      </c>
      <c r="P853">
        <v>42</v>
      </c>
      <c r="S853">
        <v>2967</v>
      </c>
      <c r="T853" t="s">
        <v>111</v>
      </c>
      <c r="U853">
        <v>34566</v>
      </c>
      <c r="V853" t="s">
        <v>112</v>
      </c>
      <c r="W853">
        <v>0</v>
      </c>
      <c r="X853" t="s">
        <v>44</v>
      </c>
      <c r="Y853" t="s">
        <v>45</v>
      </c>
      <c r="Z853">
        <v>0.1</v>
      </c>
      <c r="AA853">
        <v>1</v>
      </c>
      <c r="AC853" t="s">
        <v>44</v>
      </c>
    </row>
    <row r="854" spans="1:29" hidden="1" x14ac:dyDescent="0.25">
      <c r="A854" t="s">
        <v>85</v>
      </c>
      <c r="B854">
        <v>1</v>
      </c>
      <c r="C854" t="s">
        <v>28</v>
      </c>
      <c r="D854">
        <v>303487</v>
      </c>
      <c r="E854" s="1">
        <v>35821</v>
      </c>
      <c r="F854">
        <v>1300</v>
      </c>
      <c r="H854" t="s">
        <v>30</v>
      </c>
      <c r="I854" s="1">
        <v>35853</v>
      </c>
      <c r="J854" t="s">
        <v>31</v>
      </c>
      <c r="K854" t="s">
        <v>157</v>
      </c>
      <c r="L854">
        <v>1</v>
      </c>
      <c r="M854" t="s">
        <v>255</v>
      </c>
      <c r="N854">
        <v>999766900</v>
      </c>
      <c r="O854" t="s">
        <v>158</v>
      </c>
      <c r="P854">
        <v>42</v>
      </c>
      <c r="S854">
        <v>2968</v>
      </c>
      <c r="T854" t="s">
        <v>109</v>
      </c>
      <c r="U854">
        <v>34536</v>
      </c>
      <c r="V854" t="s">
        <v>110</v>
      </c>
      <c r="W854">
        <v>0</v>
      </c>
      <c r="X854" t="s">
        <v>44</v>
      </c>
      <c r="Y854" t="s">
        <v>45</v>
      </c>
      <c r="Z854">
        <v>0.1</v>
      </c>
      <c r="AA854">
        <v>1</v>
      </c>
      <c r="AB854">
        <v>600</v>
      </c>
      <c r="AC854" t="s">
        <v>44</v>
      </c>
    </row>
    <row r="855" spans="1:29" hidden="1" x14ac:dyDescent="0.25">
      <c r="A855" t="s">
        <v>85</v>
      </c>
      <c r="B855">
        <v>1</v>
      </c>
      <c r="C855" t="s">
        <v>28</v>
      </c>
      <c r="D855">
        <v>303487</v>
      </c>
      <c r="E855" s="1">
        <v>35821</v>
      </c>
      <c r="F855">
        <v>1300</v>
      </c>
      <c r="H855" t="s">
        <v>30</v>
      </c>
      <c r="I855" s="1">
        <v>35853</v>
      </c>
      <c r="J855" t="s">
        <v>31</v>
      </c>
      <c r="K855" t="s">
        <v>157</v>
      </c>
      <c r="L855">
        <v>1</v>
      </c>
      <c r="M855" t="s">
        <v>255</v>
      </c>
      <c r="N855">
        <v>999766900</v>
      </c>
      <c r="O855" t="s">
        <v>158</v>
      </c>
      <c r="P855">
        <v>42</v>
      </c>
      <c r="S855">
        <v>2969</v>
      </c>
      <c r="T855" t="s">
        <v>113</v>
      </c>
      <c r="U855">
        <v>34571</v>
      </c>
      <c r="V855" t="s">
        <v>114</v>
      </c>
      <c r="W855">
        <v>0</v>
      </c>
      <c r="X855" t="s">
        <v>44</v>
      </c>
      <c r="Y855" t="s">
        <v>45</v>
      </c>
      <c r="Z855">
        <v>0.1</v>
      </c>
      <c r="AA855">
        <v>0.5</v>
      </c>
      <c r="AB855">
        <v>75</v>
      </c>
      <c r="AC855" t="s">
        <v>44</v>
      </c>
    </row>
    <row r="856" spans="1:29" hidden="1" x14ac:dyDescent="0.25">
      <c r="A856" t="s">
        <v>85</v>
      </c>
      <c r="B856">
        <v>1</v>
      </c>
      <c r="C856" t="s">
        <v>28</v>
      </c>
      <c r="D856">
        <v>303487</v>
      </c>
      <c r="E856" s="1">
        <v>35821</v>
      </c>
      <c r="F856">
        <v>1300</v>
      </c>
      <c r="H856" t="s">
        <v>30</v>
      </c>
      <c r="I856" s="1">
        <v>35853</v>
      </c>
      <c r="J856" t="s">
        <v>31</v>
      </c>
      <c r="K856" t="s">
        <v>157</v>
      </c>
      <c r="L856">
        <v>1</v>
      </c>
      <c r="M856" t="s">
        <v>255</v>
      </c>
      <c r="N856">
        <v>999766900</v>
      </c>
      <c r="O856" t="s">
        <v>158</v>
      </c>
      <c r="P856">
        <v>42</v>
      </c>
      <c r="S856">
        <v>2976</v>
      </c>
      <c r="T856" t="s">
        <v>141</v>
      </c>
      <c r="U856">
        <v>39175</v>
      </c>
      <c r="V856" t="s">
        <v>141</v>
      </c>
      <c r="W856">
        <v>0</v>
      </c>
      <c r="X856" t="s">
        <v>44</v>
      </c>
      <c r="Y856" t="s">
        <v>45</v>
      </c>
      <c r="Z856">
        <v>0.2</v>
      </c>
      <c r="AA856">
        <v>0.5</v>
      </c>
      <c r="AB856">
        <v>0.2</v>
      </c>
      <c r="AC856" t="s">
        <v>44</v>
      </c>
    </row>
    <row r="857" spans="1:29" hidden="1" x14ac:dyDescent="0.25">
      <c r="A857" t="s">
        <v>85</v>
      </c>
      <c r="B857">
        <v>1</v>
      </c>
      <c r="C857" t="s">
        <v>28</v>
      </c>
      <c r="D857">
        <v>303487</v>
      </c>
      <c r="E857" s="1">
        <v>35821</v>
      </c>
      <c r="F857">
        <v>1300</v>
      </c>
      <c r="H857" t="s">
        <v>30</v>
      </c>
      <c r="I857" s="1">
        <v>35853</v>
      </c>
      <c r="J857" t="s">
        <v>31</v>
      </c>
      <c r="K857" t="s">
        <v>157</v>
      </c>
      <c r="L857">
        <v>1</v>
      </c>
      <c r="M857" t="s">
        <v>255</v>
      </c>
      <c r="N857">
        <v>999766900</v>
      </c>
      <c r="O857" t="s">
        <v>158</v>
      </c>
      <c r="P857">
        <v>42</v>
      </c>
      <c r="S857">
        <v>2977</v>
      </c>
      <c r="T857" t="s">
        <v>117</v>
      </c>
      <c r="U857">
        <v>34501</v>
      </c>
      <c r="V857" t="s">
        <v>117</v>
      </c>
      <c r="W857">
        <v>0</v>
      </c>
      <c r="X857" t="s">
        <v>44</v>
      </c>
      <c r="Y857" t="s">
        <v>45</v>
      </c>
      <c r="Z857">
        <v>0.2</v>
      </c>
      <c r="AA857">
        <v>0.5</v>
      </c>
      <c r="AB857">
        <v>7</v>
      </c>
      <c r="AC857" t="s">
        <v>44</v>
      </c>
    </row>
    <row r="858" spans="1:29" hidden="1" x14ac:dyDescent="0.25">
      <c r="A858" t="s">
        <v>85</v>
      </c>
      <c r="B858">
        <v>1</v>
      </c>
      <c r="C858" t="s">
        <v>28</v>
      </c>
      <c r="D858">
        <v>303487</v>
      </c>
      <c r="E858" s="1">
        <v>35821</v>
      </c>
      <c r="F858">
        <v>1300</v>
      </c>
      <c r="H858" t="s">
        <v>30</v>
      </c>
      <c r="I858" s="1">
        <v>35853</v>
      </c>
      <c r="J858" t="s">
        <v>31</v>
      </c>
      <c r="K858" t="s">
        <v>157</v>
      </c>
      <c r="L858">
        <v>1</v>
      </c>
      <c r="M858" t="s">
        <v>255</v>
      </c>
      <c r="N858">
        <v>999766900</v>
      </c>
      <c r="O858" t="s">
        <v>158</v>
      </c>
      <c r="P858">
        <v>42</v>
      </c>
      <c r="S858">
        <v>2978</v>
      </c>
      <c r="T858" t="s">
        <v>115</v>
      </c>
      <c r="U858">
        <v>34496</v>
      </c>
      <c r="V858" t="s">
        <v>115</v>
      </c>
      <c r="W858">
        <v>0</v>
      </c>
      <c r="X858" t="s">
        <v>44</v>
      </c>
      <c r="Y858" t="s">
        <v>45</v>
      </c>
      <c r="Z858">
        <v>0.1</v>
      </c>
      <c r="AA858">
        <v>1</v>
      </c>
      <c r="AC858" t="s">
        <v>44</v>
      </c>
    </row>
    <row r="859" spans="1:29" hidden="1" x14ac:dyDescent="0.25">
      <c r="A859" t="s">
        <v>85</v>
      </c>
      <c r="B859">
        <v>1</v>
      </c>
      <c r="C859" t="s">
        <v>28</v>
      </c>
      <c r="D859">
        <v>303487</v>
      </c>
      <c r="E859" s="1">
        <v>35821</v>
      </c>
      <c r="F859">
        <v>1300</v>
      </c>
      <c r="H859" t="s">
        <v>30</v>
      </c>
      <c r="I859" s="1">
        <v>35853</v>
      </c>
      <c r="J859" t="s">
        <v>31</v>
      </c>
      <c r="K859" t="s">
        <v>157</v>
      </c>
      <c r="L859">
        <v>1</v>
      </c>
      <c r="M859" t="s">
        <v>255</v>
      </c>
      <c r="N859">
        <v>999766900</v>
      </c>
      <c r="O859" t="s">
        <v>158</v>
      </c>
      <c r="P859">
        <v>42</v>
      </c>
      <c r="S859">
        <v>2979</v>
      </c>
      <c r="T859" t="s">
        <v>120</v>
      </c>
      <c r="U859">
        <v>34546</v>
      </c>
      <c r="V859" t="s">
        <v>121</v>
      </c>
      <c r="W859">
        <v>0</v>
      </c>
      <c r="X859" t="s">
        <v>44</v>
      </c>
      <c r="Y859" t="s">
        <v>45</v>
      </c>
      <c r="Z859">
        <v>0.1</v>
      </c>
      <c r="AA859">
        <v>1</v>
      </c>
      <c r="AB859">
        <v>100</v>
      </c>
      <c r="AC859" t="s">
        <v>44</v>
      </c>
    </row>
    <row r="860" spans="1:29" hidden="1" x14ac:dyDescent="0.25">
      <c r="A860" t="s">
        <v>85</v>
      </c>
      <c r="B860">
        <v>1</v>
      </c>
      <c r="C860" t="s">
        <v>28</v>
      </c>
      <c r="D860">
        <v>303487</v>
      </c>
      <c r="E860" s="1">
        <v>35821</v>
      </c>
      <c r="F860">
        <v>1300</v>
      </c>
      <c r="H860" t="s">
        <v>30</v>
      </c>
      <c r="I860" s="1">
        <v>35853</v>
      </c>
      <c r="J860" t="s">
        <v>31</v>
      </c>
      <c r="K860" t="s">
        <v>157</v>
      </c>
      <c r="L860">
        <v>1</v>
      </c>
      <c r="M860" t="s">
        <v>255</v>
      </c>
      <c r="N860">
        <v>999766900</v>
      </c>
      <c r="O860" t="s">
        <v>158</v>
      </c>
      <c r="P860">
        <v>42</v>
      </c>
      <c r="S860">
        <v>2980</v>
      </c>
      <c r="T860" t="s">
        <v>116</v>
      </c>
      <c r="U860">
        <v>34531</v>
      </c>
      <c r="V860" t="s">
        <v>116</v>
      </c>
      <c r="W860">
        <v>0</v>
      </c>
      <c r="X860" t="s">
        <v>44</v>
      </c>
      <c r="Y860" t="s">
        <v>45</v>
      </c>
      <c r="Z860">
        <v>0.1</v>
      </c>
      <c r="AA860">
        <v>0.5</v>
      </c>
      <c r="AB860">
        <v>5</v>
      </c>
      <c r="AC860" t="s">
        <v>44</v>
      </c>
    </row>
    <row r="861" spans="1:29" hidden="1" x14ac:dyDescent="0.25">
      <c r="A861" t="s">
        <v>85</v>
      </c>
      <c r="B861">
        <v>1</v>
      </c>
      <c r="C861" t="s">
        <v>28</v>
      </c>
      <c r="D861">
        <v>303487</v>
      </c>
      <c r="E861" s="1">
        <v>35821</v>
      </c>
      <c r="F861">
        <v>1300</v>
      </c>
      <c r="H861" t="s">
        <v>30</v>
      </c>
      <c r="I861" s="1">
        <v>35853</v>
      </c>
      <c r="J861" t="s">
        <v>31</v>
      </c>
      <c r="K861" t="s">
        <v>157</v>
      </c>
      <c r="L861">
        <v>1</v>
      </c>
      <c r="M861" t="s">
        <v>255</v>
      </c>
      <c r="N861">
        <v>999766900</v>
      </c>
      <c r="O861" t="s">
        <v>158</v>
      </c>
      <c r="P861">
        <v>42</v>
      </c>
      <c r="S861">
        <v>2981</v>
      </c>
      <c r="T861" t="s">
        <v>137</v>
      </c>
      <c r="U861">
        <v>34506</v>
      </c>
      <c r="V861" t="s">
        <v>137</v>
      </c>
      <c r="W861">
        <v>0</v>
      </c>
      <c r="X861" t="s">
        <v>44</v>
      </c>
      <c r="Y861" t="s">
        <v>45</v>
      </c>
      <c r="Z861">
        <v>0.1</v>
      </c>
      <c r="AA861">
        <v>0.5</v>
      </c>
      <c r="AB861">
        <v>200</v>
      </c>
      <c r="AC861" t="s">
        <v>44</v>
      </c>
    </row>
    <row r="862" spans="1:29" hidden="1" x14ac:dyDescent="0.25">
      <c r="A862" t="s">
        <v>85</v>
      </c>
      <c r="B862">
        <v>1</v>
      </c>
      <c r="C862" t="s">
        <v>28</v>
      </c>
      <c r="D862">
        <v>303487</v>
      </c>
      <c r="E862" s="1">
        <v>35821</v>
      </c>
      <c r="F862">
        <v>1300</v>
      </c>
      <c r="H862" t="s">
        <v>30</v>
      </c>
      <c r="I862" s="1">
        <v>35853</v>
      </c>
      <c r="J862" t="s">
        <v>31</v>
      </c>
      <c r="K862" t="s">
        <v>157</v>
      </c>
      <c r="L862">
        <v>1</v>
      </c>
      <c r="M862" t="s">
        <v>255</v>
      </c>
      <c r="N862">
        <v>999766900</v>
      </c>
      <c r="O862" t="s">
        <v>158</v>
      </c>
      <c r="P862">
        <v>42</v>
      </c>
      <c r="S862">
        <v>2982</v>
      </c>
      <c r="T862" t="s">
        <v>95</v>
      </c>
      <c r="U862">
        <v>32102</v>
      </c>
      <c r="V862" t="s">
        <v>95</v>
      </c>
      <c r="W862">
        <v>0</v>
      </c>
      <c r="X862" t="s">
        <v>44</v>
      </c>
      <c r="Y862" t="s">
        <v>45</v>
      </c>
      <c r="Z862">
        <v>0.1</v>
      </c>
      <c r="AA862">
        <v>1</v>
      </c>
      <c r="AB862">
        <v>5</v>
      </c>
      <c r="AC862" t="s">
        <v>44</v>
      </c>
    </row>
    <row r="863" spans="1:29" hidden="1" x14ac:dyDescent="0.25">
      <c r="A863" t="s">
        <v>85</v>
      </c>
      <c r="B863">
        <v>1</v>
      </c>
      <c r="C863" t="s">
        <v>28</v>
      </c>
      <c r="D863">
        <v>303487</v>
      </c>
      <c r="E863" s="1">
        <v>35821</v>
      </c>
      <c r="F863">
        <v>1300</v>
      </c>
      <c r="H863" t="s">
        <v>30</v>
      </c>
      <c r="I863" s="1">
        <v>35853</v>
      </c>
      <c r="J863" t="s">
        <v>31</v>
      </c>
      <c r="K863" t="s">
        <v>157</v>
      </c>
      <c r="L863">
        <v>1</v>
      </c>
      <c r="M863" t="s">
        <v>255</v>
      </c>
      <c r="N863">
        <v>999766900</v>
      </c>
      <c r="O863" t="s">
        <v>158</v>
      </c>
      <c r="P863">
        <v>42</v>
      </c>
      <c r="S863">
        <v>2983</v>
      </c>
      <c r="T863" t="s">
        <v>146</v>
      </c>
      <c r="U863">
        <v>34541</v>
      </c>
      <c r="V863" t="s">
        <v>146</v>
      </c>
      <c r="W863">
        <v>0</v>
      </c>
      <c r="X863" t="s">
        <v>44</v>
      </c>
      <c r="Y863" t="s">
        <v>45</v>
      </c>
      <c r="Z863">
        <v>0.1</v>
      </c>
      <c r="AA863">
        <v>1</v>
      </c>
      <c r="AB863">
        <v>5</v>
      </c>
      <c r="AC863" t="s">
        <v>44</v>
      </c>
    </row>
    <row r="864" spans="1:29" hidden="1" x14ac:dyDescent="0.25">
      <c r="A864" t="s">
        <v>85</v>
      </c>
      <c r="B864">
        <v>1</v>
      </c>
      <c r="C864" t="s">
        <v>28</v>
      </c>
      <c r="D864">
        <v>303487</v>
      </c>
      <c r="E864" s="1">
        <v>35821</v>
      </c>
      <c r="F864">
        <v>1300</v>
      </c>
      <c r="H864" t="s">
        <v>30</v>
      </c>
      <c r="I864" s="1">
        <v>35853</v>
      </c>
      <c r="J864" t="s">
        <v>31</v>
      </c>
      <c r="K864" t="s">
        <v>157</v>
      </c>
      <c r="L864">
        <v>1</v>
      </c>
      <c r="M864" t="s">
        <v>255</v>
      </c>
      <c r="N864">
        <v>999766900</v>
      </c>
      <c r="O864" t="s">
        <v>158</v>
      </c>
      <c r="P864">
        <v>42</v>
      </c>
      <c r="S864">
        <v>2984</v>
      </c>
      <c r="T864" t="s">
        <v>139</v>
      </c>
      <c r="U864">
        <v>39180</v>
      </c>
      <c r="V864" t="s">
        <v>139</v>
      </c>
      <c r="W864">
        <v>0</v>
      </c>
      <c r="X864" t="s">
        <v>44</v>
      </c>
      <c r="Y864" t="s">
        <v>45</v>
      </c>
      <c r="Z864">
        <v>0.1</v>
      </c>
      <c r="AA864">
        <v>0.5</v>
      </c>
      <c r="AB864">
        <v>5</v>
      </c>
      <c r="AC864" t="s">
        <v>44</v>
      </c>
    </row>
    <row r="865" spans="1:29" hidden="1" x14ac:dyDescent="0.25">
      <c r="A865" t="s">
        <v>85</v>
      </c>
      <c r="B865">
        <v>1</v>
      </c>
      <c r="C865" t="s">
        <v>28</v>
      </c>
      <c r="D865">
        <v>303487</v>
      </c>
      <c r="E865" s="1">
        <v>35821</v>
      </c>
      <c r="F865">
        <v>1300</v>
      </c>
      <c r="H865" t="s">
        <v>30</v>
      </c>
      <c r="I865" s="1">
        <v>35853</v>
      </c>
      <c r="J865" t="s">
        <v>31</v>
      </c>
      <c r="K865" t="s">
        <v>157</v>
      </c>
      <c r="L865">
        <v>1</v>
      </c>
      <c r="M865" t="s">
        <v>255</v>
      </c>
      <c r="N865">
        <v>999766900</v>
      </c>
      <c r="O865" t="s">
        <v>158</v>
      </c>
      <c r="P865">
        <v>42</v>
      </c>
      <c r="S865">
        <v>2210</v>
      </c>
      <c r="T865" t="s">
        <v>100</v>
      </c>
      <c r="U865">
        <v>34418</v>
      </c>
      <c r="V865" t="s">
        <v>101</v>
      </c>
      <c r="W865">
        <v>0</v>
      </c>
      <c r="X865" t="s">
        <v>44</v>
      </c>
      <c r="Y865" t="s">
        <v>45</v>
      </c>
      <c r="Z865">
        <v>0.5</v>
      </c>
      <c r="AA865">
        <v>1</v>
      </c>
      <c r="AC865" t="s">
        <v>44</v>
      </c>
    </row>
    <row r="866" spans="1:29" hidden="1" x14ac:dyDescent="0.25">
      <c r="A866" t="s">
        <v>85</v>
      </c>
      <c r="B866">
        <v>1</v>
      </c>
      <c r="C866" t="s">
        <v>28</v>
      </c>
      <c r="D866">
        <v>303487</v>
      </c>
      <c r="E866" s="1">
        <v>35821</v>
      </c>
      <c r="F866">
        <v>1300</v>
      </c>
      <c r="H866" t="s">
        <v>30</v>
      </c>
      <c r="I866" s="1">
        <v>35853</v>
      </c>
      <c r="J866" t="s">
        <v>31</v>
      </c>
      <c r="K866" t="s">
        <v>157</v>
      </c>
      <c r="L866">
        <v>1</v>
      </c>
      <c r="M866" t="s">
        <v>255</v>
      </c>
      <c r="N866">
        <v>999766900</v>
      </c>
      <c r="O866" t="s">
        <v>158</v>
      </c>
      <c r="P866">
        <v>42</v>
      </c>
      <c r="S866">
        <v>2214</v>
      </c>
      <c r="T866" t="s">
        <v>94</v>
      </c>
      <c r="U866">
        <v>34413</v>
      </c>
      <c r="V866" t="s">
        <v>94</v>
      </c>
      <c r="W866">
        <v>0</v>
      </c>
      <c r="X866" t="s">
        <v>44</v>
      </c>
      <c r="Y866" t="s">
        <v>45</v>
      </c>
      <c r="Z866">
        <v>0.5</v>
      </c>
      <c r="AA866">
        <v>2</v>
      </c>
      <c r="AC866" t="s">
        <v>44</v>
      </c>
    </row>
    <row r="867" spans="1:29" hidden="1" x14ac:dyDescent="0.25">
      <c r="A867" t="s">
        <v>85</v>
      </c>
      <c r="B867">
        <v>1</v>
      </c>
      <c r="C867" t="s">
        <v>28</v>
      </c>
      <c r="D867">
        <v>303487</v>
      </c>
      <c r="E867" s="1">
        <v>35821</v>
      </c>
      <c r="F867">
        <v>1300</v>
      </c>
      <c r="H867" t="s">
        <v>30</v>
      </c>
      <c r="I867" s="1">
        <v>35853</v>
      </c>
      <c r="J867" t="s">
        <v>31</v>
      </c>
      <c r="K867" t="s">
        <v>157</v>
      </c>
      <c r="L867">
        <v>1</v>
      </c>
      <c r="M867" t="s">
        <v>255</v>
      </c>
      <c r="N867">
        <v>999766900</v>
      </c>
      <c r="O867" t="s">
        <v>158</v>
      </c>
      <c r="P867">
        <v>42</v>
      </c>
      <c r="S867">
        <v>2216</v>
      </c>
      <c r="T867" t="s">
        <v>98</v>
      </c>
      <c r="U867">
        <v>34311</v>
      </c>
      <c r="V867" t="s">
        <v>98</v>
      </c>
      <c r="W867">
        <v>0</v>
      </c>
      <c r="X867" t="s">
        <v>44</v>
      </c>
      <c r="Y867" t="s">
        <v>45</v>
      </c>
      <c r="Z867">
        <v>0.5</v>
      </c>
      <c r="AA867">
        <v>0.5</v>
      </c>
      <c r="AC867" t="s">
        <v>44</v>
      </c>
    </row>
    <row r="868" spans="1:29" hidden="1" x14ac:dyDescent="0.25">
      <c r="A868" t="s">
        <v>85</v>
      </c>
      <c r="B868">
        <v>1</v>
      </c>
      <c r="C868" t="s">
        <v>28</v>
      </c>
      <c r="D868">
        <v>303487</v>
      </c>
      <c r="E868" s="1">
        <v>35821</v>
      </c>
      <c r="F868">
        <v>1300</v>
      </c>
      <c r="H868" t="s">
        <v>30</v>
      </c>
      <c r="I868" s="1">
        <v>35853</v>
      </c>
      <c r="J868" t="s">
        <v>31</v>
      </c>
      <c r="K868" t="s">
        <v>157</v>
      </c>
      <c r="L868">
        <v>1</v>
      </c>
      <c r="M868" t="s">
        <v>255</v>
      </c>
      <c r="N868">
        <v>999766900</v>
      </c>
      <c r="O868" t="s">
        <v>158</v>
      </c>
      <c r="P868">
        <v>42</v>
      </c>
      <c r="S868">
        <v>2378</v>
      </c>
      <c r="T868" t="s">
        <v>253</v>
      </c>
      <c r="U868">
        <v>34551</v>
      </c>
      <c r="V868" t="s">
        <v>253</v>
      </c>
      <c r="W868">
        <v>0</v>
      </c>
      <c r="X868" t="s">
        <v>44</v>
      </c>
      <c r="Y868" t="s">
        <v>45</v>
      </c>
      <c r="Z868">
        <v>0.2</v>
      </c>
      <c r="AA868">
        <v>1</v>
      </c>
      <c r="AB868">
        <v>70</v>
      </c>
      <c r="AC868" t="s">
        <v>44</v>
      </c>
    </row>
    <row r="869" spans="1:29" hidden="1" x14ac:dyDescent="0.25">
      <c r="A869" t="s">
        <v>85</v>
      </c>
      <c r="B869">
        <v>1</v>
      </c>
      <c r="C869" t="s">
        <v>28</v>
      </c>
      <c r="D869">
        <v>303487</v>
      </c>
      <c r="E869" s="1">
        <v>35821</v>
      </c>
      <c r="F869">
        <v>1300</v>
      </c>
      <c r="H869" t="s">
        <v>30</v>
      </c>
      <c r="I869" s="1">
        <v>35853</v>
      </c>
      <c r="J869" t="s">
        <v>31</v>
      </c>
      <c r="K869" t="s">
        <v>157</v>
      </c>
      <c r="L869">
        <v>1</v>
      </c>
      <c r="M869" t="s">
        <v>255</v>
      </c>
      <c r="N869">
        <v>999766900</v>
      </c>
      <c r="O869" t="s">
        <v>158</v>
      </c>
      <c r="P869">
        <v>42</v>
      </c>
      <c r="S869">
        <v>2380</v>
      </c>
      <c r="T869" t="s">
        <v>118</v>
      </c>
      <c r="U869">
        <v>77093</v>
      </c>
      <c r="V869" t="s">
        <v>119</v>
      </c>
      <c r="W869">
        <v>0</v>
      </c>
      <c r="X869" t="s">
        <v>44</v>
      </c>
      <c r="Y869" t="s">
        <v>45</v>
      </c>
      <c r="Z869">
        <v>0.1</v>
      </c>
      <c r="AA869">
        <v>1</v>
      </c>
      <c r="AB869">
        <v>70</v>
      </c>
      <c r="AC869" t="s">
        <v>44</v>
      </c>
    </row>
    <row r="870" spans="1:29" hidden="1" x14ac:dyDescent="0.25">
      <c r="A870" t="s">
        <v>85</v>
      </c>
      <c r="B870">
        <v>1</v>
      </c>
      <c r="C870" t="s">
        <v>28</v>
      </c>
      <c r="D870">
        <v>303487</v>
      </c>
      <c r="E870" s="1">
        <v>35821</v>
      </c>
      <c r="F870">
        <v>1300</v>
      </c>
      <c r="H870" t="s">
        <v>30</v>
      </c>
      <c r="I870" s="1">
        <v>35853</v>
      </c>
      <c r="J870" t="s">
        <v>31</v>
      </c>
      <c r="K870" t="s">
        <v>157</v>
      </c>
      <c r="L870">
        <v>1</v>
      </c>
      <c r="M870" t="s">
        <v>255</v>
      </c>
      <c r="N870">
        <v>999766900</v>
      </c>
      <c r="O870" t="s">
        <v>158</v>
      </c>
      <c r="P870">
        <v>42</v>
      </c>
      <c r="S870">
        <v>2408</v>
      </c>
      <c r="T870" t="s">
        <v>104</v>
      </c>
      <c r="U870">
        <v>77596</v>
      </c>
      <c r="V870" t="s">
        <v>104</v>
      </c>
      <c r="W870">
        <v>0</v>
      </c>
      <c r="X870" t="s">
        <v>44</v>
      </c>
      <c r="Y870" t="s">
        <v>45</v>
      </c>
      <c r="Z870">
        <v>0.1</v>
      </c>
      <c r="AA870">
        <v>0.5</v>
      </c>
      <c r="AC870" t="s">
        <v>44</v>
      </c>
    </row>
    <row r="871" spans="1:29" hidden="1" x14ac:dyDescent="0.25">
      <c r="A871" t="s">
        <v>85</v>
      </c>
      <c r="B871">
        <v>1</v>
      </c>
      <c r="C871" t="s">
        <v>28</v>
      </c>
      <c r="D871">
        <v>303487</v>
      </c>
      <c r="E871" s="1">
        <v>35821</v>
      </c>
      <c r="F871">
        <v>1300</v>
      </c>
      <c r="H871" t="s">
        <v>30</v>
      </c>
      <c r="I871" s="1">
        <v>35853</v>
      </c>
      <c r="J871" t="s">
        <v>31</v>
      </c>
      <c r="K871" t="s">
        <v>157</v>
      </c>
      <c r="L871">
        <v>1</v>
      </c>
      <c r="M871" t="s">
        <v>255</v>
      </c>
      <c r="N871">
        <v>999766900</v>
      </c>
      <c r="O871" t="s">
        <v>158</v>
      </c>
      <c r="P871">
        <v>42</v>
      </c>
      <c r="S871">
        <v>2410</v>
      </c>
      <c r="T871" t="s">
        <v>124</v>
      </c>
      <c r="U871">
        <v>77168</v>
      </c>
      <c r="V871" t="s">
        <v>124</v>
      </c>
      <c r="W871">
        <v>0</v>
      </c>
      <c r="X871" t="s">
        <v>44</v>
      </c>
      <c r="Y871" t="s">
        <v>45</v>
      </c>
      <c r="Z871">
        <v>0.1</v>
      </c>
      <c r="AA871">
        <v>1</v>
      </c>
      <c r="AC871" t="s">
        <v>44</v>
      </c>
    </row>
    <row r="872" spans="1:29" hidden="1" x14ac:dyDescent="0.25">
      <c r="A872" t="s">
        <v>85</v>
      </c>
      <c r="B872">
        <v>1</v>
      </c>
      <c r="C872" t="s">
        <v>28</v>
      </c>
      <c r="D872">
        <v>303487</v>
      </c>
      <c r="E872" s="1">
        <v>35821</v>
      </c>
      <c r="F872">
        <v>1300</v>
      </c>
      <c r="H872" t="s">
        <v>30</v>
      </c>
      <c r="I872" s="1">
        <v>35853</v>
      </c>
      <c r="J872" t="s">
        <v>31</v>
      </c>
      <c r="K872" t="s">
        <v>157</v>
      </c>
      <c r="L872">
        <v>1</v>
      </c>
      <c r="M872" t="s">
        <v>255</v>
      </c>
      <c r="N872">
        <v>999766900</v>
      </c>
      <c r="O872" t="s">
        <v>158</v>
      </c>
      <c r="P872">
        <v>42</v>
      </c>
      <c r="S872">
        <v>2412</v>
      </c>
      <c r="T872" t="s">
        <v>123</v>
      </c>
      <c r="U872">
        <v>77173</v>
      </c>
      <c r="V872" t="s">
        <v>123</v>
      </c>
      <c r="W872">
        <v>0</v>
      </c>
      <c r="X872" t="s">
        <v>44</v>
      </c>
      <c r="Y872" t="s">
        <v>45</v>
      </c>
      <c r="Z872">
        <v>0.1</v>
      </c>
      <c r="AA872">
        <v>1</v>
      </c>
      <c r="AC872" t="s">
        <v>44</v>
      </c>
    </row>
    <row r="873" spans="1:29" hidden="1" x14ac:dyDescent="0.25">
      <c r="A873" t="s">
        <v>85</v>
      </c>
      <c r="B873">
        <v>1</v>
      </c>
      <c r="C873" t="s">
        <v>28</v>
      </c>
      <c r="D873">
        <v>303487</v>
      </c>
      <c r="E873" s="1">
        <v>35821</v>
      </c>
      <c r="F873">
        <v>1300</v>
      </c>
      <c r="H873" t="s">
        <v>30</v>
      </c>
      <c r="I873" s="1">
        <v>35853</v>
      </c>
      <c r="J873" t="s">
        <v>31</v>
      </c>
      <c r="K873" t="s">
        <v>157</v>
      </c>
      <c r="L873">
        <v>1</v>
      </c>
      <c r="M873" t="s">
        <v>255</v>
      </c>
      <c r="N873">
        <v>999766900</v>
      </c>
      <c r="O873" t="s">
        <v>158</v>
      </c>
      <c r="P873">
        <v>42</v>
      </c>
      <c r="S873">
        <v>2413</v>
      </c>
      <c r="T873" t="s">
        <v>126</v>
      </c>
      <c r="U873">
        <v>34561</v>
      </c>
      <c r="V873" t="s">
        <v>126</v>
      </c>
      <c r="W873">
        <v>0</v>
      </c>
      <c r="X873" t="s">
        <v>44</v>
      </c>
      <c r="Y873" t="s">
        <v>45</v>
      </c>
      <c r="Z873">
        <v>0.1</v>
      </c>
      <c r="AA873">
        <v>1</v>
      </c>
      <c r="AC873" t="s">
        <v>44</v>
      </c>
    </row>
    <row r="874" spans="1:29" hidden="1" x14ac:dyDescent="0.25">
      <c r="A874" t="s">
        <v>85</v>
      </c>
      <c r="B874">
        <v>1</v>
      </c>
      <c r="C874" t="s">
        <v>28</v>
      </c>
      <c r="D874">
        <v>303487</v>
      </c>
      <c r="E874" s="1">
        <v>35821</v>
      </c>
      <c r="F874">
        <v>1300</v>
      </c>
      <c r="H874" t="s">
        <v>30</v>
      </c>
      <c r="I874" s="1">
        <v>35853</v>
      </c>
      <c r="J874" t="s">
        <v>31</v>
      </c>
      <c r="K874" t="s">
        <v>157</v>
      </c>
      <c r="L874">
        <v>1</v>
      </c>
      <c r="M874" t="s">
        <v>255</v>
      </c>
      <c r="N874">
        <v>999766900</v>
      </c>
      <c r="O874" t="s">
        <v>158</v>
      </c>
      <c r="P874">
        <v>42</v>
      </c>
      <c r="S874">
        <v>2414</v>
      </c>
      <c r="T874" t="s">
        <v>140</v>
      </c>
      <c r="U874">
        <v>77443</v>
      </c>
      <c r="V874" t="s">
        <v>140</v>
      </c>
      <c r="W874">
        <v>0</v>
      </c>
      <c r="X874" t="s">
        <v>44</v>
      </c>
      <c r="Y874" t="s">
        <v>45</v>
      </c>
      <c r="Z874">
        <v>0.2</v>
      </c>
      <c r="AA874">
        <v>1</v>
      </c>
      <c r="AC874" t="s">
        <v>44</v>
      </c>
    </row>
    <row r="875" spans="1:29" hidden="1" x14ac:dyDescent="0.25">
      <c r="A875" t="s">
        <v>85</v>
      </c>
      <c r="B875">
        <v>1</v>
      </c>
      <c r="C875" t="s">
        <v>28</v>
      </c>
      <c r="D875">
        <v>303487</v>
      </c>
      <c r="E875" s="1">
        <v>35821</v>
      </c>
      <c r="F875">
        <v>1300</v>
      </c>
      <c r="H875" t="s">
        <v>30</v>
      </c>
      <c r="I875" s="1">
        <v>35853</v>
      </c>
      <c r="J875" t="s">
        <v>31</v>
      </c>
      <c r="K875" t="s">
        <v>157</v>
      </c>
      <c r="L875">
        <v>1</v>
      </c>
      <c r="M875" t="s">
        <v>255</v>
      </c>
      <c r="N875">
        <v>999766900</v>
      </c>
      <c r="O875" t="s">
        <v>158</v>
      </c>
      <c r="P875">
        <v>42</v>
      </c>
      <c r="S875">
        <v>2416</v>
      </c>
      <c r="T875" t="s">
        <v>125</v>
      </c>
      <c r="U875">
        <v>77170</v>
      </c>
      <c r="V875" t="s">
        <v>125</v>
      </c>
      <c r="W875">
        <v>0</v>
      </c>
      <c r="X875" t="s">
        <v>44</v>
      </c>
      <c r="Y875" t="s">
        <v>45</v>
      </c>
      <c r="Z875">
        <v>0.2</v>
      </c>
      <c r="AA875">
        <v>1</v>
      </c>
      <c r="AC875" t="s">
        <v>44</v>
      </c>
    </row>
    <row r="876" spans="1:29" hidden="1" x14ac:dyDescent="0.25">
      <c r="A876" t="s">
        <v>85</v>
      </c>
      <c r="B876">
        <v>1</v>
      </c>
      <c r="C876" t="s">
        <v>28</v>
      </c>
      <c r="D876">
        <v>303487</v>
      </c>
      <c r="E876" s="1">
        <v>35821</v>
      </c>
      <c r="F876">
        <v>1300</v>
      </c>
      <c r="H876" t="s">
        <v>30</v>
      </c>
      <c r="I876" s="1">
        <v>35853</v>
      </c>
      <c r="J876" t="s">
        <v>31</v>
      </c>
      <c r="K876" t="s">
        <v>157</v>
      </c>
      <c r="L876">
        <v>1</v>
      </c>
      <c r="M876" t="s">
        <v>255</v>
      </c>
      <c r="N876">
        <v>999766900</v>
      </c>
      <c r="O876" t="s">
        <v>158</v>
      </c>
      <c r="P876">
        <v>42</v>
      </c>
      <c r="S876">
        <v>2941</v>
      </c>
      <c r="T876" t="s">
        <v>99</v>
      </c>
      <c r="U876">
        <v>32106</v>
      </c>
      <c r="V876" t="s">
        <v>99</v>
      </c>
      <c r="W876">
        <v>0</v>
      </c>
      <c r="X876" t="s">
        <v>44</v>
      </c>
      <c r="Y876" t="s">
        <v>45</v>
      </c>
      <c r="Z876">
        <v>0.1</v>
      </c>
      <c r="AA876">
        <v>1</v>
      </c>
      <c r="AB876">
        <v>80</v>
      </c>
      <c r="AC876" t="s">
        <v>44</v>
      </c>
    </row>
    <row r="877" spans="1:29" hidden="1" x14ac:dyDescent="0.25">
      <c r="A877" t="s">
        <v>85</v>
      </c>
      <c r="B877">
        <v>1</v>
      </c>
      <c r="C877" t="s">
        <v>28</v>
      </c>
      <c r="D877">
        <v>303487</v>
      </c>
      <c r="E877" s="1">
        <v>35821</v>
      </c>
      <c r="F877">
        <v>1300</v>
      </c>
      <c r="H877" t="s">
        <v>30</v>
      </c>
      <c r="I877" s="1">
        <v>35853</v>
      </c>
      <c r="J877" t="s">
        <v>31</v>
      </c>
      <c r="K877" t="s">
        <v>157</v>
      </c>
      <c r="L877">
        <v>1</v>
      </c>
      <c r="M877" t="s">
        <v>255</v>
      </c>
      <c r="N877">
        <v>999766900</v>
      </c>
      <c r="O877" t="s">
        <v>158</v>
      </c>
      <c r="P877">
        <v>42</v>
      </c>
      <c r="S877">
        <v>2942</v>
      </c>
      <c r="T877" t="s">
        <v>93</v>
      </c>
      <c r="U877">
        <v>32104</v>
      </c>
      <c r="V877" t="s">
        <v>93</v>
      </c>
      <c r="W877">
        <v>0</v>
      </c>
      <c r="X877" t="s">
        <v>44</v>
      </c>
      <c r="Y877" t="s">
        <v>45</v>
      </c>
      <c r="Z877">
        <v>0.1</v>
      </c>
      <c r="AA877">
        <v>0.5</v>
      </c>
      <c r="AB877">
        <v>80</v>
      </c>
      <c r="AC877" t="s">
        <v>44</v>
      </c>
    </row>
    <row r="878" spans="1:29" hidden="1" x14ac:dyDescent="0.25">
      <c r="A878" t="s">
        <v>85</v>
      </c>
      <c r="B878">
        <v>1</v>
      </c>
      <c r="C878" t="s">
        <v>28</v>
      </c>
      <c r="D878">
        <v>303487</v>
      </c>
      <c r="E878" s="1">
        <v>35821</v>
      </c>
      <c r="F878">
        <v>1300</v>
      </c>
      <c r="H878" t="s">
        <v>30</v>
      </c>
      <c r="I878" s="1">
        <v>35853</v>
      </c>
      <c r="J878" t="s">
        <v>31</v>
      </c>
      <c r="K878" t="s">
        <v>157</v>
      </c>
      <c r="L878">
        <v>1</v>
      </c>
      <c r="M878" t="s">
        <v>255</v>
      </c>
      <c r="N878">
        <v>999766900</v>
      </c>
      <c r="O878" t="s">
        <v>158</v>
      </c>
      <c r="P878">
        <v>42</v>
      </c>
      <c r="S878">
        <v>2943</v>
      </c>
      <c r="T878" t="s">
        <v>92</v>
      </c>
      <c r="U878">
        <v>32101</v>
      </c>
      <c r="V878" t="s">
        <v>92</v>
      </c>
      <c r="W878">
        <v>0</v>
      </c>
      <c r="X878" t="s">
        <v>44</v>
      </c>
      <c r="Y878" t="s">
        <v>45</v>
      </c>
      <c r="Z878">
        <v>0.1</v>
      </c>
      <c r="AA878">
        <v>0.5</v>
      </c>
      <c r="AB878">
        <v>80</v>
      </c>
      <c r="AC878" t="s">
        <v>44</v>
      </c>
    </row>
    <row r="879" spans="1:29" hidden="1" x14ac:dyDescent="0.25">
      <c r="A879" t="s">
        <v>27</v>
      </c>
      <c r="B879">
        <v>1</v>
      </c>
      <c r="C879" t="s">
        <v>28</v>
      </c>
      <c r="D879">
        <v>30348690</v>
      </c>
      <c r="E879" s="1">
        <v>35821</v>
      </c>
      <c r="F879">
        <v>1300</v>
      </c>
      <c r="H879" t="s">
        <v>30</v>
      </c>
      <c r="I879" s="1">
        <v>35853</v>
      </c>
      <c r="J879" t="s">
        <v>31</v>
      </c>
      <c r="K879" t="s">
        <v>157</v>
      </c>
      <c r="L879">
        <v>1</v>
      </c>
      <c r="M879" t="s">
        <v>255</v>
      </c>
      <c r="N879">
        <v>999766900</v>
      </c>
      <c r="O879" t="s">
        <v>158</v>
      </c>
      <c r="P879">
        <v>24</v>
      </c>
      <c r="S879">
        <v>1005</v>
      </c>
      <c r="T879" t="s">
        <v>42</v>
      </c>
      <c r="U879">
        <v>1002</v>
      </c>
      <c r="V879" t="s">
        <v>43</v>
      </c>
      <c r="W879">
        <v>1.9E-3</v>
      </c>
      <c r="X879" t="s">
        <v>41</v>
      </c>
      <c r="Y879" t="s">
        <v>38</v>
      </c>
      <c r="Z879">
        <v>1E-4</v>
      </c>
      <c r="AB879">
        <v>0.01</v>
      </c>
      <c r="AC879" t="s">
        <v>41</v>
      </c>
    </row>
    <row r="880" spans="1:29" hidden="1" x14ac:dyDescent="0.25">
      <c r="A880" t="s">
        <v>27</v>
      </c>
      <c r="B880">
        <v>1</v>
      </c>
      <c r="C880" t="s">
        <v>28</v>
      </c>
      <c r="D880">
        <v>30348690</v>
      </c>
      <c r="E880" s="1">
        <v>35821</v>
      </c>
      <c r="F880">
        <v>1300</v>
      </c>
      <c r="H880" t="s">
        <v>30</v>
      </c>
      <c r="I880" s="1">
        <v>35853</v>
      </c>
      <c r="J880" t="s">
        <v>31</v>
      </c>
      <c r="K880" t="s">
        <v>157</v>
      </c>
      <c r="L880">
        <v>1</v>
      </c>
      <c r="M880" t="s">
        <v>255</v>
      </c>
      <c r="N880">
        <v>999766900</v>
      </c>
      <c r="O880" t="s">
        <v>158</v>
      </c>
      <c r="P880">
        <v>24</v>
      </c>
      <c r="S880">
        <v>1010</v>
      </c>
      <c r="T880" t="s">
        <v>54</v>
      </c>
      <c r="U880">
        <v>1007</v>
      </c>
      <c r="V880" t="s">
        <v>55</v>
      </c>
      <c r="W880">
        <v>2.3E-2</v>
      </c>
      <c r="X880" t="s">
        <v>41</v>
      </c>
      <c r="Y880" t="s">
        <v>38</v>
      </c>
      <c r="Z880">
        <v>0.05</v>
      </c>
      <c r="AB880">
        <v>2</v>
      </c>
      <c r="AC880" t="s">
        <v>41</v>
      </c>
    </row>
    <row r="881" spans="1:29" hidden="1" x14ac:dyDescent="0.25">
      <c r="A881" t="s">
        <v>27</v>
      </c>
      <c r="B881">
        <v>1</v>
      </c>
      <c r="C881" t="s">
        <v>28</v>
      </c>
      <c r="D881">
        <v>30348690</v>
      </c>
      <c r="E881" s="1">
        <v>35821</v>
      </c>
      <c r="F881">
        <v>1300</v>
      </c>
      <c r="H881" t="s">
        <v>30</v>
      </c>
      <c r="I881" s="1">
        <v>35853</v>
      </c>
      <c r="J881" t="s">
        <v>31</v>
      </c>
      <c r="K881" t="s">
        <v>157</v>
      </c>
      <c r="L881">
        <v>1</v>
      </c>
      <c r="M881" t="s">
        <v>255</v>
      </c>
      <c r="N881">
        <v>999766900</v>
      </c>
      <c r="O881" t="s">
        <v>158</v>
      </c>
      <c r="P881">
        <v>24</v>
      </c>
      <c r="S881">
        <v>1015</v>
      </c>
      <c r="T881" t="s">
        <v>46</v>
      </c>
      <c r="U881">
        <v>1025</v>
      </c>
      <c r="V881" t="s">
        <v>180</v>
      </c>
      <c r="W881">
        <v>0</v>
      </c>
      <c r="X881" t="s">
        <v>41</v>
      </c>
      <c r="Y881" t="s">
        <v>45</v>
      </c>
      <c r="Z881">
        <v>4.0000000000000003E-5</v>
      </c>
      <c r="AB881">
        <v>5.0000000000000001E-3</v>
      </c>
      <c r="AC881" t="s">
        <v>41</v>
      </c>
    </row>
    <row r="882" spans="1:29" hidden="1" x14ac:dyDescent="0.25">
      <c r="A882" t="s">
        <v>27</v>
      </c>
      <c r="B882">
        <v>1</v>
      </c>
      <c r="C882" t="s">
        <v>28</v>
      </c>
      <c r="D882">
        <v>30348690</v>
      </c>
      <c r="E882" s="1">
        <v>35821</v>
      </c>
      <c r="F882">
        <v>1300</v>
      </c>
      <c r="H882" t="s">
        <v>30</v>
      </c>
      <c r="I882" s="1">
        <v>35853</v>
      </c>
      <c r="J882" t="s">
        <v>31</v>
      </c>
      <c r="K882" t="s">
        <v>157</v>
      </c>
      <c r="L882">
        <v>1</v>
      </c>
      <c r="M882" t="s">
        <v>255</v>
      </c>
      <c r="N882">
        <v>999766900</v>
      </c>
      <c r="O882" t="s">
        <v>158</v>
      </c>
      <c r="P882">
        <v>24</v>
      </c>
      <c r="S882">
        <v>1016</v>
      </c>
      <c r="T882" t="s">
        <v>56</v>
      </c>
      <c r="U882">
        <v>916</v>
      </c>
      <c r="V882" t="s">
        <v>57</v>
      </c>
      <c r="W882">
        <v>36</v>
      </c>
      <c r="X882" t="s">
        <v>41</v>
      </c>
      <c r="Y882" t="s">
        <v>38</v>
      </c>
      <c r="Z882">
        <v>0.1</v>
      </c>
      <c r="AC882" t="s">
        <v>41</v>
      </c>
    </row>
    <row r="883" spans="1:29" hidden="1" x14ac:dyDescent="0.25">
      <c r="A883" t="s">
        <v>27</v>
      </c>
      <c r="B883">
        <v>1</v>
      </c>
      <c r="C883" t="s">
        <v>28</v>
      </c>
      <c r="D883">
        <v>30348690</v>
      </c>
      <c r="E883" s="1">
        <v>35821</v>
      </c>
      <c r="F883">
        <v>1300</v>
      </c>
      <c r="H883" t="s">
        <v>30</v>
      </c>
      <c r="I883" s="1">
        <v>35853</v>
      </c>
      <c r="J883" t="s">
        <v>31</v>
      </c>
      <c r="K883" t="s">
        <v>157</v>
      </c>
      <c r="L883">
        <v>1</v>
      </c>
      <c r="M883" t="s">
        <v>255</v>
      </c>
      <c r="N883">
        <v>999766900</v>
      </c>
      <c r="O883" t="s">
        <v>158</v>
      </c>
      <c r="P883">
        <v>24</v>
      </c>
      <c r="S883">
        <v>1017</v>
      </c>
      <c r="T883" t="s">
        <v>48</v>
      </c>
      <c r="U883">
        <v>940</v>
      </c>
      <c r="V883" t="s">
        <v>48</v>
      </c>
      <c r="W883">
        <v>9.9</v>
      </c>
      <c r="X883" t="s">
        <v>41</v>
      </c>
      <c r="Y883" t="s">
        <v>38</v>
      </c>
      <c r="Z883">
        <v>2</v>
      </c>
      <c r="AC883" t="s">
        <v>41</v>
      </c>
    </row>
    <row r="884" spans="1:29" hidden="1" x14ac:dyDescent="0.25">
      <c r="A884" t="s">
        <v>27</v>
      </c>
      <c r="B884">
        <v>1</v>
      </c>
      <c r="C884" t="s">
        <v>28</v>
      </c>
      <c r="D884">
        <v>30348690</v>
      </c>
      <c r="E884" s="1">
        <v>35821</v>
      </c>
      <c r="F884">
        <v>1300</v>
      </c>
      <c r="H884" t="s">
        <v>30</v>
      </c>
      <c r="I884" s="1">
        <v>35853</v>
      </c>
      <c r="J884" t="s">
        <v>31</v>
      </c>
      <c r="K884" t="s">
        <v>157</v>
      </c>
      <c r="L884">
        <v>1</v>
      </c>
      <c r="M884" t="s">
        <v>255</v>
      </c>
      <c r="N884">
        <v>999766900</v>
      </c>
      <c r="O884" t="s">
        <v>158</v>
      </c>
      <c r="P884">
        <v>24</v>
      </c>
      <c r="S884">
        <v>1020</v>
      </c>
      <c r="T884" t="s">
        <v>49</v>
      </c>
      <c r="U884">
        <v>1034</v>
      </c>
      <c r="V884" t="s">
        <v>50</v>
      </c>
      <c r="W884">
        <v>2.8999999999999998E-3</v>
      </c>
      <c r="X884" t="s">
        <v>41</v>
      </c>
      <c r="Y884" t="s">
        <v>38</v>
      </c>
      <c r="Z884">
        <v>5.0000000000000002E-5</v>
      </c>
      <c r="AB884">
        <v>0.1</v>
      </c>
      <c r="AC884" t="s">
        <v>41</v>
      </c>
    </row>
    <row r="885" spans="1:29" hidden="1" x14ac:dyDescent="0.25">
      <c r="A885" t="s">
        <v>27</v>
      </c>
      <c r="B885">
        <v>1</v>
      </c>
      <c r="C885" t="s">
        <v>28</v>
      </c>
      <c r="D885">
        <v>30348690</v>
      </c>
      <c r="E885" s="1">
        <v>35821</v>
      </c>
      <c r="F885">
        <v>1300</v>
      </c>
      <c r="H885" t="s">
        <v>30</v>
      </c>
      <c r="I885" s="1">
        <v>35853</v>
      </c>
      <c r="J885" t="s">
        <v>31</v>
      </c>
      <c r="K885" t="s">
        <v>157</v>
      </c>
      <c r="L885">
        <v>1</v>
      </c>
      <c r="M885" t="s">
        <v>255</v>
      </c>
      <c r="N885">
        <v>999766900</v>
      </c>
      <c r="O885" t="s">
        <v>158</v>
      </c>
      <c r="P885">
        <v>24</v>
      </c>
      <c r="S885">
        <v>1075</v>
      </c>
      <c r="T885" t="s">
        <v>178</v>
      </c>
      <c r="U885">
        <v>1012</v>
      </c>
      <c r="V885" t="s">
        <v>178</v>
      </c>
      <c r="W885">
        <v>0</v>
      </c>
      <c r="X885" t="s">
        <v>41</v>
      </c>
      <c r="Y885" t="s">
        <v>45</v>
      </c>
      <c r="Z885">
        <v>1.0000000000000001E-5</v>
      </c>
      <c r="AB885">
        <v>4.0000000000000001E-3</v>
      </c>
      <c r="AC885" t="s">
        <v>41</v>
      </c>
    </row>
    <row r="886" spans="1:29" hidden="1" x14ac:dyDescent="0.25">
      <c r="A886" t="s">
        <v>27</v>
      </c>
      <c r="B886">
        <v>1</v>
      </c>
      <c r="C886" t="s">
        <v>28</v>
      </c>
      <c r="D886">
        <v>30348690</v>
      </c>
      <c r="E886" s="1">
        <v>35821</v>
      </c>
      <c r="F886">
        <v>1300</v>
      </c>
      <c r="H886" t="s">
        <v>30</v>
      </c>
      <c r="I886" s="1">
        <v>35853</v>
      </c>
      <c r="J886" t="s">
        <v>31</v>
      </c>
      <c r="K886" t="s">
        <v>157</v>
      </c>
      <c r="L886">
        <v>1</v>
      </c>
      <c r="M886" t="s">
        <v>255</v>
      </c>
      <c r="N886">
        <v>999766900</v>
      </c>
      <c r="O886" t="s">
        <v>158</v>
      </c>
      <c r="P886">
        <v>24</v>
      </c>
      <c r="S886">
        <v>1085</v>
      </c>
      <c r="T886" t="s">
        <v>176</v>
      </c>
      <c r="U886">
        <v>1059</v>
      </c>
      <c r="V886" t="s">
        <v>176</v>
      </c>
      <c r="W886">
        <v>0</v>
      </c>
      <c r="X886" t="s">
        <v>41</v>
      </c>
      <c r="Y886" t="s">
        <v>45</v>
      </c>
      <c r="Z886">
        <v>2.0000000000000001E-4</v>
      </c>
      <c r="AB886">
        <v>2E-3</v>
      </c>
      <c r="AC886" t="s">
        <v>41</v>
      </c>
    </row>
    <row r="887" spans="1:29" hidden="1" x14ac:dyDescent="0.25">
      <c r="A887" t="s">
        <v>27</v>
      </c>
      <c r="B887">
        <v>1</v>
      </c>
      <c r="C887" t="s">
        <v>28</v>
      </c>
      <c r="D887">
        <v>30348690</v>
      </c>
      <c r="E887" s="1">
        <v>35821</v>
      </c>
      <c r="F887">
        <v>1300</v>
      </c>
      <c r="H887" t="s">
        <v>30</v>
      </c>
      <c r="I887" s="1">
        <v>35853</v>
      </c>
      <c r="J887" t="s">
        <v>31</v>
      </c>
      <c r="K887" t="s">
        <v>157</v>
      </c>
      <c r="L887">
        <v>1</v>
      </c>
      <c r="M887" t="s">
        <v>255</v>
      </c>
      <c r="N887">
        <v>999766900</v>
      </c>
      <c r="O887" t="s">
        <v>158</v>
      </c>
      <c r="P887">
        <v>24</v>
      </c>
      <c r="S887">
        <v>1095</v>
      </c>
      <c r="T887" t="s">
        <v>66</v>
      </c>
      <c r="U887">
        <v>1092</v>
      </c>
      <c r="V887" t="s">
        <v>67</v>
      </c>
      <c r="W887">
        <v>3.5000000000000001E-3</v>
      </c>
      <c r="X887" t="s">
        <v>41</v>
      </c>
      <c r="Y887" t="s">
        <v>38</v>
      </c>
      <c r="Z887">
        <v>0.02</v>
      </c>
      <c r="AC887" t="s">
        <v>41</v>
      </c>
    </row>
    <row r="888" spans="1:29" hidden="1" x14ac:dyDescent="0.25">
      <c r="A888" t="s">
        <v>27</v>
      </c>
      <c r="B888">
        <v>1</v>
      </c>
      <c r="C888" t="s">
        <v>28</v>
      </c>
      <c r="D888">
        <v>30348690</v>
      </c>
      <c r="E888" s="1">
        <v>35821</v>
      </c>
      <c r="F888">
        <v>1300</v>
      </c>
      <c r="H888" t="s">
        <v>30</v>
      </c>
      <c r="I888" s="1">
        <v>35853</v>
      </c>
      <c r="J888" t="s">
        <v>31</v>
      </c>
      <c r="K888" t="s">
        <v>157</v>
      </c>
      <c r="L888">
        <v>1</v>
      </c>
      <c r="M888" t="s">
        <v>255</v>
      </c>
      <c r="N888">
        <v>999766900</v>
      </c>
      <c r="O888" t="s">
        <v>158</v>
      </c>
      <c r="P888">
        <v>24</v>
      </c>
      <c r="S888">
        <v>1915</v>
      </c>
      <c r="T888" t="s">
        <v>68</v>
      </c>
      <c r="U888">
        <v>900</v>
      </c>
      <c r="V888" t="s">
        <v>69</v>
      </c>
      <c r="W888">
        <v>130</v>
      </c>
      <c r="X888" t="s">
        <v>41</v>
      </c>
      <c r="Y888" t="s">
        <v>38</v>
      </c>
      <c r="Z888">
        <v>0.09</v>
      </c>
      <c r="AC888" t="s">
        <v>41</v>
      </c>
    </row>
    <row r="889" spans="1:29" hidden="1" x14ac:dyDescent="0.25">
      <c r="A889" t="s">
        <v>27</v>
      </c>
      <c r="B889">
        <v>1</v>
      </c>
      <c r="C889" t="s">
        <v>28</v>
      </c>
      <c r="D889">
        <v>30348690</v>
      </c>
      <c r="E889" s="1">
        <v>35821</v>
      </c>
      <c r="F889">
        <v>1300</v>
      </c>
      <c r="H889" t="s">
        <v>30</v>
      </c>
      <c r="I889" s="1">
        <v>35853</v>
      </c>
      <c r="J889" t="s">
        <v>31</v>
      </c>
      <c r="K889" t="s">
        <v>157</v>
      </c>
      <c r="L889">
        <v>1</v>
      </c>
      <c r="M889" t="s">
        <v>255</v>
      </c>
      <c r="N889">
        <v>999766900</v>
      </c>
      <c r="O889" t="s">
        <v>158</v>
      </c>
      <c r="P889">
        <v>24</v>
      </c>
      <c r="S889">
        <v>1925</v>
      </c>
      <c r="T889" t="s">
        <v>35</v>
      </c>
      <c r="U889">
        <v>403</v>
      </c>
      <c r="V889" t="s">
        <v>36</v>
      </c>
      <c r="W889">
        <v>7.7</v>
      </c>
      <c r="X889" t="s">
        <v>37</v>
      </c>
      <c r="Y889" t="s">
        <v>38</v>
      </c>
    </row>
    <row r="890" spans="1:29" hidden="1" x14ac:dyDescent="0.25">
      <c r="A890" t="s">
        <v>27</v>
      </c>
      <c r="B890">
        <v>1</v>
      </c>
      <c r="C890" t="s">
        <v>28</v>
      </c>
      <c r="D890">
        <v>30348690</v>
      </c>
      <c r="E890" s="1">
        <v>35821</v>
      </c>
      <c r="F890">
        <v>1300</v>
      </c>
      <c r="H890" t="s">
        <v>30</v>
      </c>
      <c r="I890" s="1">
        <v>35853</v>
      </c>
      <c r="J890" t="s">
        <v>31</v>
      </c>
      <c r="K890" t="s">
        <v>157</v>
      </c>
      <c r="L890">
        <v>1</v>
      </c>
      <c r="M890" t="s">
        <v>255</v>
      </c>
      <c r="N890">
        <v>999766900</v>
      </c>
      <c r="O890" t="s">
        <v>158</v>
      </c>
      <c r="P890">
        <v>24</v>
      </c>
      <c r="S890">
        <v>1927</v>
      </c>
      <c r="T890" t="s">
        <v>39</v>
      </c>
      <c r="U890">
        <v>410</v>
      </c>
      <c r="V890" t="s">
        <v>40</v>
      </c>
      <c r="W890">
        <v>110</v>
      </c>
      <c r="X890" t="s">
        <v>41</v>
      </c>
      <c r="Y890" t="s">
        <v>38</v>
      </c>
      <c r="Z890">
        <v>2</v>
      </c>
      <c r="AC890" t="s">
        <v>41</v>
      </c>
    </row>
    <row r="891" spans="1:29" hidden="1" x14ac:dyDescent="0.25">
      <c r="A891" t="s">
        <v>27</v>
      </c>
      <c r="B891">
        <v>1</v>
      </c>
      <c r="C891" t="s">
        <v>28</v>
      </c>
      <c r="D891">
        <v>30348690</v>
      </c>
      <c r="E891" s="1">
        <v>35821</v>
      </c>
      <c r="F891">
        <v>1300</v>
      </c>
      <c r="H891" t="s">
        <v>30</v>
      </c>
      <c r="I891" s="1">
        <v>35853</v>
      </c>
      <c r="J891" t="s">
        <v>31</v>
      </c>
      <c r="K891" t="s">
        <v>157</v>
      </c>
      <c r="L891">
        <v>1</v>
      </c>
      <c r="M891" t="s">
        <v>255</v>
      </c>
      <c r="N891">
        <v>999766900</v>
      </c>
      <c r="O891" t="s">
        <v>158</v>
      </c>
      <c r="P891">
        <v>24</v>
      </c>
      <c r="S891">
        <v>1025</v>
      </c>
      <c r="T891" t="s">
        <v>52</v>
      </c>
      <c r="U891">
        <v>951</v>
      </c>
      <c r="V891" t="s">
        <v>53</v>
      </c>
      <c r="W891">
        <v>0.2</v>
      </c>
      <c r="X891" t="s">
        <v>41</v>
      </c>
      <c r="Y891" t="s">
        <v>38</v>
      </c>
      <c r="Z891">
        <v>0.1</v>
      </c>
      <c r="AB891">
        <v>4</v>
      </c>
      <c r="AC891" t="s">
        <v>41</v>
      </c>
    </row>
    <row r="892" spans="1:29" hidden="1" x14ac:dyDescent="0.25">
      <c r="A892" t="s">
        <v>27</v>
      </c>
      <c r="B892">
        <v>1</v>
      </c>
      <c r="C892" t="s">
        <v>28</v>
      </c>
      <c r="D892">
        <v>30348690</v>
      </c>
      <c r="E892" s="1">
        <v>35821</v>
      </c>
      <c r="F892">
        <v>1300</v>
      </c>
      <c r="H892" t="s">
        <v>30</v>
      </c>
      <c r="I892" s="1">
        <v>35853</v>
      </c>
      <c r="J892" t="s">
        <v>31</v>
      </c>
      <c r="K892" t="s">
        <v>157</v>
      </c>
      <c r="L892">
        <v>1</v>
      </c>
      <c r="M892" t="s">
        <v>255</v>
      </c>
      <c r="N892">
        <v>999766900</v>
      </c>
      <c r="O892" t="s">
        <v>158</v>
      </c>
      <c r="P892">
        <v>24</v>
      </c>
      <c r="S892">
        <v>1028</v>
      </c>
      <c r="T892" t="s">
        <v>60</v>
      </c>
      <c r="U892">
        <v>74010</v>
      </c>
      <c r="V892" t="s">
        <v>60</v>
      </c>
      <c r="W892">
        <v>0.13</v>
      </c>
      <c r="X892" t="s">
        <v>41</v>
      </c>
      <c r="Y892" t="s">
        <v>38</v>
      </c>
      <c r="Z892">
        <v>0.02</v>
      </c>
      <c r="AC892" t="s">
        <v>41</v>
      </c>
    </row>
    <row r="893" spans="1:29" hidden="1" x14ac:dyDescent="0.25">
      <c r="A893" t="s">
        <v>27</v>
      </c>
      <c r="B893">
        <v>1</v>
      </c>
      <c r="C893" t="s">
        <v>28</v>
      </c>
      <c r="D893">
        <v>30348690</v>
      </c>
      <c r="E893" s="1">
        <v>35821</v>
      </c>
      <c r="F893">
        <v>1300</v>
      </c>
      <c r="H893" t="s">
        <v>30</v>
      </c>
      <c r="I893" s="1">
        <v>35853</v>
      </c>
      <c r="J893" t="s">
        <v>31</v>
      </c>
      <c r="K893" t="s">
        <v>157</v>
      </c>
      <c r="L893">
        <v>1</v>
      </c>
      <c r="M893" t="s">
        <v>255</v>
      </c>
      <c r="N893">
        <v>999766900</v>
      </c>
      <c r="O893" t="s">
        <v>158</v>
      </c>
      <c r="P893">
        <v>24</v>
      </c>
      <c r="S893">
        <v>1032</v>
      </c>
      <c r="T893" t="s">
        <v>63</v>
      </c>
      <c r="U893">
        <v>1055</v>
      </c>
      <c r="V893" t="s">
        <v>63</v>
      </c>
      <c r="W893">
        <v>5.4000000000000003E-3</v>
      </c>
      <c r="X893" t="s">
        <v>41</v>
      </c>
      <c r="Y893" t="s">
        <v>38</v>
      </c>
      <c r="Z893">
        <v>0.01</v>
      </c>
      <c r="AC893" t="s">
        <v>41</v>
      </c>
    </row>
    <row r="894" spans="1:29" hidden="1" x14ac:dyDescent="0.25">
      <c r="A894" t="s">
        <v>27</v>
      </c>
      <c r="B894">
        <v>1</v>
      </c>
      <c r="C894" t="s">
        <v>28</v>
      </c>
      <c r="D894">
        <v>30348690</v>
      </c>
      <c r="E894" s="1">
        <v>35821</v>
      </c>
      <c r="F894">
        <v>1300</v>
      </c>
      <c r="H894" t="s">
        <v>30</v>
      </c>
      <c r="I894" s="1">
        <v>35853</v>
      </c>
      <c r="J894" t="s">
        <v>31</v>
      </c>
      <c r="K894" t="s">
        <v>157</v>
      </c>
      <c r="L894">
        <v>1</v>
      </c>
      <c r="M894" t="s">
        <v>255</v>
      </c>
      <c r="N894">
        <v>999766900</v>
      </c>
      <c r="O894" t="s">
        <v>158</v>
      </c>
      <c r="P894">
        <v>24</v>
      </c>
      <c r="S894">
        <v>1035</v>
      </c>
      <c r="T894" t="s">
        <v>72</v>
      </c>
      <c r="U894">
        <v>71900</v>
      </c>
      <c r="V894" t="s">
        <v>73</v>
      </c>
      <c r="W894">
        <v>0</v>
      </c>
      <c r="X894" t="s">
        <v>41</v>
      </c>
      <c r="Y894" t="s">
        <v>45</v>
      </c>
      <c r="Z894">
        <v>1E-4</v>
      </c>
      <c r="AB894">
        <v>2E-3</v>
      </c>
      <c r="AC894" t="s">
        <v>41</v>
      </c>
    </row>
    <row r="895" spans="1:29" hidden="1" x14ac:dyDescent="0.25">
      <c r="A895" t="s">
        <v>27</v>
      </c>
      <c r="B895">
        <v>1</v>
      </c>
      <c r="C895" t="s">
        <v>28</v>
      </c>
      <c r="D895">
        <v>30348690</v>
      </c>
      <c r="E895" s="1">
        <v>35821</v>
      </c>
      <c r="F895">
        <v>1300</v>
      </c>
      <c r="H895" t="s">
        <v>30</v>
      </c>
      <c r="I895" s="1">
        <v>35853</v>
      </c>
      <c r="J895" t="s">
        <v>31</v>
      </c>
      <c r="K895" t="s">
        <v>157</v>
      </c>
      <c r="L895">
        <v>1</v>
      </c>
      <c r="M895" t="s">
        <v>255</v>
      </c>
      <c r="N895">
        <v>999766900</v>
      </c>
      <c r="O895" t="s">
        <v>158</v>
      </c>
      <c r="P895">
        <v>24</v>
      </c>
      <c r="S895">
        <v>1036</v>
      </c>
      <c r="T895" t="s">
        <v>170</v>
      </c>
      <c r="U895">
        <v>1067</v>
      </c>
      <c r="V895" t="s">
        <v>171</v>
      </c>
      <c r="W895">
        <v>6.0000000000000001E-3</v>
      </c>
      <c r="X895" t="s">
        <v>41</v>
      </c>
      <c r="Y895" t="s">
        <v>38</v>
      </c>
      <c r="Z895">
        <v>8.0000000000000004E-4</v>
      </c>
      <c r="AB895">
        <v>0.1</v>
      </c>
      <c r="AC895" t="s">
        <v>41</v>
      </c>
    </row>
    <row r="896" spans="1:29" hidden="1" x14ac:dyDescent="0.25">
      <c r="A896" t="s">
        <v>27</v>
      </c>
      <c r="B896">
        <v>1</v>
      </c>
      <c r="C896" t="s">
        <v>28</v>
      </c>
      <c r="D896">
        <v>30348690</v>
      </c>
      <c r="E896" s="1">
        <v>35821</v>
      </c>
      <c r="F896">
        <v>1300</v>
      </c>
      <c r="H896" t="s">
        <v>30</v>
      </c>
      <c r="I896" s="1">
        <v>35853</v>
      </c>
      <c r="J896" t="s">
        <v>31</v>
      </c>
      <c r="K896" t="s">
        <v>157</v>
      </c>
      <c r="L896">
        <v>1</v>
      </c>
      <c r="M896" t="s">
        <v>255</v>
      </c>
      <c r="N896">
        <v>999766900</v>
      </c>
      <c r="O896" t="s">
        <v>158</v>
      </c>
      <c r="P896">
        <v>24</v>
      </c>
      <c r="S896">
        <v>1038</v>
      </c>
      <c r="T896" t="s">
        <v>82</v>
      </c>
      <c r="U896">
        <v>630</v>
      </c>
      <c r="V896" t="s">
        <v>83</v>
      </c>
      <c r="W896">
        <v>0</v>
      </c>
      <c r="X896" t="s">
        <v>41</v>
      </c>
      <c r="Y896" t="s">
        <v>45</v>
      </c>
      <c r="Z896">
        <v>0.02</v>
      </c>
      <c r="AB896">
        <v>10</v>
      </c>
      <c r="AC896" t="s">
        <v>41</v>
      </c>
    </row>
    <row r="897" spans="1:29" hidden="1" x14ac:dyDescent="0.25">
      <c r="A897" t="s">
        <v>27</v>
      </c>
      <c r="B897">
        <v>1</v>
      </c>
      <c r="C897" t="s">
        <v>28</v>
      </c>
      <c r="D897">
        <v>30348690</v>
      </c>
      <c r="E897" s="1">
        <v>35821</v>
      </c>
      <c r="F897">
        <v>1300</v>
      </c>
      <c r="H897" t="s">
        <v>30</v>
      </c>
      <c r="I897" s="1">
        <v>35853</v>
      </c>
      <c r="J897" t="s">
        <v>31</v>
      </c>
      <c r="K897" t="s">
        <v>157</v>
      </c>
      <c r="L897">
        <v>1</v>
      </c>
      <c r="M897" t="s">
        <v>255</v>
      </c>
      <c r="N897">
        <v>999766900</v>
      </c>
      <c r="O897" t="s">
        <v>158</v>
      </c>
      <c r="P897">
        <v>24</v>
      </c>
      <c r="S897">
        <v>1040</v>
      </c>
      <c r="T897" t="s">
        <v>172</v>
      </c>
      <c r="U897">
        <v>618</v>
      </c>
      <c r="V897" t="s">
        <v>173</v>
      </c>
      <c r="W897">
        <v>0</v>
      </c>
      <c r="X897" t="s">
        <v>41</v>
      </c>
      <c r="Y897" t="s">
        <v>45</v>
      </c>
      <c r="Z897">
        <v>0.02</v>
      </c>
      <c r="AB897">
        <v>10</v>
      </c>
      <c r="AC897" t="s">
        <v>41</v>
      </c>
    </row>
    <row r="898" spans="1:29" hidden="1" x14ac:dyDescent="0.25">
      <c r="A898" t="s">
        <v>27</v>
      </c>
      <c r="B898">
        <v>1</v>
      </c>
      <c r="C898" t="s">
        <v>28</v>
      </c>
      <c r="D898">
        <v>30348690</v>
      </c>
      <c r="E898" s="1">
        <v>35821</v>
      </c>
      <c r="F898">
        <v>1300</v>
      </c>
      <c r="H898" t="s">
        <v>30</v>
      </c>
      <c r="I898" s="1">
        <v>35853</v>
      </c>
      <c r="J898" t="s">
        <v>31</v>
      </c>
      <c r="K898" t="s">
        <v>157</v>
      </c>
      <c r="L898">
        <v>1</v>
      </c>
      <c r="M898" t="s">
        <v>255</v>
      </c>
      <c r="N898">
        <v>999766900</v>
      </c>
      <c r="O898" t="s">
        <v>158</v>
      </c>
      <c r="P898">
        <v>24</v>
      </c>
      <c r="S898">
        <v>1041</v>
      </c>
      <c r="T898" t="s">
        <v>174</v>
      </c>
      <c r="U898">
        <v>613</v>
      </c>
      <c r="V898" t="s">
        <v>175</v>
      </c>
      <c r="W898">
        <v>0</v>
      </c>
      <c r="X898" t="s">
        <v>41</v>
      </c>
      <c r="Y898" t="s">
        <v>45</v>
      </c>
      <c r="Z898">
        <v>0.01</v>
      </c>
      <c r="AB898">
        <v>1</v>
      </c>
      <c r="AC898" t="s">
        <v>41</v>
      </c>
    </row>
    <row r="899" spans="1:29" hidden="1" x14ac:dyDescent="0.25">
      <c r="A899" t="s">
        <v>27</v>
      </c>
      <c r="B899">
        <v>1</v>
      </c>
      <c r="C899" t="s">
        <v>28</v>
      </c>
      <c r="D899">
        <v>30348690</v>
      </c>
      <c r="E899" s="1">
        <v>35821</v>
      </c>
      <c r="F899">
        <v>1300</v>
      </c>
      <c r="H899" t="s">
        <v>30</v>
      </c>
      <c r="I899" s="1">
        <v>35853</v>
      </c>
      <c r="J899" t="s">
        <v>31</v>
      </c>
      <c r="K899" t="s">
        <v>157</v>
      </c>
      <c r="L899">
        <v>1</v>
      </c>
      <c r="M899" t="s">
        <v>255</v>
      </c>
      <c r="N899">
        <v>999766900</v>
      </c>
      <c r="O899" t="s">
        <v>158</v>
      </c>
      <c r="P899">
        <v>24</v>
      </c>
      <c r="S899">
        <v>1045</v>
      </c>
      <c r="T899" t="s">
        <v>74</v>
      </c>
      <c r="U899">
        <v>1147</v>
      </c>
      <c r="V899" t="s">
        <v>75</v>
      </c>
      <c r="W899">
        <v>0</v>
      </c>
      <c r="X899" t="s">
        <v>41</v>
      </c>
      <c r="Y899" t="s">
        <v>45</v>
      </c>
      <c r="Z899">
        <v>1E-3</v>
      </c>
      <c r="AB899">
        <v>0.05</v>
      </c>
      <c r="AC899" t="s">
        <v>41</v>
      </c>
    </row>
    <row r="900" spans="1:29" hidden="1" x14ac:dyDescent="0.25">
      <c r="A900" t="s">
        <v>27</v>
      </c>
      <c r="B900">
        <v>1</v>
      </c>
      <c r="C900" t="s">
        <v>28</v>
      </c>
      <c r="D900">
        <v>30348690</v>
      </c>
      <c r="E900" s="1">
        <v>35821</v>
      </c>
      <c r="F900">
        <v>1300</v>
      </c>
      <c r="H900" t="s">
        <v>30</v>
      </c>
      <c r="I900" s="1">
        <v>35853</v>
      </c>
      <c r="J900" t="s">
        <v>31</v>
      </c>
      <c r="K900" t="s">
        <v>157</v>
      </c>
      <c r="L900">
        <v>1</v>
      </c>
      <c r="M900" t="s">
        <v>255</v>
      </c>
      <c r="N900">
        <v>999766900</v>
      </c>
      <c r="O900" t="s">
        <v>158</v>
      </c>
      <c r="P900">
        <v>24</v>
      </c>
      <c r="S900">
        <v>1052</v>
      </c>
      <c r="T900" t="s">
        <v>64</v>
      </c>
      <c r="U900">
        <v>929</v>
      </c>
      <c r="V900" t="s">
        <v>65</v>
      </c>
      <c r="W900">
        <v>11</v>
      </c>
      <c r="X900" t="s">
        <v>41</v>
      </c>
      <c r="Y900" t="s">
        <v>38</v>
      </c>
      <c r="Z900">
        <v>0.05</v>
      </c>
      <c r="AC900" t="s">
        <v>41</v>
      </c>
    </row>
    <row r="901" spans="1:29" hidden="1" x14ac:dyDescent="0.25">
      <c r="A901" t="s">
        <v>27</v>
      </c>
      <c r="B901">
        <v>1</v>
      </c>
      <c r="C901" t="s">
        <v>28</v>
      </c>
      <c r="D901">
        <v>30348690</v>
      </c>
      <c r="E901" s="1">
        <v>35821</v>
      </c>
      <c r="F901">
        <v>1300</v>
      </c>
      <c r="H901" t="s">
        <v>30</v>
      </c>
      <c r="I901" s="1">
        <v>35853</v>
      </c>
      <c r="J901" t="s">
        <v>31</v>
      </c>
      <c r="K901" t="s">
        <v>157</v>
      </c>
      <c r="L901">
        <v>1</v>
      </c>
      <c r="M901" t="s">
        <v>255</v>
      </c>
      <c r="N901">
        <v>999766900</v>
      </c>
      <c r="O901" t="s">
        <v>158</v>
      </c>
      <c r="P901">
        <v>24</v>
      </c>
      <c r="S901">
        <v>1055</v>
      </c>
      <c r="T901" t="s">
        <v>78</v>
      </c>
      <c r="U901">
        <v>945</v>
      </c>
      <c r="V901" t="s">
        <v>79</v>
      </c>
      <c r="W901">
        <v>20</v>
      </c>
      <c r="X901" t="s">
        <v>41</v>
      </c>
      <c r="Y901" t="s">
        <v>38</v>
      </c>
      <c r="Z901">
        <v>1</v>
      </c>
      <c r="AC901" t="s">
        <v>41</v>
      </c>
    </row>
    <row r="902" spans="1:29" hidden="1" x14ac:dyDescent="0.25">
      <c r="A902" t="s">
        <v>27</v>
      </c>
      <c r="B902">
        <v>1</v>
      </c>
      <c r="C902" t="s">
        <v>28</v>
      </c>
      <c r="D902">
        <v>30348690</v>
      </c>
      <c r="E902" s="1">
        <v>35821</v>
      </c>
      <c r="F902">
        <v>1300</v>
      </c>
      <c r="H902" t="s">
        <v>30</v>
      </c>
      <c r="I902" s="1">
        <v>35853</v>
      </c>
      <c r="J902" t="s">
        <v>31</v>
      </c>
      <c r="K902" t="s">
        <v>157</v>
      </c>
      <c r="L902">
        <v>1</v>
      </c>
      <c r="M902" t="s">
        <v>255</v>
      </c>
      <c r="N902">
        <v>999766900</v>
      </c>
      <c r="O902" t="s">
        <v>158</v>
      </c>
      <c r="P902">
        <v>24</v>
      </c>
      <c r="S902">
        <v>1074</v>
      </c>
      <c r="T902" t="s">
        <v>177</v>
      </c>
      <c r="U902">
        <v>1097</v>
      </c>
      <c r="V902" t="s">
        <v>177</v>
      </c>
      <c r="W902">
        <v>0</v>
      </c>
      <c r="X902" t="s">
        <v>41</v>
      </c>
      <c r="Y902" t="s">
        <v>45</v>
      </c>
      <c r="Z902">
        <v>4.0000000000000002E-4</v>
      </c>
      <c r="AB902">
        <v>6.0000000000000001E-3</v>
      </c>
      <c r="AC902" t="s">
        <v>41</v>
      </c>
    </row>
    <row r="903" spans="1:29" hidden="1" x14ac:dyDescent="0.25">
      <c r="A903" t="s">
        <v>27</v>
      </c>
      <c r="B903">
        <v>100</v>
      </c>
      <c r="C903" t="s">
        <v>28</v>
      </c>
      <c r="D903">
        <v>30401718</v>
      </c>
      <c r="E903" s="1">
        <v>35824</v>
      </c>
      <c r="F903">
        <v>1300</v>
      </c>
      <c r="H903" t="s">
        <v>30</v>
      </c>
      <c r="I903" s="1">
        <v>35853</v>
      </c>
      <c r="J903" t="s">
        <v>31</v>
      </c>
      <c r="K903" t="s">
        <v>157</v>
      </c>
      <c r="L903">
        <v>1</v>
      </c>
      <c r="M903" t="s">
        <v>255</v>
      </c>
      <c r="N903">
        <v>999766900</v>
      </c>
      <c r="O903" t="s">
        <v>158</v>
      </c>
      <c r="P903">
        <v>2</v>
      </c>
      <c r="S903">
        <v>1052</v>
      </c>
      <c r="T903" t="s">
        <v>64</v>
      </c>
      <c r="U903">
        <v>929</v>
      </c>
      <c r="V903" t="s">
        <v>65</v>
      </c>
      <c r="W903">
        <v>7.5</v>
      </c>
      <c r="X903" t="s">
        <v>41</v>
      </c>
      <c r="Y903" t="s">
        <v>38</v>
      </c>
      <c r="Z903">
        <v>0.05</v>
      </c>
      <c r="AC903" t="s">
        <v>41</v>
      </c>
    </row>
    <row r="904" spans="1:29" hidden="1" x14ac:dyDescent="0.25">
      <c r="A904" t="s">
        <v>27</v>
      </c>
      <c r="B904">
        <v>100</v>
      </c>
      <c r="C904" t="s">
        <v>28</v>
      </c>
      <c r="D904">
        <v>30401718</v>
      </c>
      <c r="E904" s="1">
        <v>35824</v>
      </c>
      <c r="F904">
        <v>1300</v>
      </c>
      <c r="H904" t="s">
        <v>30</v>
      </c>
      <c r="I904" s="1">
        <v>35853</v>
      </c>
      <c r="J904" t="s">
        <v>31</v>
      </c>
      <c r="K904" t="s">
        <v>157</v>
      </c>
      <c r="L904">
        <v>1</v>
      </c>
      <c r="M904" t="s">
        <v>255</v>
      </c>
      <c r="N904">
        <v>999766900</v>
      </c>
      <c r="O904" t="s">
        <v>158</v>
      </c>
      <c r="P904">
        <v>2</v>
      </c>
      <c r="S904">
        <v>1040</v>
      </c>
      <c r="T904" t="s">
        <v>172</v>
      </c>
      <c r="U904">
        <v>618</v>
      </c>
      <c r="V904" t="s">
        <v>173</v>
      </c>
      <c r="W904">
        <v>0</v>
      </c>
      <c r="X904" t="s">
        <v>41</v>
      </c>
      <c r="Y904" t="s">
        <v>45</v>
      </c>
      <c r="Z904">
        <v>0.5</v>
      </c>
      <c r="AB904">
        <v>10</v>
      </c>
      <c r="AC904" t="s">
        <v>41</v>
      </c>
    </row>
    <row r="905" spans="1:29" hidden="1" x14ac:dyDescent="0.25">
      <c r="A905" t="s">
        <v>85</v>
      </c>
      <c r="B905">
        <v>1</v>
      </c>
      <c r="C905" t="s">
        <v>28</v>
      </c>
      <c r="D905">
        <v>303487</v>
      </c>
      <c r="E905" s="1">
        <v>35821</v>
      </c>
      <c r="F905">
        <v>1300</v>
      </c>
      <c r="H905" t="s">
        <v>30</v>
      </c>
      <c r="I905" s="1">
        <v>35853</v>
      </c>
      <c r="J905" t="s">
        <v>31</v>
      </c>
      <c r="K905" t="s">
        <v>157</v>
      </c>
      <c r="L905">
        <v>1</v>
      </c>
      <c r="M905" t="s">
        <v>255</v>
      </c>
      <c r="N905">
        <v>999766900</v>
      </c>
      <c r="O905" t="s">
        <v>158</v>
      </c>
      <c r="P905">
        <v>42</v>
      </c>
      <c r="S905">
        <v>2950</v>
      </c>
      <c r="T905" t="s">
        <v>147</v>
      </c>
      <c r="U905">
        <v>82080</v>
      </c>
      <c r="V905" t="s">
        <v>148</v>
      </c>
      <c r="W905">
        <v>0</v>
      </c>
      <c r="X905" t="s">
        <v>44</v>
      </c>
      <c r="Y905" t="s">
        <v>45</v>
      </c>
      <c r="AB905">
        <v>80</v>
      </c>
      <c r="AC905" t="s">
        <v>44</v>
      </c>
    </row>
    <row r="906" spans="1:29" hidden="1" x14ac:dyDescent="0.25">
      <c r="A906" t="s">
        <v>244</v>
      </c>
      <c r="B906" t="s">
        <v>28</v>
      </c>
      <c r="C906" t="s">
        <v>28</v>
      </c>
      <c r="D906">
        <v>29792</v>
      </c>
      <c r="E906" s="1">
        <v>35822</v>
      </c>
      <c r="F906">
        <v>900</v>
      </c>
      <c r="H906" t="s">
        <v>246</v>
      </c>
      <c r="I906" s="1">
        <v>35866</v>
      </c>
      <c r="J906" t="s">
        <v>31</v>
      </c>
      <c r="K906" t="s">
        <v>32</v>
      </c>
      <c r="L906">
        <v>1</v>
      </c>
      <c r="N906">
        <v>113133790</v>
      </c>
      <c r="O906" t="s">
        <v>34</v>
      </c>
      <c r="P906">
        <v>2</v>
      </c>
      <c r="S906">
        <v>4002</v>
      </c>
      <c r="T906" t="s">
        <v>247</v>
      </c>
      <c r="U906">
        <v>1501</v>
      </c>
      <c r="V906" t="s">
        <v>248</v>
      </c>
      <c r="W906">
        <v>1.1000000000000001</v>
      </c>
      <c r="X906" t="s">
        <v>249</v>
      </c>
      <c r="Y906" t="s">
        <v>38</v>
      </c>
      <c r="Z906">
        <v>1.7</v>
      </c>
      <c r="AC906" t="s">
        <v>249</v>
      </c>
    </row>
    <row r="907" spans="1:29" hidden="1" x14ac:dyDescent="0.25">
      <c r="A907" t="s">
        <v>244</v>
      </c>
      <c r="B907" t="s">
        <v>28</v>
      </c>
      <c r="C907" t="s">
        <v>28</v>
      </c>
      <c r="D907">
        <v>29792</v>
      </c>
      <c r="E907" s="1">
        <v>35822</v>
      </c>
      <c r="F907">
        <v>900</v>
      </c>
      <c r="H907" t="s">
        <v>246</v>
      </c>
      <c r="I907" s="1">
        <v>35866</v>
      </c>
      <c r="J907" t="s">
        <v>31</v>
      </c>
      <c r="K907" t="s">
        <v>32</v>
      </c>
      <c r="L907">
        <v>1</v>
      </c>
      <c r="N907">
        <v>113133790</v>
      </c>
      <c r="O907" t="s">
        <v>34</v>
      </c>
      <c r="P907">
        <v>2</v>
      </c>
      <c r="S907">
        <v>4100</v>
      </c>
      <c r="T907" t="s">
        <v>250</v>
      </c>
      <c r="U907">
        <v>3501</v>
      </c>
      <c r="V907" t="s">
        <v>251</v>
      </c>
      <c r="W907">
        <v>2</v>
      </c>
      <c r="X907" t="s">
        <v>249</v>
      </c>
      <c r="Y907" t="s">
        <v>38</v>
      </c>
      <c r="Z907">
        <v>2.4</v>
      </c>
      <c r="AB907">
        <v>50</v>
      </c>
      <c r="AC907" t="s">
        <v>249</v>
      </c>
    </row>
    <row r="908" spans="1:29" hidden="1" x14ac:dyDescent="0.25">
      <c r="A908" t="s">
        <v>258</v>
      </c>
      <c r="B908" t="s">
        <v>28</v>
      </c>
      <c r="C908" t="s">
        <v>28</v>
      </c>
      <c r="D908" t="s">
        <v>279</v>
      </c>
      <c r="E908" s="1">
        <v>35873</v>
      </c>
      <c r="F908">
        <v>1200</v>
      </c>
      <c r="H908" t="s">
        <v>30</v>
      </c>
      <c r="I908" s="1">
        <v>35885</v>
      </c>
      <c r="J908" t="s">
        <v>31</v>
      </c>
      <c r="K908" t="s">
        <v>32</v>
      </c>
      <c r="L908">
        <v>1</v>
      </c>
      <c r="N908">
        <v>113133790</v>
      </c>
      <c r="O908" t="s">
        <v>34</v>
      </c>
      <c r="P908">
        <v>2</v>
      </c>
      <c r="S908">
        <v>1025</v>
      </c>
      <c r="T908" t="s">
        <v>52</v>
      </c>
      <c r="U908">
        <v>99951</v>
      </c>
      <c r="V908" t="s">
        <v>260</v>
      </c>
      <c r="W908">
        <v>1.1100000000000001</v>
      </c>
      <c r="X908" t="s">
        <v>41</v>
      </c>
      <c r="Y908" t="s">
        <v>261</v>
      </c>
      <c r="AB908">
        <v>4</v>
      </c>
      <c r="AC908" t="s">
        <v>41</v>
      </c>
    </row>
    <row r="909" spans="1:29" hidden="1" x14ac:dyDescent="0.25">
      <c r="A909" t="s">
        <v>258</v>
      </c>
      <c r="B909" t="s">
        <v>28</v>
      </c>
      <c r="C909" t="s">
        <v>28</v>
      </c>
      <c r="D909" t="s">
        <v>279</v>
      </c>
      <c r="E909" s="1">
        <v>35873</v>
      </c>
      <c r="F909">
        <v>1200</v>
      </c>
      <c r="H909" t="s">
        <v>30</v>
      </c>
      <c r="I909" s="1">
        <v>35885</v>
      </c>
      <c r="J909" t="s">
        <v>31</v>
      </c>
      <c r="K909" t="s">
        <v>32</v>
      </c>
      <c r="L909">
        <v>1</v>
      </c>
      <c r="N909">
        <v>113133790</v>
      </c>
      <c r="O909" t="s">
        <v>34</v>
      </c>
      <c r="P909">
        <v>2</v>
      </c>
      <c r="S909">
        <v>1025</v>
      </c>
      <c r="T909" t="s">
        <v>52</v>
      </c>
      <c r="U909">
        <v>951</v>
      </c>
      <c r="V909" t="s">
        <v>53</v>
      </c>
      <c r="W909">
        <v>1.01</v>
      </c>
      <c r="X909" t="s">
        <v>41</v>
      </c>
      <c r="Y909" t="s">
        <v>38</v>
      </c>
      <c r="AB909">
        <v>4</v>
      </c>
      <c r="AC909" t="s">
        <v>41</v>
      </c>
    </row>
    <row r="910" spans="1:29" hidden="1" x14ac:dyDescent="0.25">
      <c r="A910" t="s">
        <v>258</v>
      </c>
      <c r="B910" t="s">
        <v>28</v>
      </c>
      <c r="C910" t="s">
        <v>28</v>
      </c>
      <c r="D910" t="s">
        <v>280</v>
      </c>
      <c r="E910" s="1">
        <v>35892</v>
      </c>
      <c r="F910">
        <v>1200</v>
      </c>
      <c r="H910" t="s">
        <v>30</v>
      </c>
      <c r="I910" s="1">
        <v>35901</v>
      </c>
      <c r="J910" t="s">
        <v>31</v>
      </c>
      <c r="K910" t="s">
        <v>32</v>
      </c>
      <c r="L910">
        <v>1</v>
      </c>
      <c r="N910">
        <v>113133790</v>
      </c>
      <c r="O910" t="s">
        <v>34</v>
      </c>
      <c r="P910">
        <v>2</v>
      </c>
      <c r="S910">
        <v>1025</v>
      </c>
      <c r="T910" t="s">
        <v>52</v>
      </c>
      <c r="U910">
        <v>99951</v>
      </c>
      <c r="V910" t="s">
        <v>260</v>
      </c>
      <c r="W910">
        <v>1.1299999999999999</v>
      </c>
      <c r="X910" t="s">
        <v>41</v>
      </c>
      <c r="Y910" t="s">
        <v>261</v>
      </c>
      <c r="AB910">
        <v>4</v>
      </c>
      <c r="AC910" t="s">
        <v>41</v>
      </c>
    </row>
    <row r="911" spans="1:29" hidden="1" x14ac:dyDescent="0.25">
      <c r="A911" t="s">
        <v>258</v>
      </c>
      <c r="B911" t="s">
        <v>28</v>
      </c>
      <c r="C911" t="s">
        <v>28</v>
      </c>
      <c r="D911" t="s">
        <v>280</v>
      </c>
      <c r="E911" s="1">
        <v>35892</v>
      </c>
      <c r="F911">
        <v>1200</v>
      </c>
      <c r="H911" t="s">
        <v>30</v>
      </c>
      <c r="I911" s="1">
        <v>35901</v>
      </c>
      <c r="J911" t="s">
        <v>31</v>
      </c>
      <c r="K911" t="s">
        <v>32</v>
      </c>
      <c r="L911">
        <v>1</v>
      </c>
      <c r="N911">
        <v>113133790</v>
      </c>
      <c r="O911" t="s">
        <v>34</v>
      </c>
      <c r="P911">
        <v>2</v>
      </c>
      <c r="S911">
        <v>1025</v>
      </c>
      <c r="T911" t="s">
        <v>52</v>
      </c>
      <c r="U911">
        <v>951</v>
      </c>
      <c r="V911" t="s">
        <v>53</v>
      </c>
      <c r="W911">
        <v>1.05</v>
      </c>
      <c r="X911" t="s">
        <v>41</v>
      </c>
      <c r="Y911" t="s">
        <v>38</v>
      </c>
      <c r="AB911">
        <v>4</v>
      </c>
      <c r="AC911" t="s">
        <v>41</v>
      </c>
    </row>
    <row r="912" spans="1:29" hidden="1" x14ac:dyDescent="0.25">
      <c r="A912" t="s">
        <v>258</v>
      </c>
      <c r="B912" t="s">
        <v>28</v>
      </c>
      <c r="C912" t="s">
        <v>28</v>
      </c>
      <c r="D912" t="s">
        <v>281</v>
      </c>
      <c r="E912" s="1">
        <v>35937</v>
      </c>
      <c r="F912">
        <v>1200</v>
      </c>
      <c r="H912" t="s">
        <v>30</v>
      </c>
      <c r="I912" s="1">
        <v>35951</v>
      </c>
      <c r="J912" t="s">
        <v>31</v>
      </c>
      <c r="K912" t="s">
        <v>32</v>
      </c>
      <c r="L912">
        <v>1</v>
      </c>
      <c r="N912">
        <v>113133790</v>
      </c>
      <c r="O912" t="s">
        <v>34</v>
      </c>
      <c r="P912">
        <v>2</v>
      </c>
      <c r="S912">
        <v>1025</v>
      </c>
      <c r="T912" t="s">
        <v>52</v>
      </c>
      <c r="U912">
        <v>99951</v>
      </c>
      <c r="V912" t="s">
        <v>260</v>
      </c>
      <c r="W912">
        <v>0.99</v>
      </c>
      <c r="X912" t="s">
        <v>41</v>
      </c>
      <c r="Y912" t="s">
        <v>261</v>
      </c>
      <c r="AB912">
        <v>4</v>
      </c>
      <c r="AC912" t="s">
        <v>41</v>
      </c>
    </row>
    <row r="913" spans="1:29" hidden="1" x14ac:dyDescent="0.25">
      <c r="A913" t="s">
        <v>258</v>
      </c>
      <c r="B913" t="s">
        <v>28</v>
      </c>
      <c r="C913" t="s">
        <v>28</v>
      </c>
      <c r="D913" t="s">
        <v>281</v>
      </c>
      <c r="E913" s="1">
        <v>35937</v>
      </c>
      <c r="F913">
        <v>1200</v>
      </c>
      <c r="H913" t="s">
        <v>30</v>
      </c>
      <c r="I913" s="1">
        <v>35951</v>
      </c>
      <c r="J913" t="s">
        <v>31</v>
      </c>
      <c r="K913" t="s">
        <v>32</v>
      </c>
      <c r="L913">
        <v>1</v>
      </c>
      <c r="N913">
        <v>113133790</v>
      </c>
      <c r="O913" t="s">
        <v>34</v>
      </c>
      <c r="P913">
        <v>2</v>
      </c>
      <c r="S913">
        <v>1025</v>
      </c>
      <c r="T913" t="s">
        <v>52</v>
      </c>
      <c r="U913">
        <v>951</v>
      </c>
      <c r="V913" t="s">
        <v>53</v>
      </c>
      <c r="W913">
        <v>0.88</v>
      </c>
      <c r="X913" t="s">
        <v>41</v>
      </c>
      <c r="Y913" t="s">
        <v>38</v>
      </c>
      <c r="AB913">
        <v>4</v>
      </c>
      <c r="AC913" t="s">
        <v>41</v>
      </c>
    </row>
    <row r="914" spans="1:29" hidden="1" x14ac:dyDescent="0.25">
      <c r="A914" t="s">
        <v>258</v>
      </c>
      <c r="B914" t="s">
        <v>28</v>
      </c>
      <c r="C914" t="s">
        <v>28</v>
      </c>
      <c r="D914" t="s">
        <v>282</v>
      </c>
      <c r="E914" s="1">
        <v>35955</v>
      </c>
      <c r="F914">
        <v>1200</v>
      </c>
      <c r="H914" t="s">
        <v>30</v>
      </c>
      <c r="I914" s="1">
        <v>35961</v>
      </c>
      <c r="J914" t="s">
        <v>31</v>
      </c>
      <c r="K914" t="s">
        <v>32</v>
      </c>
      <c r="L914">
        <v>1</v>
      </c>
      <c r="N914">
        <v>113133790</v>
      </c>
      <c r="O914" t="s">
        <v>34</v>
      </c>
      <c r="P914">
        <v>2</v>
      </c>
      <c r="S914">
        <v>1025</v>
      </c>
      <c r="T914" t="s">
        <v>52</v>
      </c>
      <c r="U914">
        <v>99951</v>
      </c>
      <c r="V914" t="s">
        <v>260</v>
      </c>
      <c r="W914">
        <v>1.03</v>
      </c>
      <c r="X914" t="s">
        <v>41</v>
      </c>
      <c r="Y914" t="s">
        <v>261</v>
      </c>
      <c r="AB914">
        <v>4</v>
      </c>
      <c r="AC914" t="s">
        <v>41</v>
      </c>
    </row>
    <row r="915" spans="1:29" hidden="1" x14ac:dyDescent="0.25">
      <c r="A915" t="s">
        <v>258</v>
      </c>
      <c r="B915" t="s">
        <v>28</v>
      </c>
      <c r="C915" t="s">
        <v>28</v>
      </c>
      <c r="D915" t="s">
        <v>282</v>
      </c>
      <c r="E915" s="1">
        <v>35955</v>
      </c>
      <c r="F915">
        <v>1200</v>
      </c>
      <c r="H915" t="s">
        <v>30</v>
      </c>
      <c r="I915" s="1">
        <v>35961</v>
      </c>
      <c r="J915" t="s">
        <v>31</v>
      </c>
      <c r="K915" t="s">
        <v>32</v>
      </c>
      <c r="L915">
        <v>1</v>
      </c>
      <c r="N915">
        <v>113133790</v>
      </c>
      <c r="O915" t="s">
        <v>34</v>
      </c>
      <c r="P915">
        <v>2</v>
      </c>
      <c r="S915">
        <v>1025</v>
      </c>
      <c r="T915" t="s">
        <v>52</v>
      </c>
      <c r="U915">
        <v>951</v>
      </c>
      <c r="V915" t="s">
        <v>53</v>
      </c>
      <c r="W915">
        <v>0.89</v>
      </c>
      <c r="X915" t="s">
        <v>41</v>
      </c>
      <c r="Y915" t="s">
        <v>38</v>
      </c>
      <c r="AB915">
        <v>4</v>
      </c>
      <c r="AC915" t="s">
        <v>41</v>
      </c>
    </row>
    <row r="916" spans="1:29" hidden="1" x14ac:dyDescent="0.25">
      <c r="A916" t="s">
        <v>231</v>
      </c>
      <c r="B916" t="s">
        <v>28</v>
      </c>
      <c r="C916" t="s">
        <v>28</v>
      </c>
      <c r="D916">
        <v>326546</v>
      </c>
      <c r="E916" s="1">
        <v>35941</v>
      </c>
      <c r="F916">
        <v>1400</v>
      </c>
      <c r="H916" t="s">
        <v>30</v>
      </c>
      <c r="I916" s="1">
        <v>35961</v>
      </c>
      <c r="J916" t="s">
        <v>31</v>
      </c>
      <c r="K916" t="s">
        <v>32</v>
      </c>
      <c r="L916">
        <v>1</v>
      </c>
      <c r="M916" t="s">
        <v>255</v>
      </c>
      <c r="N916">
        <v>999766900</v>
      </c>
      <c r="O916" t="s">
        <v>158</v>
      </c>
      <c r="P916">
        <v>5</v>
      </c>
      <c r="S916">
        <v>2943</v>
      </c>
      <c r="T916" t="s">
        <v>92</v>
      </c>
      <c r="U916">
        <v>32101</v>
      </c>
      <c r="V916" t="s">
        <v>92</v>
      </c>
      <c r="W916">
        <v>6.5</v>
      </c>
      <c r="X916" t="s">
        <v>44</v>
      </c>
      <c r="Y916" t="s">
        <v>38</v>
      </c>
      <c r="Z916">
        <v>0.1</v>
      </c>
      <c r="AA916">
        <v>0.5</v>
      </c>
      <c r="AB916">
        <v>80</v>
      </c>
      <c r="AC916" t="s">
        <v>44</v>
      </c>
    </row>
    <row r="917" spans="1:29" hidden="1" x14ac:dyDescent="0.25">
      <c r="A917" t="s">
        <v>231</v>
      </c>
      <c r="B917" t="s">
        <v>28</v>
      </c>
      <c r="C917" t="s">
        <v>28</v>
      </c>
      <c r="D917">
        <v>326546</v>
      </c>
      <c r="E917" s="1">
        <v>35941</v>
      </c>
      <c r="F917">
        <v>1400</v>
      </c>
      <c r="H917" t="s">
        <v>30</v>
      </c>
      <c r="I917" s="1">
        <v>35961</v>
      </c>
      <c r="J917" t="s">
        <v>31</v>
      </c>
      <c r="K917" t="s">
        <v>32</v>
      </c>
      <c r="L917">
        <v>1</v>
      </c>
      <c r="M917" t="s">
        <v>255</v>
      </c>
      <c r="N917">
        <v>999766900</v>
      </c>
      <c r="O917" t="s">
        <v>158</v>
      </c>
      <c r="P917">
        <v>5</v>
      </c>
      <c r="S917">
        <v>2942</v>
      </c>
      <c r="T917" t="s">
        <v>93</v>
      </c>
      <c r="U917">
        <v>32104</v>
      </c>
      <c r="V917" t="s">
        <v>93</v>
      </c>
      <c r="W917">
        <v>0.2</v>
      </c>
      <c r="X917" t="s">
        <v>44</v>
      </c>
      <c r="Y917" t="s">
        <v>38</v>
      </c>
      <c r="Z917">
        <v>0.1</v>
      </c>
      <c r="AA917">
        <v>0.5</v>
      </c>
      <c r="AB917">
        <v>80</v>
      </c>
      <c r="AC917" t="s">
        <v>44</v>
      </c>
    </row>
    <row r="918" spans="1:29" hidden="1" x14ac:dyDescent="0.25">
      <c r="A918" t="s">
        <v>231</v>
      </c>
      <c r="B918" t="s">
        <v>28</v>
      </c>
      <c r="C918" t="s">
        <v>28</v>
      </c>
      <c r="D918">
        <v>326546</v>
      </c>
      <c r="E918" s="1">
        <v>35941</v>
      </c>
      <c r="F918">
        <v>1400</v>
      </c>
      <c r="H918" t="s">
        <v>30</v>
      </c>
      <c r="I918" s="1">
        <v>35961</v>
      </c>
      <c r="J918" t="s">
        <v>31</v>
      </c>
      <c r="K918" t="s">
        <v>32</v>
      </c>
      <c r="L918">
        <v>1</v>
      </c>
      <c r="M918" t="s">
        <v>255</v>
      </c>
      <c r="N918">
        <v>999766900</v>
      </c>
      <c r="O918" t="s">
        <v>158</v>
      </c>
      <c r="P918">
        <v>5</v>
      </c>
      <c r="S918">
        <v>2941</v>
      </c>
      <c r="T918" t="s">
        <v>99</v>
      </c>
      <c r="U918">
        <v>32106</v>
      </c>
      <c r="V918" t="s">
        <v>99</v>
      </c>
      <c r="W918">
        <v>11</v>
      </c>
      <c r="X918" t="s">
        <v>44</v>
      </c>
      <c r="Y918" t="s">
        <v>38</v>
      </c>
      <c r="Z918">
        <v>0.1</v>
      </c>
      <c r="AA918">
        <v>1</v>
      </c>
      <c r="AB918">
        <v>80</v>
      </c>
      <c r="AC918" t="s">
        <v>44</v>
      </c>
    </row>
    <row r="919" spans="1:29" hidden="1" x14ac:dyDescent="0.25">
      <c r="A919" t="s">
        <v>231</v>
      </c>
      <c r="B919" t="s">
        <v>28</v>
      </c>
      <c r="C919" t="s">
        <v>28</v>
      </c>
      <c r="D919">
        <v>326546</v>
      </c>
      <c r="E919" s="1">
        <v>35941</v>
      </c>
      <c r="F919">
        <v>1400</v>
      </c>
      <c r="H919" t="s">
        <v>30</v>
      </c>
      <c r="I919" s="1">
        <v>35961</v>
      </c>
      <c r="J919" t="s">
        <v>31</v>
      </c>
      <c r="K919" t="s">
        <v>32</v>
      </c>
      <c r="L919">
        <v>1</v>
      </c>
      <c r="M919" t="s">
        <v>255</v>
      </c>
      <c r="N919">
        <v>999766900</v>
      </c>
      <c r="O919" t="s">
        <v>158</v>
      </c>
      <c r="P919">
        <v>5</v>
      </c>
      <c r="S919">
        <v>2944</v>
      </c>
      <c r="T919" t="s">
        <v>105</v>
      </c>
      <c r="U919">
        <v>32105</v>
      </c>
      <c r="V919" t="s">
        <v>105</v>
      </c>
      <c r="W919">
        <v>2.8</v>
      </c>
      <c r="X919" t="s">
        <v>44</v>
      </c>
      <c r="Y919" t="s">
        <v>38</v>
      </c>
      <c r="Z919">
        <v>0.1</v>
      </c>
      <c r="AA919">
        <v>0.5</v>
      </c>
      <c r="AB919">
        <v>80</v>
      </c>
      <c r="AC919" t="s">
        <v>44</v>
      </c>
    </row>
    <row r="920" spans="1:29" hidden="1" x14ac:dyDescent="0.25">
      <c r="A920" t="s">
        <v>231</v>
      </c>
      <c r="B920" t="s">
        <v>28</v>
      </c>
      <c r="C920" t="s">
        <v>28</v>
      </c>
      <c r="D920">
        <v>326546</v>
      </c>
      <c r="E920" s="1">
        <v>35941</v>
      </c>
      <c r="F920">
        <v>1400</v>
      </c>
      <c r="H920" t="s">
        <v>30</v>
      </c>
      <c r="I920" s="1">
        <v>35961</v>
      </c>
      <c r="J920" t="s">
        <v>31</v>
      </c>
      <c r="K920" t="s">
        <v>32</v>
      </c>
      <c r="L920">
        <v>1</v>
      </c>
      <c r="M920" t="s">
        <v>255</v>
      </c>
      <c r="N920">
        <v>999766900</v>
      </c>
      <c r="O920" t="s">
        <v>158</v>
      </c>
      <c r="P920">
        <v>5</v>
      </c>
      <c r="S920">
        <v>2950</v>
      </c>
      <c r="T920" t="s">
        <v>147</v>
      </c>
      <c r="U920">
        <v>82080</v>
      </c>
      <c r="V920" t="s">
        <v>148</v>
      </c>
      <c r="W920">
        <v>20.5</v>
      </c>
      <c r="X920" t="s">
        <v>44</v>
      </c>
      <c r="Y920" t="s">
        <v>38</v>
      </c>
      <c r="AB920">
        <v>80</v>
      </c>
      <c r="AC920" t="s">
        <v>44</v>
      </c>
    </row>
    <row r="921" spans="1:29" hidden="1" x14ac:dyDescent="0.25">
      <c r="A921" t="s">
        <v>258</v>
      </c>
      <c r="B921" t="s">
        <v>28</v>
      </c>
      <c r="C921" t="s">
        <v>28</v>
      </c>
      <c r="D921" t="s">
        <v>283</v>
      </c>
      <c r="E921" s="1">
        <v>36000</v>
      </c>
      <c r="F921">
        <v>800</v>
      </c>
      <c r="H921" t="s">
        <v>30</v>
      </c>
      <c r="I921" s="1">
        <v>36014</v>
      </c>
      <c r="J921" t="s">
        <v>31</v>
      </c>
      <c r="K921" t="s">
        <v>32</v>
      </c>
      <c r="L921">
        <v>1</v>
      </c>
      <c r="N921">
        <v>113133790</v>
      </c>
      <c r="O921" t="s">
        <v>34</v>
      </c>
      <c r="P921">
        <v>2</v>
      </c>
      <c r="S921">
        <v>1025</v>
      </c>
      <c r="T921" t="s">
        <v>52</v>
      </c>
      <c r="U921">
        <v>99951</v>
      </c>
      <c r="V921" t="s">
        <v>260</v>
      </c>
      <c r="W921">
        <v>1</v>
      </c>
      <c r="X921" t="s">
        <v>41</v>
      </c>
      <c r="Y921" t="s">
        <v>261</v>
      </c>
      <c r="AB921">
        <v>4</v>
      </c>
      <c r="AC921" t="s">
        <v>41</v>
      </c>
    </row>
    <row r="922" spans="1:29" hidden="1" x14ac:dyDescent="0.25">
      <c r="A922" t="s">
        <v>258</v>
      </c>
      <c r="B922" t="s">
        <v>28</v>
      </c>
      <c r="C922" t="s">
        <v>28</v>
      </c>
      <c r="D922" t="s">
        <v>283</v>
      </c>
      <c r="E922" s="1">
        <v>36000</v>
      </c>
      <c r="F922">
        <v>800</v>
      </c>
      <c r="H922" t="s">
        <v>30</v>
      </c>
      <c r="I922" s="1">
        <v>36014</v>
      </c>
      <c r="J922" t="s">
        <v>31</v>
      </c>
      <c r="K922" t="s">
        <v>32</v>
      </c>
      <c r="L922">
        <v>1</v>
      </c>
      <c r="N922">
        <v>113133790</v>
      </c>
      <c r="O922" t="s">
        <v>34</v>
      </c>
      <c r="P922">
        <v>2</v>
      </c>
      <c r="S922">
        <v>1025</v>
      </c>
      <c r="T922" t="s">
        <v>52</v>
      </c>
      <c r="U922">
        <v>951</v>
      </c>
      <c r="V922" t="s">
        <v>53</v>
      </c>
      <c r="W922">
        <v>1.01</v>
      </c>
      <c r="X922" t="s">
        <v>41</v>
      </c>
      <c r="Y922" t="s">
        <v>38</v>
      </c>
      <c r="AB922">
        <v>4</v>
      </c>
      <c r="AC922" t="s">
        <v>41</v>
      </c>
    </row>
    <row r="923" spans="1:29" hidden="1" x14ac:dyDescent="0.25">
      <c r="A923" t="s">
        <v>258</v>
      </c>
      <c r="B923" t="s">
        <v>28</v>
      </c>
      <c r="C923" t="s">
        <v>28</v>
      </c>
      <c r="D923" t="s">
        <v>284</v>
      </c>
      <c r="E923" s="1">
        <v>36014</v>
      </c>
      <c r="F923">
        <v>800</v>
      </c>
      <c r="H923" t="s">
        <v>30</v>
      </c>
      <c r="I923" s="1">
        <v>36028</v>
      </c>
      <c r="J923" t="s">
        <v>31</v>
      </c>
      <c r="K923" t="s">
        <v>32</v>
      </c>
      <c r="L923">
        <v>1</v>
      </c>
      <c r="N923">
        <v>113133790</v>
      </c>
      <c r="O923" t="s">
        <v>34</v>
      </c>
      <c r="P923">
        <v>2</v>
      </c>
      <c r="S923">
        <v>1025</v>
      </c>
      <c r="T923" t="s">
        <v>52</v>
      </c>
      <c r="U923">
        <v>99951</v>
      </c>
      <c r="V923" t="s">
        <v>260</v>
      </c>
      <c r="W923">
        <v>1.07</v>
      </c>
      <c r="X923" t="s">
        <v>41</v>
      </c>
      <c r="Y923" t="s">
        <v>261</v>
      </c>
      <c r="AB923">
        <v>4</v>
      </c>
      <c r="AC923" t="s">
        <v>41</v>
      </c>
    </row>
    <row r="924" spans="1:29" hidden="1" x14ac:dyDescent="0.25">
      <c r="A924" t="s">
        <v>258</v>
      </c>
      <c r="B924" t="s">
        <v>28</v>
      </c>
      <c r="C924" t="s">
        <v>28</v>
      </c>
      <c r="D924" t="s">
        <v>284</v>
      </c>
      <c r="E924" s="1">
        <v>36014</v>
      </c>
      <c r="F924">
        <v>800</v>
      </c>
      <c r="H924" t="s">
        <v>30</v>
      </c>
      <c r="I924" s="1">
        <v>36028</v>
      </c>
      <c r="J924" t="s">
        <v>31</v>
      </c>
      <c r="K924" t="s">
        <v>32</v>
      </c>
      <c r="L924">
        <v>1</v>
      </c>
      <c r="N924">
        <v>113133790</v>
      </c>
      <c r="O924" t="s">
        <v>34</v>
      </c>
      <c r="P924">
        <v>2</v>
      </c>
      <c r="S924">
        <v>1025</v>
      </c>
      <c r="T924" t="s">
        <v>52</v>
      </c>
      <c r="U924">
        <v>951</v>
      </c>
      <c r="V924" t="s">
        <v>53</v>
      </c>
      <c r="W924">
        <v>0.97</v>
      </c>
      <c r="X924" t="s">
        <v>41</v>
      </c>
      <c r="Y924" t="s">
        <v>38</v>
      </c>
      <c r="AB924">
        <v>4</v>
      </c>
      <c r="AC924" t="s">
        <v>41</v>
      </c>
    </row>
    <row r="925" spans="1:29" hidden="1" x14ac:dyDescent="0.25">
      <c r="A925" t="s">
        <v>231</v>
      </c>
      <c r="B925" t="s">
        <v>28</v>
      </c>
      <c r="C925" t="s">
        <v>28</v>
      </c>
      <c r="D925">
        <v>341741</v>
      </c>
      <c r="E925" s="1">
        <v>36011</v>
      </c>
      <c r="F925">
        <v>1400</v>
      </c>
      <c r="H925" t="s">
        <v>30</v>
      </c>
      <c r="I925" s="1">
        <v>36055</v>
      </c>
      <c r="J925" t="s">
        <v>31</v>
      </c>
      <c r="K925" t="s">
        <v>32</v>
      </c>
      <c r="L925">
        <v>1</v>
      </c>
      <c r="M925" t="s">
        <v>255</v>
      </c>
      <c r="N925">
        <v>999766900</v>
      </c>
      <c r="O925" t="s">
        <v>158</v>
      </c>
      <c r="P925">
        <v>5</v>
      </c>
      <c r="S925">
        <v>2943</v>
      </c>
      <c r="T925" t="s">
        <v>92</v>
      </c>
      <c r="U925">
        <v>32101</v>
      </c>
      <c r="V925" t="s">
        <v>92</v>
      </c>
      <c r="W925">
        <v>8.9</v>
      </c>
      <c r="X925" t="s">
        <v>44</v>
      </c>
      <c r="Y925" t="s">
        <v>38</v>
      </c>
      <c r="Z925">
        <v>0.1</v>
      </c>
      <c r="AA925">
        <v>0.5</v>
      </c>
      <c r="AB925">
        <v>80</v>
      </c>
      <c r="AC925" t="s">
        <v>44</v>
      </c>
    </row>
    <row r="926" spans="1:29" hidden="1" x14ac:dyDescent="0.25">
      <c r="A926" t="s">
        <v>231</v>
      </c>
      <c r="B926" t="s">
        <v>28</v>
      </c>
      <c r="C926" t="s">
        <v>28</v>
      </c>
      <c r="D926">
        <v>341741</v>
      </c>
      <c r="E926" s="1">
        <v>36011</v>
      </c>
      <c r="F926">
        <v>1400</v>
      </c>
      <c r="H926" t="s">
        <v>30</v>
      </c>
      <c r="I926" s="1">
        <v>36055</v>
      </c>
      <c r="J926" t="s">
        <v>31</v>
      </c>
      <c r="K926" t="s">
        <v>32</v>
      </c>
      <c r="L926">
        <v>1</v>
      </c>
      <c r="M926" t="s">
        <v>255</v>
      </c>
      <c r="N926">
        <v>999766900</v>
      </c>
      <c r="O926" t="s">
        <v>158</v>
      </c>
      <c r="P926">
        <v>5</v>
      </c>
      <c r="S926">
        <v>2942</v>
      </c>
      <c r="T926" t="s">
        <v>93</v>
      </c>
      <c r="U926">
        <v>32104</v>
      </c>
      <c r="V926" t="s">
        <v>93</v>
      </c>
      <c r="W926">
        <v>0.4</v>
      </c>
      <c r="X926" t="s">
        <v>44</v>
      </c>
      <c r="Y926" t="s">
        <v>38</v>
      </c>
      <c r="Z926">
        <v>0.1</v>
      </c>
      <c r="AA926">
        <v>0.5</v>
      </c>
      <c r="AB926">
        <v>80</v>
      </c>
      <c r="AC926" t="s">
        <v>44</v>
      </c>
    </row>
    <row r="927" spans="1:29" hidden="1" x14ac:dyDescent="0.25">
      <c r="A927" t="s">
        <v>231</v>
      </c>
      <c r="B927" t="s">
        <v>28</v>
      </c>
      <c r="C927" t="s">
        <v>28</v>
      </c>
      <c r="D927">
        <v>341741</v>
      </c>
      <c r="E927" s="1">
        <v>36011</v>
      </c>
      <c r="F927">
        <v>1400</v>
      </c>
      <c r="H927" t="s">
        <v>30</v>
      </c>
      <c r="I927" s="1">
        <v>36055</v>
      </c>
      <c r="J927" t="s">
        <v>31</v>
      </c>
      <c r="K927" t="s">
        <v>32</v>
      </c>
      <c r="L927">
        <v>1</v>
      </c>
      <c r="M927" t="s">
        <v>255</v>
      </c>
      <c r="N927">
        <v>999766900</v>
      </c>
      <c r="O927" t="s">
        <v>158</v>
      </c>
      <c r="P927">
        <v>5</v>
      </c>
      <c r="S927">
        <v>2941</v>
      </c>
      <c r="T927" t="s">
        <v>99</v>
      </c>
      <c r="U927">
        <v>32106</v>
      </c>
      <c r="V927" t="s">
        <v>99</v>
      </c>
      <c r="W927">
        <v>14</v>
      </c>
      <c r="X927" t="s">
        <v>44</v>
      </c>
      <c r="Y927" t="s">
        <v>38</v>
      </c>
      <c r="Z927">
        <v>0.1</v>
      </c>
      <c r="AA927">
        <v>1</v>
      </c>
      <c r="AB927">
        <v>80</v>
      </c>
      <c r="AC927" t="s">
        <v>44</v>
      </c>
    </row>
    <row r="928" spans="1:29" hidden="1" x14ac:dyDescent="0.25">
      <c r="A928" t="s">
        <v>231</v>
      </c>
      <c r="B928" t="s">
        <v>28</v>
      </c>
      <c r="C928" t="s">
        <v>28</v>
      </c>
      <c r="D928">
        <v>341741</v>
      </c>
      <c r="E928" s="1">
        <v>36011</v>
      </c>
      <c r="F928">
        <v>1400</v>
      </c>
      <c r="H928" t="s">
        <v>30</v>
      </c>
      <c r="I928" s="1">
        <v>36055</v>
      </c>
      <c r="J928" t="s">
        <v>31</v>
      </c>
      <c r="K928" t="s">
        <v>32</v>
      </c>
      <c r="L928">
        <v>1</v>
      </c>
      <c r="M928" t="s">
        <v>255</v>
      </c>
      <c r="N928">
        <v>999766900</v>
      </c>
      <c r="O928" t="s">
        <v>158</v>
      </c>
      <c r="P928">
        <v>5</v>
      </c>
      <c r="S928">
        <v>2944</v>
      </c>
      <c r="T928" t="s">
        <v>105</v>
      </c>
      <c r="U928">
        <v>32105</v>
      </c>
      <c r="V928" t="s">
        <v>105</v>
      </c>
      <c r="W928">
        <v>3.7</v>
      </c>
      <c r="X928" t="s">
        <v>44</v>
      </c>
      <c r="Y928" t="s">
        <v>38</v>
      </c>
      <c r="Z928">
        <v>0.1</v>
      </c>
      <c r="AA928">
        <v>0.5</v>
      </c>
      <c r="AB928">
        <v>80</v>
      </c>
      <c r="AC928" t="s">
        <v>44</v>
      </c>
    </row>
    <row r="929" spans="1:29" hidden="1" x14ac:dyDescent="0.25">
      <c r="A929" t="s">
        <v>231</v>
      </c>
      <c r="B929" t="s">
        <v>28</v>
      </c>
      <c r="C929" t="s">
        <v>28</v>
      </c>
      <c r="D929">
        <v>341741</v>
      </c>
      <c r="E929" s="1">
        <v>36011</v>
      </c>
      <c r="F929">
        <v>1400</v>
      </c>
      <c r="H929" t="s">
        <v>30</v>
      </c>
      <c r="I929" s="1">
        <v>36055</v>
      </c>
      <c r="J929" t="s">
        <v>31</v>
      </c>
      <c r="K929" t="s">
        <v>32</v>
      </c>
      <c r="L929">
        <v>1</v>
      </c>
      <c r="M929" t="s">
        <v>255</v>
      </c>
      <c r="N929">
        <v>999766900</v>
      </c>
      <c r="O929" t="s">
        <v>158</v>
      </c>
      <c r="P929">
        <v>5</v>
      </c>
      <c r="S929">
        <v>2950</v>
      </c>
      <c r="T929" t="s">
        <v>147</v>
      </c>
      <c r="U929">
        <v>82080</v>
      </c>
      <c r="V929" t="s">
        <v>148</v>
      </c>
      <c r="W929">
        <v>27</v>
      </c>
      <c r="X929" t="s">
        <v>44</v>
      </c>
      <c r="Y929" t="s">
        <v>38</v>
      </c>
      <c r="AB929">
        <v>80</v>
      </c>
      <c r="AC929" t="s">
        <v>44</v>
      </c>
    </row>
    <row r="930" spans="1:29" hidden="1" x14ac:dyDescent="0.25">
      <c r="A930" t="s">
        <v>258</v>
      </c>
      <c r="B930" t="s">
        <v>28</v>
      </c>
      <c r="C930" t="s">
        <v>28</v>
      </c>
      <c r="D930" t="s">
        <v>285</v>
      </c>
      <c r="E930" s="1">
        <v>36068</v>
      </c>
      <c r="F930">
        <v>800</v>
      </c>
      <c r="H930" t="s">
        <v>30</v>
      </c>
      <c r="I930" s="1">
        <v>36081</v>
      </c>
      <c r="J930" t="s">
        <v>31</v>
      </c>
      <c r="K930" t="s">
        <v>32</v>
      </c>
      <c r="L930">
        <v>1</v>
      </c>
      <c r="N930">
        <v>113133790</v>
      </c>
      <c r="O930" t="s">
        <v>34</v>
      </c>
      <c r="P930">
        <v>2</v>
      </c>
      <c r="S930">
        <v>1025</v>
      </c>
      <c r="T930" t="s">
        <v>52</v>
      </c>
      <c r="U930">
        <v>99951</v>
      </c>
      <c r="V930" t="s">
        <v>260</v>
      </c>
      <c r="W930">
        <v>1.05</v>
      </c>
      <c r="X930" t="s">
        <v>41</v>
      </c>
      <c r="Y930" t="s">
        <v>261</v>
      </c>
      <c r="AB930">
        <v>4</v>
      </c>
      <c r="AC930" t="s">
        <v>41</v>
      </c>
    </row>
    <row r="931" spans="1:29" hidden="1" x14ac:dyDescent="0.25">
      <c r="A931" t="s">
        <v>258</v>
      </c>
      <c r="B931" t="s">
        <v>28</v>
      </c>
      <c r="C931" t="s">
        <v>28</v>
      </c>
      <c r="D931" t="s">
        <v>285</v>
      </c>
      <c r="E931" s="1">
        <v>36068</v>
      </c>
      <c r="F931">
        <v>800</v>
      </c>
      <c r="H931" t="s">
        <v>30</v>
      </c>
      <c r="I931" s="1">
        <v>36081</v>
      </c>
      <c r="J931" t="s">
        <v>31</v>
      </c>
      <c r="K931" t="s">
        <v>32</v>
      </c>
      <c r="L931">
        <v>1</v>
      </c>
      <c r="N931">
        <v>113133790</v>
      </c>
      <c r="O931" t="s">
        <v>34</v>
      </c>
      <c r="P931">
        <v>2</v>
      </c>
      <c r="S931">
        <v>1025</v>
      </c>
      <c r="T931" t="s">
        <v>52</v>
      </c>
      <c r="U931">
        <v>951</v>
      </c>
      <c r="V931" t="s">
        <v>53</v>
      </c>
      <c r="W931">
        <v>0.92</v>
      </c>
      <c r="X931" t="s">
        <v>41</v>
      </c>
      <c r="Y931" t="s">
        <v>38</v>
      </c>
      <c r="AB931">
        <v>4</v>
      </c>
      <c r="AC931" t="s">
        <v>41</v>
      </c>
    </row>
    <row r="932" spans="1:29" hidden="1" x14ac:dyDescent="0.25">
      <c r="A932" t="s">
        <v>258</v>
      </c>
      <c r="B932" t="s">
        <v>28</v>
      </c>
      <c r="C932" t="s">
        <v>28</v>
      </c>
      <c r="D932" t="s">
        <v>286</v>
      </c>
      <c r="E932" s="1">
        <v>36087</v>
      </c>
      <c r="F932">
        <v>800</v>
      </c>
      <c r="H932" t="s">
        <v>30</v>
      </c>
      <c r="I932" s="1">
        <v>36096</v>
      </c>
      <c r="J932" t="s">
        <v>31</v>
      </c>
      <c r="K932" t="s">
        <v>32</v>
      </c>
      <c r="L932">
        <v>1</v>
      </c>
      <c r="N932">
        <v>113133790</v>
      </c>
      <c r="O932" t="s">
        <v>34</v>
      </c>
      <c r="P932">
        <v>2</v>
      </c>
      <c r="S932">
        <v>1025</v>
      </c>
      <c r="T932" t="s">
        <v>52</v>
      </c>
      <c r="U932">
        <v>99951</v>
      </c>
      <c r="V932" t="s">
        <v>260</v>
      </c>
      <c r="W932">
        <v>0.99</v>
      </c>
      <c r="X932" t="s">
        <v>41</v>
      </c>
      <c r="Y932" t="s">
        <v>261</v>
      </c>
      <c r="AB932">
        <v>4</v>
      </c>
      <c r="AC932" t="s">
        <v>41</v>
      </c>
    </row>
    <row r="933" spans="1:29" hidden="1" x14ac:dyDescent="0.25">
      <c r="A933" t="s">
        <v>258</v>
      </c>
      <c r="B933" t="s">
        <v>28</v>
      </c>
      <c r="C933" t="s">
        <v>28</v>
      </c>
      <c r="D933" t="s">
        <v>286</v>
      </c>
      <c r="E933" s="1">
        <v>36087</v>
      </c>
      <c r="F933">
        <v>800</v>
      </c>
      <c r="H933" t="s">
        <v>30</v>
      </c>
      <c r="I933" s="1">
        <v>36096</v>
      </c>
      <c r="J933" t="s">
        <v>31</v>
      </c>
      <c r="K933" t="s">
        <v>32</v>
      </c>
      <c r="L933">
        <v>1</v>
      </c>
      <c r="N933">
        <v>113133790</v>
      </c>
      <c r="O933" t="s">
        <v>34</v>
      </c>
      <c r="P933">
        <v>2</v>
      </c>
      <c r="S933">
        <v>1025</v>
      </c>
      <c r="T933" t="s">
        <v>52</v>
      </c>
      <c r="U933">
        <v>951</v>
      </c>
      <c r="V933" t="s">
        <v>53</v>
      </c>
      <c r="W933">
        <v>0.95</v>
      </c>
      <c r="X933" t="s">
        <v>41</v>
      </c>
      <c r="Y933" t="s">
        <v>38</v>
      </c>
      <c r="AB933">
        <v>4</v>
      </c>
      <c r="AC933" t="s">
        <v>41</v>
      </c>
    </row>
    <row r="934" spans="1:29" hidden="1" x14ac:dyDescent="0.25">
      <c r="A934" t="s">
        <v>258</v>
      </c>
      <c r="B934" t="s">
        <v>28</v>
      </c>
      <c r="C934" t="s">
        <v>28</v>
      </c>
      <c r="D934" t="s">
        <v>287</v>
      </c>
      <c r="E934" s="1">
        <v>36101</v>
      </c>
      <c r="F934">
        <v>800</v>
      </c>
      <c r="H934" t="s">
        <v>30</v>
      </c>
      <c r="I934" s="1">
        <v>36111</v>
      </c>
      <c r="J934" t="s">
        <v>31</v>
      </c>
      <c r="K934" t="s">
        <v>32</v>
      </c>
      <c r="L934">
        <v>1</v>
      </c>
      <c r="N934">
        <v>113133790</v>
      </c>
      <c r="O934" t="s">
        <v>34</v>
      </c>
      <c r="P934">
        <v>2</v>
      </c>
      <c r="S934">
        <v>1025</v>
      </c>
      <c r="T934" t="s">
        <v>52</v>
      </c>
      <c r="U934">
        <v>99951</v>
      </c>
      <c r="V934" t="s">
        <v>260</v>
      </c>
      <c r="W934">
        <v>1.05</v>
      </c>
      <c r="X934" t="s">
        <v>41</v>
      </c>
      <c r="Y934" t="s">
        <v>261</v>
      </c>
      <c r="AB934">
        <v>4</v>
      </c>
      <c r="AC934" t="s">
        <v>41</v>
      </c>
    </row>
    <row r="935" spans="1:29" hidden="1" x14ac:dyDescent="0.25">
      <c r="A935" t="s">
        <v>258</v>
      </c>
      <c r="B935" t="s">
        <v>28</v>
      </c>
      <c r="C935" t="s">
        <v>28</v>
      </c>
      <c r="D935" t="s">
        <v>287</v>
      </c>
      <c r="E935" s="1">
        <v>36101</v>
      </c>
      <c r="F935">
        <v>800</v>
      </c>
      <c r="H935" t="s">
        <v>30</v>
      </c>
      <c r="I935" s="1">
        <v>36111</v>
      </c>
      <c r="J935" t="s">
        <v>31</v>
      </c>
      <c r="K935" t="s">
        <v>32</v>
      </c>
      <c r="L935">
        <v>1</v>
      </c>
      <c r="N935">
        <v>113133790</v>
      </c>
      <c r="O935" t="s">
        <v>34</v>
      </c>
      <c r="P935">
        <v>2</v>
      </c>
      <c r="S935">
        <v>1025</v>
      </c>
      <c r="T935" t="s">
        <v>52</v>
      </c>
      <c r="U935">
        <v>951</v>
      </c>
      <c r="V935" t="s">
        <v>53</v>
      </c>
      <c r="W935">
        <v>1</v>
      </c>
      <c r="X935" t="s">
        <v>41</v>
      </c>
      <c r="Y935" t="s">
        <v>38</v>
      </c>
      <c r="AB935">
        <v>4</v>
      </c>
      <c r="AC935" t="s">
        <v>41</v>
      </c>
    </row>
    <row r="936" spans="1:29" hidden="1" x14ac:dyDescent="0.25">
      <c r="A936" t="s">
        <v>231</v>
      </c>
      <c r="B936" t="s">
        <v>28</v>
      </c>
      <c r="C936" t="s">
        <v>28</v>
      </c>
      <c r="D936">
        <v>361652</v>
      </c>
      <c r="E936" s="1">
        <v>36087</v>
      </c>
      <c r="F936">
        <v>1400</v>
      </c>
      <c r="H936" t="s">
        <v>30</v>
      </c>
      <c r="I936" s="1">
        <v>36123</v>
      </c>
      <c r="J936" t="s">
        <v>31</v>
      </c>
      <c r="K936" t="s">
        <v>32</v>
      </c>
      <c r="L936">
        <v>1</v>
      </c>
      <c r="M936" t="s">
        <v>255</v>
      </c>
      <c r="N936">
        <v>999766900</v>
      </c>
      <c r="O936" t="s">
        <v>158</v>
      </c>
      <c r="P936">
        <v>5</v>
      </c>
      <c r="S936">
        <v>2943</v>
      </c>
      <c r="T936" t="s">
        <v>92</v>
      </c>
      <c r="U936">
        <v>32101</v>
      </c>
      <c r="V936" t="s">
        <v>92</v>
      </c>
      <c r="W936">
        <v>9.1999999999999993</v>
      </c>
      <c r="X936" t="s">
        <v>44</v>
      </c>
      <c r="Y936" t="s">
        <v>38</v>
      </c>
      <c r="Z936">
        <v>0.1</v>
      </c>
      <c r="AA936">
        <v>0.5</v>
      </c>
      <c r="AB936">
        <v>80</v>
      </c>
      <c r="AC936" t="s">
        <v>44</v>
      </c>
    </row>
    <row r="937" spans="1:29" hidden="1" x14ac:dyDescent="0.25">
      <c r="A937" t="s">
        <v>231</v>
      </c>
      <c r="B937" t="s">
        <v>28</v>
      </c>
      <c r="C937" t="s">
        <v>28</v>
      </c>
      <c r="D937">
        <v>361652</v>
      </c>
      <c r="E937" s="1">
        <v>36087</v>
      </c>
      <c r="F937">
        <v>1400</v>
      </c>
      <c r="H937" t="s">
        <v>30</v>
      </c>
      <c r="I937" s="1">
        <v>36123</v>
      </c>
      <c r="J937" t="s">
        <v>31</v>
      </c>
      <c r="K937" t="s">
        <v>32</v>
      </c>
      <c r="L937">
        <v>1</v>
      </c>
      <c r="M937" t="s">
        <v>255</v>
      </c>
      <c r="N937">
        <v>999766900</v>
      </c>
      <c r="O937" t="s">
        <v>158</v>
      </c>
      <c r="P937">
        <v>5</v>
      </c>
      <c r="S937">
        <v>2942</v>
      </c>
      <c r="T937" t="s">
        <v>93</v>
      </c>
      <c r="U937">
        <v>32104</v>
      </c>
      <c r="V937" t="s">
        <v>93</v>
      </c>
      <c r="W937">
        <v>0.4</v>
      </c>
      <c r="X937" t="s">
        <v>44</v>
      </c>
      <c r="Y937" t="s">
        <v>38</v>
      </c>
      <c r="Z937">
        <v>0.1</v>
      </c>
      <c r="AA937">
        <v>0.5</v>
      </c>
      <c r="AB937">
        <v>80</v>
      </c>
      <c r="AC937" t="s">
        <v>44</v>
      </c>
    </row>
    <row r="938" spans="1:29" hidden="1" x14ac:dyDescent="0.25">
      <c r="A938" t="s">
        <v>231</v>
      </c>
      <c r="B938" t="s">
        <v>28</v>
      </c>
      <c r="C938" t="s">
        <v>28</v>
      </c>
      <c r="D938">
        <v>361652</v>
      </c>
      <c r="E938" s="1">
        <v>36087</v>
      </c>
      <c r="F938">
        <v>1400</v>
      </c>
      <c r="H938" t="s">
        <v>30</v>
      </c>
      <c r="I938" s="1">
        <v>36123</v>
      </c>
      <c r="J938" t="s">
        <v>31</v>
      </c>
      <c r="K938" t="s">
        <v>32</v>
      </c>
      <c r="L938">
        <v>1</v>
      </c>
      <c r="M938" t="s">
        <v>255</v>
      </c>
      <c r="N938">
        <v>999766900</v>
      </c>
      <c r="O938" t="s">
        <v>158</v>
      </c>
      <c r="P938">
        <v>5</v>
      </c>
      <c r="S938">
        <v>2941</v>
      </c>
      <c r="T938" t="s">
        <v>99</v>
      </c>
      <c r="U938">
        <v>32106</v>
      </c>
      <c r="V938" t="s">
        <v>99</v>
      </c>
      <c r="W938">
        <v>13</v>
      </c>
      <c r="X938" t="s">
        <v>44</v>
      </c>
      <c r="Y938" t="s">
        <v>38</v>
      </c>
      <c r="Z938">
        <v>0.1</v>
      </c>
      <c r="AA938">
        <v>1</v>
      </c>
      <c r="AB938">
        <v>80</v>
      </c>
      <c r="AC938" t="s">
        <v>44</v>
      </c>
    </row>
    <row r="939" spans="1:29" hidden="1" x14ac:dyDescent="0.25">
      <c r="A939" t="s">
        <v>231</v>
      </c>
      <c r="B939" t="s">
        <v>28</v>
      </c>
      <c r="C939" t="s">
        <v>28</v>
      </c>
      <c r="D939">
        <v>361652</v>
      </c>
      <c r="E939" s="1">
        <v>36087</v>
      </c>
      <c r="F939">
        <v>1400</v>
      </c>
      <c r="H939" t="s">
        <v>30</v>
      </c>
      <c r="I939" s="1">
        <v>36123</v>
      </c>
      <c r="J939" t="s">
        <v>31</v>
      </c>
      <c r="K939" t="s">
        <v>32</v>
      </c>
      <c r="L939">
        <v>1</v>
      </c>
      <c r="M939" t="s">
        <v>255</v>
      </c>
      <c r="N939">
        <v>999766900</v>
      </c>
      <c r="O939" t="s">
        <v>158</v>
      </c>
      <c r="P939">
        <v>5</v>
      </c>
      <c r="S939">
        <v>2944</v>
      </c>
      <c r="T939" t="s">
        <v>105</v>
      </c>
      <c r="U939">
        <v>32105</v>
      </c>
      <c r="V939" t="s">
        <v>105</v>
      </c>
      <c r="W939">
        <v>4.4000000000000004</v>
      </c>
      <c r="X939" t="s">
        <v>44</v>
      </c>
      <c r="Y939" t="s">
        <v>38</v>
      </c>
      <c r="Z939">
        <v>0.1</v>
      </c>
      <c r="AA939">
        <v>0.5</v>
      </c>
      <c r="AB939">
        <v>80</v>
      </c>
      <c r="AC939" t="s">
        <v>44</v>
      </c>
    </row>
    <row r="940" spans="1:29" hidden="1" x14ac:dyDescent="0.25">
      <c r="A940" t="s">
        <v>231</v>
      </c>
      <c r="B940" t="s">
        <v>28</v>
      </c>
      <c r="C940" t="s">
        <v>28</v>
      </c>
      <c r="D940">
        <v>361652</v>
      </c>
      <c r="E940" s="1">
        <v>36087</v>
      </c>
      <c r="F940">
        <v>1400</v>
      </c>
      <c r="H940" t="s">
        <v>30</v>
      </c>
      <c r="I940" s="1">
        <v>36123</v>
      </c>
      <c r="J940" t="s">
        <v>31</v>
      </c>
      <c r="K940" t="s">
        <v>32</v>
      </c>
      <c r="L940">
        <v>1</v>
      </c>
      <c r="M940" t="s">
        <v>255</v>
      </c>
      <c r="N940">
        <v>999766900</v>
      </c>
      <c r="O940" t="s">
        <v>158</v>
      </c>
      <c r="P940">
        <v>5</v>
      </c>
      <c r="S940">
        <v>2950</v>
      </c>
      <c r="T940" t="s">
        <v>147</v>
      </c>
      <c r="U940">
        <v>82080</v>
      </c>
      <c r="V940" t="s">
        <v>148</v>
      </c>
      <c r="W940">
        <v>27</v>
      </c>
      <c r="X940" t="s">
        <v>44</v>
      </c>
      <c r="Y940" t="s">
        <v>38</v>
      </c>
      <c r="AB940">
        <v>80</v>
      </c>
      <c r="AC940" t="s">
        <v>44</v>
      </c>
    </row>
    <row r="941" spans="1:29" hidden="1" x14ac:dyDescent="0.25">
      <c r="A941" t="s">
        <v>258</v>
      </c>
      <c r="B941" t="s">
        <v>28</v>
      </c>
      <c r="C941" t="s">
        <v>28</v>
      </c>
      <c r="D941" t="s">
        <v>288</v>
      </c>
      <c r="E941" s="1">
        <v>36150</v>
      </c>
      <c r="F941">
        <v>800</v>
      </c>
      <c r="H941" t="s">
        <v>30</v>
      </c>
      <c r="I941" s="1">
        <v>36166</v>
      </c>
      <c r="J941" t="s">
        <v>31</v>
      </c>
      <c r="K941" t="s">
        <v>32</v>
      </c>
      <c r="L941">
        <v>1</v>
      </c>
      <c r="N941">
        <v>113133790</v>
      </c>
      <c r="O941" t="s">
        <v>34</v>
      </c>
      <c r="P941">
        <v>2</v>
      </c>
      <c r="S941">
        <v>1025</v>
      </c>
      <c r="T941" t="s">
        <v>52</v>
      </c>
      <c r="U941">
        <v>99951</v>
      </c>
      <c r="V941" t="s">
        <v>260</v>
      </c>
      <c r="W941">
        <v>1.0900000000000001</v>
      </c>
      <c r="X941" t="s">
        <v>41</v>
      </c>
      <c r="Y941" t="s">
        <v>261</v>
      </c>
      <c r="AB941">
        <v>4</v>
      </c>
      <c r="AC941" t="s">
        <v>41</v>
      </c>
    </row>
    <row r="942" spans="1:29" hidden="1" x14ac:dyDescent="0.25">
      <c r="A942" t="s">
        <v>258</v>
      </c>
      <c r="B942" t="s">
        <v>28</v>
      </c>
      <c r="C942" t="s">
        <v>28</v>
      </c>
      <c r="D942" t="s">
        <v>288</v>
      </c>
      <c r="E942" s="1">
        <v>36150</v>
      </c>
      <c r="F942">
        <v>800</v>
      </c>
      <c r="H942" t="s">
        <v>30</v>
      </c>
      <c r="I942" s="1">
        <v>36166</v>
      </c>
      <c r="J942" t="s">
        <v>31</v>
      </c>
      <c r="K942" t="s">
        <v>32</v>
      </c>
      <c r="L942">
        <v>1</v>
      </c>
      <c r="N942">
        <v>113133790</v>
      </c>
      <c r="O942" t="s">
        <v>34</v>
      </c>
      <c r="P942">
        <v>2</v>
      </c>
      <c r="S942">
        <v>1025</v>
      </c>
      <c r="T942" t="s">
        <v>52</v>
      </c>
      <c r="U942">
        <v>951</v>
      </c>
      <c r="V942" t="s">
        <v>53</v>
      </c>
      <c r="W942">
        <v>0.98</v>
      </c>
      <c r="X942" t="s">
        <v>41</v>
      </c>
      <c r="Y942" t="s">
        <v>38</v>
      </c>
      <c r="AB942">
        <v>4</v>
      </c>
      <c r="AC942" t="s">
        <v>41</v>
      </c>
    </row>
    <row r="943" spans="1:29" hidden="1" x14ac:dyDescent="0.25">
      <c r="A943" t="s">
        <v>258</v>
      </c>
      <c r="B943" t="s">
        <v>28</v>
      </c>
      <c r="C943" t="s">
        <v>28</v>
      </c>
      <c r="D943" t="s">
        <v>289</v>
      </c>
      <c r="E943" s="1">
        <v>36165</v>
      </c>
      <c r="F943">
        <v>800</v>
      </c>
      <c r="H943" t="s">
        <v>30</v>
      </c>
      <c r="I943" s="1">
        <v>36171</v>
      </c>
      <c r="J943" t="s">
        <v>31</v>
      </c>
      <c r="K943" t="s">
        <v>32</v>
      </c>
      <c r="L943">
        <v>1</v>
      </c>
      <c r="N943">
        <v>113133790</v>
      </c>
      <c r="O943" t="s">
        <v>34</v>
      </c>
      <c r="P943">
        <v>2</v>
      </c>
      <c r="S943">
        <v>1025</v>
      </c>
      <c r="T943" t="s">
        <v>52</v>
      </c>
      <c r="U943">
        <v>99951</v>
      </c>
      <c r="V943" t="s">
        <v>260</v>
      </c>
      <c r="W943">
        <v>0.99</v>
      </c>
      <c r="X943" t="s">
        <v>41</v>
      </c>
      <c r="Y943" t="s">
        <v>261</v>
      </c>
      <c r="AB943">
        <v>4</v>
      </c>
      <c r="AC943" t="s">
        <v>41</v>
      </c>
    </row>
    <row r="944" spans="1:29" hidden="1" x14ac:dyDescent="0.25">
      <c r="A944" t="s">
        <v>258</v>
      </c>
      <c r="B944" t="s">
        <v>28</v>
      </c>
      <c r="C944" t="s">
        <v>28</v>
      </c>
      <c r="D944" t="s">
        <v>289</v>
      </c>
      <c r="E944" s="1">
        <v>36165</v>
      </c>
      <c r="F944">
        <v>800</v>
      </c>
      <c r="H944" t="s">
        <v>30</v>
      </c>
      <c r="I944" s="1">
        <v>36171</v>
      </c>
      <c r="J944" t="s">
        <v>31</v>
      </c>
      <c r="K944" t="s">
        <v>32</v>
      </c>
      <c r="L944">
        <v>1</v>
      </c>
      <c r="N944">
        <v>113133790</v>
      </c>
      <c r="O944" t="s">
        <v>34</v>
      </c>
      <c r="P944">
        <v>2</v>
      </c>
      <c r="S944">
        <v>1025</v>
      </c>
      <c r="T944" t="s">
        <v>52</v>
      </c>
      <c r="U944">
        <v>951</v>
      </c>
      <c r="V944" t="s">
        <v>53</v>
      </c>
      <c r="W944">
        <v>0.89</v>
      </c>
      <c r="X944" t="s">
        <v>41</v>
      </c>
      <c r="Y944" t="s">
        <v>38</v>
      </c>
      <c r="AB944">
        <v>4</v>
      </c>
      <c r="AC944" t="s">
        <v>41</v>
      </c>
    </row>
    <row r="945" spans="1:29" hidden="1" x14ac:dyDescent="0.25">
      <c r="A945" t="s">
        <v>258</v>
      </c>
      <c r="B945" t="s">
        <v>28</v>
      </c>
      <c r="C945" t="s">
        <v>28</v>
      </c>
      <c r="D945" t="s">
        <v>290</v>
      </c>
      <c r="E945" s="1">
        <v>36196</v>
      </c>
      <c r="F945">
        <v>800</v>
      </c>
      <c r="H945" t="s">
        <v>30</v>
      </c>
      <c r="I945" s="1">
        <v>36203</v>
      </c>
      <c r="J945" t="s">
        <v>31</v>
      </c>
      <c r="K945" t="s">
        <v>32</v>
      </c>
      <c r="L945">
        <v>1</v>
      </c>
      <c r="N945">
        <v>113133790</v>
      </c>
      <c r="O945" t="s">
        <v>34</v>
      </c>
      <c r="P945">
        <v>2</v>
      </c>
      <c r="S945">
        <v>1025</v>
      </c>
      <c r="T945" t="s">
        <v>52</v>
      </c>
      <c r="U945">
        <v>99951</v>
      </c>
      <c r="V945" t="s">
        <v>260</v>
      </c>
      <c r="W945">
        <v>1.01</v>
      </c>
      <c r="X945" t="s">
        <v>41</v>
      </c>
      <c r="Y945" t="s">
        <v>261</v>
      </c>
      <c r="AB945">
        <v>4</v>
      </c>
      <c r="AC945" t="s">
        <v>41</v>
      </c>
    </row>
    <row r="946" spans="1:29" hidden="1" x14ac:dyDescent="0.25">
      <c r="A946" t="s">
        <v>258</v>
      </c>
      <c r="B946" t="s">
        <v>28</v>
      </c>
      <c r="C946" t="s">
        <v>28</v>
      </c>
      <c r="D946" t="s">
        <v>290</v>
      </c>
      <c r="E946" s="1">
        <v>36196</v>
      </c>
      <c r="F946">
        <v>800</v>
      </c>
      <c r="H946" t="s">
        <v>30</v>
      </c>
      <c r="I946" s="1">
        <v>36203</v>
      </c>
      <c r="J946" t="s">
        <v>31</v>
      </c>
      <c r="K946" t="s">
        <v>32</v>
      </c>
      <c r="L946">
        <v>1</v>
      </c>
      <c r="N946">
        <v>113133790</v>
      </c>
      <c r="O946" t="s">
        <v>34</v>
      </c>
      <c r="P946">
        <v>2</v>
      </c>
      <c r="S946">
        <v>1025</v>
      </c>
      <c r="T946" t="s">
        <v>52</v>
      </c>
      <c r="U946">
        <v>951</v>
      </c>
      <c r="V946" t="s">
        <v>53</v>
      </c>
      <c r="W946">
        <v>1.02</v>
      </c>
      <c r="X946" t="s">
        <v>41</v>
      </c>
      <c r="Y946" t="s">
        <v>38</v>
      </c>
      <c r="AB946">
        <v>4</v>
      </c>
      <c r="AC946" t="s">
        <v>41</v>
      </c>
    </row>
    <row r="947" spans="1:29" hidden="1" x14ac:dyDescent="0.25">
      <c r="A947" t="s">
        <v>258</v>
      </c>
      <c r="B947" t="s">
        <v>28</v>
      </c>
      <c r="C947" t="s">
        <v>28</v>
      </c>
      <c r="D947" t="s">
        <v>291</v>
      </c>
      <c r="E947" s="1">
        <v>36223</v>
      </c>
      <c r="F947">
        <v>800</v>
      </c>
      <c r="H947" t="s">
        <v>30</v>
      </c>
      <c r="I947" s="1">
        <v>36231</v>
      </c>
      <c r="J947" t="s">
        <v>31</v>
      </c>
      <c r="K947" t="s">
        <v>32</v>
      </c>
      <c r="L947">
        <v>1</v>
      </c>
      <c r="N947">
        <v>113133790</v>
      </c>
      <c r="O947" t="s">
        <v>34</v>
      </c>
      <c r="P947">
        <v>2</v>
      </c>
      <c r="S947">
        <v>1025</v>
      </c>
      <c r="T947" t="s">
        <v>52</v>
      </c>
      <c r="U947">
        <v>99951</v>
      </c>
      <c r="V947" t="s">
        <v>260</v>
      </c>
      <c r="W947">
        <v>1.1299999999999999</v>
      </c>
      <c r="X947" t="s">
        <v>41</v>
      </c>
      <c r="Y947" t="s">
        <v>261</v>
      </c>
      <c r="AB947">
        <v>4</v>
      </c>
      <c r="AC947" t="s">
        <v>41</v>
      </c>
    </row>
    <row r="948" spans="1:29" hidden="1" x14ac:dyDescent="0.25">
      <c r="A948" t="s">
        <v>258</v>
      </c>
      <c r="B948" t="s">
        <v>28</v>
      </c>
      <c r="C948" t="s">
        <v>28</v>
      </c>
      <c r="D948" t="s">
        <v>291</v>
      </c>
      <c r="E948" s="1">
        <v>36223</v>
      </c>
      <c r="F948">
        <v>800</v>
      </c>
      <c r="H948" t="s">
        <v>30</v>
      </c>
      <c r="I948" s="1">
        <v>36231</v>
      </c>
      <c r="J948" t="s">
        <v>31</v>
      </c>
      <c r="K948" t="s">
        <v>32</v>
      </c>
      <c r="L948">
        <v>1</v>
      </c>
      <c r="N948">
        <v>113133790</v>
      </c>
      <c r="O948" t="s">
        <v>34</v>
      </c>
      <c r="P948">
        <v>2</v>
      </c>
      <c r="S948">
        <v>1025</v>
      </c>
      <c r="T948" t="s">
        <v>52</v>
      </c>
      <c r="U948">
        <v>951</v>
      </c>
      <c r="V948" t="s">
        <v>53</v>
      </c>
      <c r="W948">
        <v>1.06</v>
      </c>
      <c r="X948" t="s">
        <v>41</v>
      </c>
      <c r="Y948" t="s">
        <v>38</v>
      </c>
      <c r="AB948">
        <v>4</v>
      </c>
      <c r="AC948" t="s">
        <v>41</v>
      </c>
    </row>
    <row r="949" spans="1:29" hidden="1" x14ac:dyDescent="0.25">
      <c r="A949" t="s">
        <v>231</v>
      </c>
      <c r="B949">
        <v>100</v>
      </c>
      <c r="C949" t="s">
        <v>28</v>
      </c>
      <c r="D949">
        <v>392050</v>
      </c>
      <c r="E949" s="1">
        <v>36221</v>
      </c>
      <c r="F949">
        <v>1300</v>
      </c>
      <c r="H949" t="s">
        <v>30</v>
      </c>
      <c r="I949" s="1">
        <v>36258</v>
      </c>
      <c r="J949" t="s">
        <v>31</v>
      </c>
      <c r="K949" t="s">
        <v>157</v>
      </c>
      <c r="L949">
        <v>1</v>
      </c>
      <c r="M949" t="s">
        <v>255</v>
      </c>
      <c r="N949">
        <v>999766900</v>
      </c>
      <c r="O949" t="s">
        <v>158</v>
      </c>
      <c r="P949">
        <v>5</v>
      </c>
      <c r="S949">
        <v>2943</v>
      </c>
      <c r="T949" t="s">
        <v>92</v>
      </c>
      <c r="U949">
        <v>32101</v>
      </c>
      <c r="V949" t="s">
        <v>92</v>
      </c>
      <c r="W949">
        <v>6.7</v>
      </c>
      <c r="X949" t="s">
        <v>44</v>
      </c>
      <c r="Y949" t="s">
        <v>38</v>
      </c>
      <c r="Z949">
        <v>0.1</v>
      </c>
      <c r="AA949">
        <v>0.5</v>
      </c>
      <c r="AB949">
        <v>80</v>
      </c>
      <c r="AC949" t="s">
        <v>44</v>
      </c>
    </row>
    <row r="950" spans="1:29" hidden="1" x14ac:dyDescent="0.25">
      <c r="A950" t="s">
        <v>231</v>
      </c>
      <c r="B950">
        <v>100</v>
      </c>
      <c r="C950" t="s">
        <v>28</v>
      </c>
      <c r="D950">
        <v>392050</v>
      </c>
      <c r="E950" s="1">
        <v>36221</v>
      </c>
      <c r="F950">
        <v>1300</v>
      </c>
      <c r="H950" t="s">
        <v>30</v>
      </c>
      <c r="I950" s="1">
        <v>36258</v>
      </c>
      <c r="J950" t="s">
        <v>31</v>
      </c>
      <c r="K950" t="s">
        <v>157</v>
      </c>
      <c r="L950">
        <v>1</v>
      </c>
      <c r="M950" t="s">
        <v>255</v>
      </c>
      <c r="N950">
        <v>999766900</v>
      </c>
      <c r="O950" t="s">
        <v>158</v>
      </c>
      <c r="P950">
        <v>5</v>
      </c>
      <c r="S950">
        <v>2942</v>
      </c>
      <c r="T950" t="s">
        <v>93</v>
      </c>
      <c r="U950">
        <v>32104</v>
      </c>
      <c r="V950" t="s">
        <v>93</v>
      </c>
      <c r="W950">
        <v>0.2</v>
      </c>
      <c r="X950" t="s">
        <v>44</v>
      </c>
      <c r="Y950" t="s">
        <v>38</v>
      </c>
      <c r="Z950">
        <v>0.1</v>
      </c>
      <c r="AA950">
        <v>0.5</v>
      </c>
      <c r="AB950">
        <v>80</v>
      </c>
      <c r="AC950" t="s">
        <v>44</v>
      </c>
    </row>
    <row r="951" spans="1:29" hidden="1" x14ac:dyDescent="0.25">
      <c r="A951" t="s">
        <v>231</v>
      </c>
      <c r="B951">
        <v>100</v>
      </c>
      <c r="C951" t="s">
        <v>28</v>
      </c>
      <c r="D951">
        <v>392050</v>
      </c>
      <c r="E951" s="1">
        <v>36221</v>
      </c>
      <c r="F951">
        <v>1300</v>
      </c>
      <c r="H951" t="s">
        <v>30</v>
      </c>
      <c r="I951" s="1">
        <v>36258</v>
      </c>
      <c r="J951" t="s">
        <v>31</v>
      </c>
      <c r="K951" t="s">
        <v>157</v>
      </c>
      <c r="L951">
        <v>1</v>
      </c>
      <c r="M951" t="s">
        <v>255</v>
      </c>
      <c r="N951">
        <v>999766900</v>
      </c>
      <c r="O951" t="s">
        <v>158</v>
      </c>
      <c r="P951">
        <v>5</v>
      </c>
      <c r="S951">
        <v>2941</v>
      </c>
      <c r="T951" t="s">
        <v>99</v>
      </c>
      <c r="U951">
        <v>32106</v>
      </c>
      <c r="V951" t="s">
        <v>99</v>
      </c>
      <c r="W951">
        <v>8.1999999999999993</v>
      </c>
      <c r="X951" t="s">
        <v>44</v>
      </c>
      <c r="Y951" t="s">
        <v>38</v>
      </c>
      <c r="Z951">
        <v>0.1</v>
      </c>
      <c r="AA951">
        <v>1</v>
      </c>
      <c r="AB951">
        <v>80</v>
      </c>
      <c r="AC951" t="s">
        <v>44</v>
      </c>
    </row>
    <row r="952" spans="1:29" hidden="1" x14ac:dyDescent="0.25">
      <c r="A952" t="s">
        <v>231</v>
      </c>
      <c r="B952">
        <v>100</v>
      </c>
      <c r="C952" t="s">
        <v>28</v>
      </c>
      <c r="D952">
        <v>392050</v>
      </c>
      <c r="E952" s="1">
        <v>36221</v>
      </c>
      <c r="F952">
        <v>1300</v>
      </c>
      <c r="H952" t="s">
        <v>30</v>
      </c>
      <c r="I952" s="1">
        <v>36258</v>
      </c>
      <c r="J952" t="s">
        <v>31</v>
      </c>
      <c r="K952" t="s">
        <v>157</v>
      </c>
      <c r="L952">
        <v>1</v>
      </c>
      <c r="M952" t="s">
        <v>255</v>
      </c>
      <c r="N952">
        <v>999766900</v>
      </c>
      <c r="O952" t="s">
        <v>158</v>
      </c>
      <c r="P952">
        <v>5</v>
      </c>
      <c r="S952">
        <v>2944</v>
      </c>
      <c r="T952" t="s">
        <v>105</v>
      </c>
      <c r="U952">
        <v>32105</v>
      </c>
      <c r="V952" t="s">
        <v>105</v>
      </c>
      <c r="W952">
        <v>2.6</v>
      </c>
      <c r="X952" t="s">
        <v>44</v>
      </c>
      <c r="Y952" t="s">
        <v>38</v>
      </c>
      <c r="Z952">
        <v>0.1</v>
      </c>
      <c r="AA952">
        <v>0.5</v>
      </c>
      <c r="AB952">
        <v>80</v>
      </c>
      <c r="AC952" t="s">
        <v>44</v>
      </c>
    </row>
    <row r="953" spans="1:29" hidden="1" x14ac:dyDescent="0.25">
      <c r="A953" t="s">
        <v>231</v>
      </c>
      <c r="B953">
        <v>100</v>
      </c>
      <c r="C953" t="s">
        <v>28</v>
      </c>
      <c r="D953">
        <v>392050</v>
      </c>
      <c r="E953" s="1">
        <v>36221</v>
      </c>
      <c r="F953">
        <v>1300</v>
      </c>
      <c r="H953" t="s">
        <v>30</v>
      </c>
      <c r="I953" s="1">
        <v>36258</v>
      </c>
      <c r="J953" t="s">
        <v>31</v>
      </c>
      <c r="K953" t="s">
        <v>157</v>
      </c>
      <c r="L953">
        <v>1</v>
      </c>
      <c r="M953" t="s">
        <v>255</v>
      </c>
      <c r="N953">
        <v>999766900</v>
      </c>
      <c r="O953" t="s">
        <v>158</v>
      </c>
      <c r="P953">
        <v>5</v>
      </c>
      <c r="S953">
        <v>2950</v>
      </c>
      <c r="T953" t="s">
        <v>147</v>
      </c>
      <c r="U953">
        <v>82080</v>
      </c>
      <c r="V953" t="s">
        <v>148</v>
      </c>
      <c r="W953">
        <v>17.7</v>
      </c>
      <c r="X953" t="s">
        <v>44</v>
      </c>
      <c r="Y953" t="s">
        <v>38</v>
      </c>
      <c r="AB953">
        <v>80</v>
      </c>
      <c r="AC953" t="s">
        <v>44</v>
      </c>
    </row>
    <row r="954" spans="1:29" hidden="1" x14ac:dyDescent="0.25">
      <c r="A954" t="s">
        <v>85</v>
      </c>
      <c r="B954">
        <v>100</v>
      </c>
      <c r="C954" t="s">
        <v>28</v>
      </c>
      <c r="D954">
        <v>392500</v>
      </c>
      <c r="E954" s="1">
        <v>36222</v>
      </c>
      <c r="F954">
        <v>1300</v>
      </c>
      <c r="H954" t="s">
        <v>30</v>
      </c>
      <c r="I954" s="1">
        <v>36271</v>
      </c>
      <c r="J954" t="s">
        <v>31</v>
      </c>
      <c r="K954" t="s">
        <v>157</v>
      </c>
      <c r="L954">
        <v>1</v>
      </c>
      <c r="M954" t="s">
        <v>255</v>
      </c>
      <c r="N954">
        <v>999766900</v>
      </c>
      <c r="O954" t="s">
        <v>158</v>
      </c>
      <c r="P954">
        <v>42</v>
      </c>
      <c r="S954">
        <v>2980</v>
      </c>
      <c r="T954" t="s">
        <v>116</v>
      </c>
      <c r="U954">
        <v>34531</v>
      </c>
      <c r="V954" t="s">
        <v>116</v>
      </c>
      <c r="W954">
        <v>0</v>
      </c>
      <c r="X954" t="s">
        <v>44</v>
      </c>
      <c r="Y954" t="s">
        <v>45</v>
      </c>
      <c r="Z954">
        <v>0.1</v>
      </c>
      <c r="AA954">
        <v>0.5</v>
      </c>
      <c r="AB954">
        <v>5</v>
      </c>
      <c r="AC954" t="s">
        <v>44</v>
      </c>
    </row>
    <row r="955" spans="1:29" hidden="1" x14ac:dyDescent="0.25">
      <c r="A955" t="s">
        <v>85</v>
      </c>
      <c r="B955">
        <v>100</v>
      </c>
      <c r="C955" t="s">
        <v>28</v>
      </c>
      <c r="D955">
        <v>392500</v>
      </c>
      <c r="E955" s="1">
        <v>36222</v>
      </c>
      <c r="F955">
        <v>1300</v>
      </c>
      <c r="H955" t="s">
        <v>30</v>
      </c>
      <c r="I955" s="1">
        <v>36271</v>
      </c>
      <c r="J955" t="s">
        <v>31</v>
      </c>
      <c r="K955" t="s">
        <v>157</v>
      </c>
      <c r="L955">
        <v>1</v>
      </c>
      <c r="M955" t="s">
        <v>255</v>
      </c>
      <c r="N955">
        <v>999766900</v>
      </c>
      <c r="O955" t="s">
        <v>158</v>
      </c>
      <c r="P955">
        <v>42</v>
      </c>
      <c r="S955">
        <v>2977</v>
      </c>
      <c r="T955" t="s">
        <v>117</v>
      </c>
      <c r="U955">
        <v>34501</v>
      </c>
      <c r="V955" t="s">
        <v>117</v>
      </c>
      <c r="W955">
        <v>0</v>
      </c>
      <c r="X955" t="s">
        <v>44</v>
      </c>
      <c r="Y955" t="s">
        <v>45</v>
      </c>
      <c r="Z955">
        <v>0.2</v>
      </c>
      <c r="AA955">
        <v>0.5</v>
      </c>
      <c r="AB955">
        <v>7</v>
      </c>
      <c r="AC955" t="s">
        <v>44</v>
      </c>
    </row>
    <row r="956" spans="1:29" hidden="1" x14ac:dyDescent="0.25">
      <c r="A956" t="s">
        <v>85</v>
      </c>
      <c r="B956">
        <v>100</v>
      </c>
      <c r="C956" t="s">
        <v>28</v>
      </c>
      <c r="D956">
        <v>392500</v>
      </c>
      <c r="E956" s="1">
        <v>36222</v>
      </c>
      <c r="F956">
        <v>1300</v>
      </c>
      <c r="H956" t="s">
        <v>30</v>
      </c>
      <c r="I956" s="1">
        <v>36271</v>
      </c>
      <c r="J956" t="s">
        <v>31</v>
      </c>
      <c r="K956" t="s">
        <v>157</v>
      </c>
      <c r="L956">
        <v>1</v>
      </c>
      <c r="M956" t="s">
        <v>255</v>
      </c>
      <c r="N956">
        <v>999766900</v>
      </c>
      <c r="O956" t="s">
        <v>158</v>
      </c>
      <c r="P956">
        <v>42</v>
      </c>
      <c r="S956">
        <v>2380</v>
      </c>
      <c r="T956" t="s">
        <v>118</v>
      </c>
      <c r="U956">
        <v>77093</v>
      </c>
      <c r="V956" t="s">
        <v>119</v>
      </c>
      <c r="W956">
        <v>0</v>
      </c>
      <c r="X956" t="s">
        <v>44</v>
      </c>
      <c r="Y956" t="s">
        <v>45</v>
      </c>
      <c r="Z956">
        <v>0.1</v>
      </c>
      <c r="AA956">
        <v>1</v>
      </c>
      <c r="AB956">
        <v>70</v>
      </c>
      <c r="AC956" t="s">
        <v>44</v>
      </c>
    </row>
    <row r="957" spans="1:29" hidden="1" x14ac:dyDescent="0.25">
      <c r="A957" t="s">
        <v>85</v>
      </c>
      <c r="B957">
        <v>100</v>
      </c>
      <c r="C957" t="s">
        <v>28</v>
      </c>
      <c r="D957">
        <v>392500</v>
      </c>
      <c r="E957" s="1">
        <v>36222</v>
      </c>
      <c r="F957">
        <v>1300</v>
      </c>
      <c r="H957" t="s">
        <v>30</v>
      </c>
      <c r="I957" s="1">
        <v>36271</v>
      </c>
      <c r="J957" t="s">
        <v>31</v>
      </c>
      <c r="K957" t="s">
        <v>157</v>
      </c>
      <c r="L957">
        <v>1</v>
      </c>
      <c r="M957" t="s">
        <v>255</v>
      </c>
      <c r="N957">
        <v>999766900</v>
      </c>
      <c r="O957" t="s">
        <v>158</v>
      </c>
      <c r="P957">
        <v>42</v>
      </c>
      <c r="S957">
        <v>2979</v>
      </c>
      <c r="T957" t="s">
        <v>120</v>
      </c>
      <c r="U957">
        <v>34546</v>
      </c>
      <c r="V957" t="s">
        <v>121</v>
      </c>
      <c r="W957">
        <v>0</v>
      </c>
      <c r="X957" t="s">
        <v>44</v>
      </c>
      <c r="Y957" t="s">
        <v>45</v>
      </c>
      <c r="Z957">
        <v>0.1</v>
      </c>
      <c r="AA957">
        <v>1</v>
      </c>
      <c r="AB957">
        <v>100</v>
      </c>
      <c r="AC957" t="s">
        <v>44</v>
      </c>
    </row>
    <row r="958" spans="1:29" hidden="1" x14ac:dyDescent="0.25">
      <c r="A958" t="s">
        <v>85</v>
      </c>
      <c r="B958">
        <v>100</v>
      </c>
      <c r="C958" t="s">
        <v>28</v>
      </c>
      <c r="D958">
        <v>392500</v>
      </c>
      <c r="E958" s="1">
        <v>36222</v>
      </c>
      <c r="F958">
        <v>1300</v>
      </c>
      <c r="H958" t="s">
        <v>30</v>
      </c>
      <c r="I958" s="1">
        <v>36271</v>
      </c>
      <c r="J958" t="s">
        <v>31</v>
      </c>
      <c r="K958" t="s">
        <v>157</v>
      </c>
      <c r="L958">
        <v>1</v>
      </c>
      <c r="M958" t="s">
        <v>255</v>
      </c>
      <c r="N958">
        <v>999766900</v>
      </c>
      <c r="O958" t="s">
        <v>158</v>
      </c>
      <c r="P958">
        <v>42</v>
      </c>
      <c r="S958">
        <v>2964</v>
      </c>
      <c r="T958" t="s">
        <v>122</v>
      </c>
      <c r="U958">
        <v>34423</v>
      </c>
      <c r="V958" t="s">
        <v>122</v>
      </c>
      <c r="W958">
        <v>0</v>
      </c>
      <c r="X958" t="s">
        <v>44</v>
      </c>
      <c r="Y958" t="s">
        <v>45</v>
      </c>
      <c r="Z958">
        <v>0.5</v>
      </c>
      <c r="AA958">
        <v>1</v>
      </c>
      <c r="AB958">
        <v>5</v>
      </c>
      <c r="AC958" t="s">
        <v>44</v>
      </c>
    </row>
    <row r="959" spans="1:29" hidden="1" x14ac:dyDescent="0.25">
      <c r="A959" t="s">
        <v>85</v>
      </c>
      <c r="B959">
        <v>100</v>
      </c>
      <c r="C959" t="s">
        <v>28</v>
      </c>
      <c r="D959">
        <v>392500</v>
      </c>
      <c r="E959" s="1">
        <v>36222</v>
      </c>
      <c r="F959">
        <v>1300</v>
      </c>
      <c r="H959" t="s">
        <v>30</v>
      </c>
      <c r="I959" s="1">
        <v>36271</v>
      </c>
      <c r="J959" t="s">
        <v>31</v>
      </c>
      <c r="K959" t="s">
        <v>157</v>
      </c>
      <c r="L959">
        <v>1</v>
      </c>
      <c r="M959" t="s">
        <v>255</v>
      </c>
      <c r="N959">
        <v>999766900</v>
      </c>
      <c r="O959" t="s">
        <v>158</v>
      </c>
      <c r="P959">
        <v>42</v>
      </c>
      <c r="S959">
        <v>2983</v>
      </c>
      <c r="T959" t="s">
        <v>146</v>
      </c>
      <c r="U959">
        <v>34541</v>
      </c>
      <c r="V959" t="s">
        <v>146</v>
      </c>
      <c r="W959">
        <v>0</v>
      </c>
      <c r="X959" t="s">
        <v>44</v>
      </c>
      <c r="Y959" t="s">
        <v>45</v>
      </c>
      <c r="Z959">
        <v>0.1</v>
      </c>
      <c r="AA959">
        <v>1</v>
      </c>
      <c r="AB959">
        <v>5</v>
      </c>
      <c r="AC959" t="s">
        <v>44</v>
      </c>
    </row>
    <row r="960" spans="1:29" hidden="1" x14ac:dyDescent="0.25">
      <c r="A960" t="s">
        <v>85</v>
      </c>
      <c r="B960">
        <v>100</v>
      </c>
      <c r="C960" t="s">
        <v>28</v>
      </c>
      <c r="D960">
        <v>392500</v>
      </c>
      <c r="E960" s="1">
        <v>36222</v>
      </c>
      <c r="F960">
        <v>1300</v>
      </c>
      <c r="H960" t="s">
        <v>30</v>
      </c>
      <c r="I960" s="1">
        <v>36271</v>
      </c>
      <c r="J960" t="s">
        <v>31</v>
      </c>
      <c r="K960" t="s">
        <v>157</v>
      </c>
      <c r="L960">
        <v>1</v>
      </c>
      <c r="M960" t="s">
        <v>255</v>
      </c>
      <c r="N960">
        <v>999766900</v>
      </c>
      <c r="O960" t="s">
        <v>158</v>
      </c>
      <c r="P960">
        <v>42</v>
      </c>
      <c r="S960">
        <v>2412</v>
      </c>
      <c r="T960" t="s">
        <v>123</v>
      </c>
      <c r="U960">
        <v>77173</v>
      </c>
      <c r="V960" t="s">
        <v>123</v>
      </c>
      <c r="W960">
        <v>0</v>
      </c>
      <c r="X960" t="s">
        <v>44</v>
      </c>
      <c r="Y960" t="s">
        <v>45</v>
      </c>
      <c r="Z960">
        <v>0.1</v>
      </c>
      <c r="AA960">
        <v>1</v>
      </c>
      <c r="AC960" t="s">
        <v>44</v>
      </c>
    </row>
    <row r="961" spans="1:29" hidden="1" x14ac:dyDescent="0.25">
      <c r="A961" t="s">
        <v>85</v>
      </c>
      <c r="B961">
        <v>100</v>
      </c>
      <c r="C961" t="s">
        <v>28</v>
      </c>
      <c r="D961">
        <v>392500</v>
      </c>
      <c r="E961" s="1">
        <v>36222</v>
      </c>
      <c r="F961">
        <v>1300</v>
      </c>
      <c r="H961" t="s">
        <v>30</v>
      </c>
      <c r="I961" s="1">
        <v>36271</v>
      </c>
      <c r="J961" t="s">
        <v>31</v>
      </c>
      <c r="K961" t="s">
        <v>157</v>
      </c>
      <c r="L961">
        <v>1</v>
      </c>
      <c r="M961" t="s">
        <v>255</v>
      </c>
      <c r="N961">
        <v>999766900</v>
      </c>
      <c r="O961" t="s">
        <v>158</v>
      </c>
      <c r="P961">
        <v>42</v>
      </c>
      <c r="S961">
        <v>2416</v>
      </c>
      <c r="T961" t="s">
        <v>125</v>
      </c>
      <c r="U961">
        <v>77170</v>
      </c>
      <c r="V961" t="s">
        <v>125</v>
      </c>
      <c r="W961">
        <v>0</v>
      </c>
      <c r="X961" t="s">
        <v>44</v>
      </c>
      <c r="Y961" t="s">
        <v>45</v>
      </c>
      <c r="Z961">
        <v>0.2</v>
      </c>
      <c r="AA961">
        <v>1</v>
      </c>
      <c r="AC961" t="s">
        <v>44</v>
      </c>
    </row>
    <row r="962" spans="1:29" hidden="1" x14ac:dyDescent="0.25">
      <c r="A962" t="s">
        <v>85</v>
      </c>
      <c r="B962">
        <v>100</v>
      </c>
      <c r="C962" t="s">
        <v>28</v>
      </c>
      <c r="D962">
        <v>392500</v>
      </c>
      <c r="E962" s="1">
        <v>36222</v>
      </c>
      <c r="F962">
        <v>1300</v>
      </c>
      <c r="H962" t="s">
        <v>30</v>
      </c>
      <c r="I962" s="1">
        <v>36271</v>
      </c>
      <c r="J962" t="s">
        <v>31</v>
      </c>
      <c r="K962" t="s">
        <v>157</v>
      </c>
      <c r="L962">
        <v>1</v>
      </c>
      <c r="M962" t="s">
        <v>255</v>
      </c>
      <c r="N962">
        <v>999766900</v>
      </c>
      <c r="O962" t="s">
        <v>158</v>
      </c>
      <c r="P962">
        <v>42</v>
      </c>
      <c r="S962">
        <v>2410</v>
      </c>
      <c r="T962" t="s">
        <v>124</v>
      </c>
      <c r="U962">
        <v>77168</v>
      </c>
      <c r="V962" t="s">
        <v>124</v>
      </c>
      <c r="W962">
        <v>0</v>
      </c>
      <c r="X962" t="s">
        <v>44</v>
      </c>
      <c r="Y962" t="s">
        <v>45</v>
      </c>
      <c r="Z962">
        <v>0.1</v>
      </c>
      <c r="AA962">
        <v>1</v>
      </c>
      <c r="AC962" t="s">
        <v>44</v>
      </c>
    </row>
    <row r="963" spans="1:29" hidden="1" x14ac:dyDescent="0.25">
      <c r="A963" t="s">
        <v>85</v>
      </c>
      <c r="B963">
        <v>100</v>
      </c>
      <c r="C963" t="s">
        <v>28</v>
      </c>
      <c r="D963">
        <v>392500</v>
      </c>
      <c r="E963" s="1">
        <v>36222</v>
      </c>
      <c r="F963">
        <v>1300</v>
      </c>
      <c r="H963" t="s">
        <v>30</v>
      </c>
      <c r="I963" s="1">
        <v>36271</v>
      </c>
      <c r="J963" t="s">
        <v>31</v>
      </c>
      <c r="K963" t="s">
        <v>157</v>
      </c>
      <c r="L963">
        <v>1</v>
      </c>
      <c r="M963" t="s">
        <v>255</v>
      </c>
      <c r="N963">
        <v>999766900</v>
      </c>
      <c r="O963" t="s">
        <v>158</v>
      </c>
      <c r="P963">
        <v>42</v>
      </c>
      <c r="S963">
        <v>2413</v>
      </c>
      <c r="T963" t="s">
        <v>126</v>
      </c>
      <c r="U963">
        <v>34561</v>
      </c>
      <c r="V963" t="s">
        <v>126</v>
      </c>
      <c r="W963">
        <v>0</v>
      </c>
      <c r="X963" t="s">
        <v>44</v>
      </c>
      <c r="Y963" t="s">
        <v>45</v>
      </c>
      <c r="Z963">
        <v>0.1</v>
      </c>
      <c r="AA963">
        <v>1</v>
      </c>
      <c r="AC963" t="s">
        <v>44</v>
      </c>
    </row>
    <row r="964" spans="1:29" hidden="1" x14ac:dyDescent="0.25">
      <c r="A964" t="s">
        <v>85</v>
      </c>
      <c r="B964">
        <v>100</v>
      </c>
      <c r="C964" t="s">
        <v>28</v>
      </c>
      <c r="D964">
        <v>392500</v>
      </c>
      <c r="E964" s="1">
        <v>36222</v>
      </c>
      <c r="F964">
        <v>1300</v>
      </c>
      <c r="H964" t="s">
        <v>30</v>
      </c>
      <c r="I964" s="1">
        <v>36271</v>
      </c>
      <c r="J964" t="s">
        <v>31</v>
      </c>
      <c r="K964" t="s">
        <v>157</v>
      </c>
      <c r="L964">
        <v>1</v>
      </c>
      <c r="M964" t="s">
        <v>255</v>
      </c>
      <c r="N964">
        <v>999766900</v>
      </c>
      <c r="O964" t="s">
        <v>158</v>
      </c>
      <c r="P964">
        <v>42</v>
      </c>
      <c r="S964">
        <v>2992</v>
      </c>
      <c r="T964" t="s">
        <v>127</v>
      </c>
      <c r="U964">
        <v>34371</v>
      </c>
      <c r="V964" t="s">
        <v>128</v>
      </c>
      <c r="W964">
        <v>0</v>
      </c>
      <c r="X964" t="s">
        <v>44</v>
      </c>
      <c r="Y964" t="s">
        <v>45</v>
      </c>
      <c r="Z964">
        <v>0.1</v>
      </c>
      <c r="AA964">
        <v>1</v>
      </c>
      <c r="AB964">
        <v>700</v>
      </c>
      <c r="AC964" t="s">
        <v>44</v>
      </c>
    </row>
    <row r="965" spans="1:29" hidden="1" x14ac:dyDescent="0.25">
      <c r="A965" t="s">
        <v>85</v>
      </c>
      <c r="B965">
        <v>100</v>
      </c>
      <c r="C965" t="s">
        <v>28</v>
      </c>
      <c r="D965">
        <v>392500</v>
      </c>
      <c r="E965" s="1">
        <v>36222</v>
      </c>
      <c r="F965">
        <v>1300</v>
      </c>
      <c r="H965" t="s">
        <v>30</v>
      </c>
      <c r="I965" s="1">
        <v>36271</v>
      </c>
      <c r="J965" t="s">
        <v>31</v>
      </c>
      <c r="K965" t="s">
        <v>157</v>
      </c>
      <c r="L965">
        <v>1</v>
      </c>
      <c r="M965" t="s">
        <v>255</v>
      </c>
      <c r="N965">
        <v>999766900</v>
      </c>
      <c r="O965" t="s">
        <v>158</v>
      </c>
      <c r="P965">
        <v>42</v>
      </c>
      <c r="S965">
        <v>2989</v>
      </c>
      <c r="T965" t="s">
        <v>96</v>
      </c>
      <c r="U965">
        <v>34301</v>
      </c>
      <c r="V965" t="s">
        <v>97</v>
      </c>
      <c r="W965">
        <v>0</v>
      </c>
      <c r="X965" t="s">
        <v>44</v>
      </c>
      <c r="Y965" t="s">
        <v>45</v>
      </c>
      <c r="Z965">
        <v>0.2</v>
      </c>
      <c r="AA965">
        <v>0.5</v>
      </c>
      <c r="AB965">
        <v>100</v>
      </c>
      <c r="AC965" t="s">
        <v>44</v>
      </c>
    </row>
    <row r="966" spans="1:29" hidden="1" x14ac:dyDescent="0.25">
      <c r="A966" t="s">
        <v>85</v>
      </c>
      <c r="B966">
        <v>100</v>
      </c>
      <c r="C966" t="s">
        <v>28</v>
      </c>
      <c r="D966">
        <v>392500</v>
      </c>
      <c r="E966" s="1">
        <v>36222</v>
      </c>
      <c r="F966">
        <v>1300</v>
      </c>
      <c r="H966" t="s">
        <v>30</v>
      </c>
      <c r="I966" s="1">
        <v>36271</v>
      </c>
      <c r="J966" t="s">
        <v>31</v>
      </c>
      <c r="K966" t="s">
        <v>157</v>
      </c>
      <c r="L966">
        <v>1</v>
      </c>
      <c r="M966" t="s">
        <v>255</v>
      </c>
      <c r="N966">
        <v>999766900</v>
      </c>
      <c r="O966" t="s">
        <v>158</v>
      </c>
      <c r="P966">
        <v>42</v>
      </c>
      <c r="S966">
        <v>2996</v>
      </c>
      <c r="T966" t="s">
        <v>130</v>
      </c>
      <c r="U966">
        <v>77128</v>
      </c>
      <c r="V966" t="s">
        <v>130</v>
      </c>
      <c r="W966">
        <v>0</v>
      </c>
      <c r="X966" t="s">
        <v>44</v>
      </c>
      <c r="Y966" t="s">
        <v>45</v>
      </c>
      <c r="Z966">
        <v>0.2</v>
      </c>
      <c r="AA966">
        <v>1</v>
      </c>
      <c r="AB966">
        <v>100</v>
      </c>
      <c r="AC966" t="s">
        <v>44</v>
      </c>
    </row>
    <row r="967" spans="1:29" hidden="1" x14ac:dyDescent="0.25">
      <c r="A967" t="s">
        <v>85</v>
      </c>
      <c r="B967">
        <v>100</v>
      </c>
      <c r="C967" t="s">
        <v>28</v>
      </c>
      <c r="D967">
        <v>392500</v>
      </c>
      <c r="E967" s="1">
        <v>36222</v>
      </c>
      <c r="F967">
        <v>1300</v>
      </c>
      <c r="H967" t="s">
        <v>30</v>
      </c>
      <c r="I967" s="1">
        <v>36271</v>
      </c>
      <c r="J967" t="s">
        <v>31</v>
      </c>
      <c r="K967" t="s">
        <v>157</v>
      </c>
      <c r="L967">
        <v>1</v>
      </c>
      <c r="M967" t="s">
        <v>255</v>
      </c>
      <c r="N967">
        <v>999766900</v>
      </c>
      <c r="O967" t="s">
        <v>158</v>
      </c>
      <c r="P967">
        <v>42</v>
      </c>
      <c r="S967">
        <v>2986</v>
      </c>
      <c r="T967" t="s">
        <v>131</v>
      </c>
      <c r="U967">
        <v>77562</v>
      </c>
      <c r="V967" t="s">
        <v>132</v>
      </c>
      <c r="W967">
        <v>0</v>
      </c>
      <c r="X967" t="s">
        <v>44</v>
      </c>
      <c r="Y967" t="s">
        <v>45</v>
      </c>
      <c r="Z967">
        <v>0.1</v>
      </c>
      <c r="AA967">
        <v>1</v>
      </c>
      <c r="AC967" t="s">
        <v>44</v>
      </c>
    </row>
    <row r="968" spans="1:29" hidden="1" x14ac:dyDescent="0.25">
      <c r="A968" t="s">
        <v>85</v>
      </c>
      <c r="B968">
        <v>100</v>
      </c>
      <c r="C968" t="s">
        <v>28</v>
      </c>
      <c r="D968">
        <v>392500</v>
      </c>
      <c r="E968" s="1">
        <v>36222</v>
      </c>
      <c r="F968">
        <v>1300</v>
      </c>
      <c r="H968" t="s">
        <v>30</v>
      </c>
      <c r="I968" s="1">
        <v>36271</v>
      </c>
      <c r="J968" t="s">
        <v>31</v>
      </c>
      <c r="K968" t="s">
        <v>157</v>
      </c>
      <c r="L968">
        <v>1</v>
      </c>
      <c r="M968" t="s">
        <v>255</v>
      </c>
      <c r="N968">
        <v>999766900</v>
      </c>
      <c r="O968" t="s">
        <v>158</v>
      </c>
      <c r="P968">
        <v>42</v>
      </c>
      <c r="S968">
        <v>2988</v>
      </c>
      <c r="T968" t="s">
        <v>133</v>
      </c>
      <c r="U968">
        <v>34516</v>
      </c>
      <c r="V968" t="s">
        <v>134</v>
      </c>
      <c r="W968">
        <v>0</v>
      </c>
      <c r="X968" t="s">
        <v>44</v>
      </c>
      <c r="Y968" t="s">
        <v>45</v>
      </c>
      <c r="Z968">
        <v>0.1</v>
      </c>
      <c r="AA968">
        <v>1</v>
      </c>
      <c r="AC968" t="s">
        <v>44</v>
      </c>
    </row>
    <row r="969" spans="1:29" hidden="1" x14ac:dyDescent="0.25">
      <c r="A969" t="s">
        <v>85</v>
      </c>
      <c r="B969">
        <v>100</v>
      </c>
      <c r="C969" t="s">
        <v>28</v>
      </c>
      <c r="D969">
        <v>392500</v>
      </c>
      <c r="E969" s="1">
        <v>36222</v>
      </c>
      <c r="F969">
        <v>1300</v>
      </c>
      <c r="H969" t="s">
        <v>30</v>
      </c>
      <c r="I969" s="1">
        <v>36271</v>
      </c>
      <c r="J969" t="s">
        <v>31</v>
      </c>
      <c r="K969" t="s">
        <v>157</v>
      </c>
      <c r="L969">
        <v>1</v>
      </c>
      <c r="M969" t="s">
        <v>255</v>
      </c>
      <c r="N969">
        <v>999766900</v>
      </c>
      <c r="O969" t="s">
        <v>158</v>
      </c>
      <c r="P969">
        <v>42</v>
      </c>
      <c r="S969">
        <v>2987</v>
      </c>
      <c r="T969" t="s">
        <v>135</v>
      </c>
      <c r="U969">
        <v>34475</v>
      </c>
      <c r="V969" t="s">
        <v>135</v>
      </c>
      <c r="W969">
        <v>0</v>
      </c>
      <c r="X969" t="s">
        <v>44</v>
      </c>
      <c r="Y969" t="s">
        <v>45</v>
      </c>
      <c r="Z969">
        <v>0.2</v>
      </c>
      <c r="AA969">
        <v>1</v>
      </c>
      <c r="AB969">
        <v>5</v>
      </c>
      <c r="AC969" t="s">
        <v>44</v>
      </c>
    </row>
    <row r="970" spans="1:29" hidden="1" x14ac:dyDescent="0.25">
      <c r="A970" t="s">
        <v>85</v>
      </c>
      <c r="B970">
        <v>100</v>
      </c>
      <c r="C970" t="s">
        <v>28</v>
      </c>
      <c r="D970">
        <v>392500</v>
      </c>
      <c r="E970" s="1">
        <v>36222</v>
      </c>
      <c r="F970">
        <v>1300</v>
      </c>
      <c r="H970" t="s">
        <v>30</v>
      </c>
      <c r="I970" s="1">
        <v>36271</v>
      </c>
      <c r="J970" t="s">
        <v>31</v>
      </c>
      <c r="K970" t="s">
        <v>157</v>
      </c>
      <c r="L970">
        <v>1</v>
      </c>
      <c r="M970" t="s">
        <v>255</v>
      </c>
      <c r="N970">
        <v>999766900</v>
      </c>
      <c r="O970" t="s">
        <v>158</v>
      </c>
      <c r="P970">
        <v>42</v>
      </c>
      <c r="S970">
        <v>2978</v>
      </c>
      <c r="T970" t="s">
        <v>115</v>
      </c>
      <c r="U970">
        <v>34496</v>
      </c>
      <c r="V970" t="s">
        <v>115</v>
      </c>
      <c r="W970">
        <v>0</v>
      </c>
      <c r="X970" t="s">
        <v>44</v>
      </c>
      <c r="Y970" t="s">
        <v>45</v>
      </c>
      <c r="Z970">
        <v>0.1</v>
      </c>
      <c r="AA970">
        <v>1</v>
      </c>
      <c r="AC970" t="s">
        <v>44</v>
      </c>
    </row>
    <row r="971" spans="1:29" hidden="1" x14ac:dyDescent="0.25">
      <c r="A971" t="s">
        <v>85</v>
      </c>
      <c r="B971">
        <v>100</v>
      </c>
      <c r="C971" t="s">
        <v>28</v>
      </c>
      <c r="D971">
        <v>392500</v>
      </c>
      <c r="E971" s="1">
        <v>36222</v>
      </c>
      <c r="F971">
        <v>1300</v>
      </c>
      <c r="H971" t="s">
        <v>30</v>
      </c>
      <c r="I971" s="1">
        <v>36271</v>
      </c>
      <c r="J971" t="s">
        <v>31</v>
      </c>
      <c r="K971" t="s">
        <v>157</v>
      </c>
      <c r="L971">
        <v>1</v>
      </c>
      <c r="M971" t="s">
        <v>255</v>
      </c>
      <c r="N971">
        <v>999766900</v>
      </c>
      <c r="O971" t="s">
        <v>158</v>
      </c>
      <c r="P971">
        <v>42</v>
      </c>
      <c r="S971">
        <v>2990</v>
      </c>
      <c r="T971" t="s">
        <v>90</v>
      </c>
      <c r="U971">
        <v>34030</v>
      </c>
      <c r="V971" t="s">
        <v>90</v>
      </c>
      <c r="W971">
        <v>0</v>
      </c>
      <c r="X971" t="s">
        <v>44</v>
      </c>
      <c r="Y971" t="s">
        <v>45</v>
      </c>
      <c r="AB971">
        <v>5</v>
      </c>
      <c r="AC971" t="s">
        <v>44</v>
      </c>
    </row>
    <row r="972" spans="1:29" hidden="1" x14ac:dyDescent="0.25">
      <c r="A972" t="s">
        <v>85</v>
      </c>
      <c r="B972">
        <v>100</v>
      </c>
      <c r="C972" t="s">
        <v>28</v>
      </c>
      <c r="D972">
        <v>392500</v>
      </c>
      <c r="E972" s="1">
        <v>36222</v>
      </c>
      <c r="F972">
        <v>1300</v>
      </c>
      <c r="H972" t="s">
        <v>30</v>
      </c>
      <c r="I972" s="1">
        <v>36271</v>
      </c>
      <c r="J972" t="s">
        <v>31</v>
      </c>
      <c r="K972" t="s">
        <v>157</v>
      </c>
      <c r="L972">
        <v>1</v>
      </c>
      <c r="M972" t="s">
        <v>255</v>
      </c>
      <c r="N972">
        <v>999766900</v>
      </c>
      <c r="O972" t="s">
        <v>158</v>
      </c>
      <c r="P972">
        <v>42</v>
      </c>
      <c r="S972">
        <v>2993</v>
      </c>
      <c r="T972" t="s">
        <v>91</v>
      </c>
      <c r="U972">
        <v>81555</v>
      </c>
      <c r="V972" t="s">
        <v>91</v>
      </c>
      <c r="W972">
        <v>0</v>
      </c>
      <c r="X972" t="s">
        <v>44</v>
      </c>
      <c r="Y972" t="s">
        <v>45</v>
      </c>
      <c r="Z972">
        <v>0.2</v>
      </c>
      <c r="AA972">
        <v>1</v>
      </c>
      <c r="AC972" t="s">
        <v>44</v>
      </c>
    </row>
    <row r="973" spans="1:29" hidden="1" x14ac:dyDescent="0.25">
      <c r="A973" t="s">
        <v>85</v>
      </c>
      <c r="B973">
        <v>100</v>
      </c>
      <c r="C973" t="s">
        <v>28</v>
      </c>
      <c r="D973">
        <v>392500</v>
      </c>
      <c r="E973" s="1">
        <v>36222</v>
      </c>
      <c r="F973">
        <v>1300</v>
      </c>
      <c r="H973" t="s">
        <v>30</v>
      </c>
      <c r="I973" s="1">
        <v>36271</v>
      </c>
      <c r="J973" t="s">
        <v>31</v>
      </c>
      <c r="K973" t="s">
        <v>157</v>
      </c>
      <c r="L973">
        <v>1</v>
      </c>
      <c r="M973" t="s">
        <v>255</v>
      </c>
      <c r="N973">
        <v>999766900</v>
      </c>
      <c r="O973" t="s">
        <v>158</v>
      </c>
      <c r="P973">
        <v>42</v>
      </c>
      <c r="S973">
        <v>2943</v>
      </c>
      <c r="T973" t="s">
        <v>92</v>
      </c>
      <c r="U973">
        <v>32101</v>
      </c>
      <c r="V973" t="s">
        <v>92</v>
      </c>
      <c r="W973">
        <v>5.9</v>
      </c>
      <c r="X973" t="s">
        <v>44</v>
      </c>
      <c r="Y973" t="s">
        <v>38</v>
      </c>
      <c r="Z973">
        <v>0.1</v>
      </c>
      <c r="AA973">
        <v>0.5</v>
      </c>
      <c r="AB973">
        <v>80</v>
      </c>
      <c r="AC973" t="s">
        <v>44</v>
      </c>
    </row>
    <row r="974" spans="1:29" hidden="1" x14ac:dyDescent="0.25">
      <c r="A974" t="s">
        <v>85</v>
      </c>
      <c r="B974">
        <v>100</v>
      </c>
      <c r="C974" t="s">
        <v>28</v>
      </c>
      <c r="D974">
        <v>392500</v>
      </c>
      <c r="E974" s="1">
        <v>36222</v>
      </c>
      <c r="F974">
        <v>1300</v>
      </c>
      <c r="H974" t="s">
        <v>30</v>
      </c>
      <c r="I974" s="1">
        <v>36271</v>
      </c>
      <c r="J974" t="s">
        <v>31</v>
      </c>
      <c r="K974" t="s">
        <v>157</v>
      </c>
      <c r="L974">
        <v>1</v>
      </c>
      <c r="M974" t="s">
        <v>255</v>
      </c>
      <c r="N974">
        <v>999766900</v>
      </c>
      <c r="O974" t="s">
        <v>158</v>
      </c>
      <c r="P974">
        <v>42</v>
      </c>
      <c r="S974">
        <v>2942</v>
      </c>
      <c r="T974" t="s">
        <v>93</v>
      </c>
      <c r="U974">
        <v>32104</v>
      </c>
      <c r="V974" t="s">
        <v>93</v>
      </c>
      <c r="W974">
        <v>0.2</v>
      </c>
      <c r="X974" t="s">
        <v>44</v>
      </c>
      <c r="Y974" t="s">
        <v>38</v>
      </c>
      <c r="Z974">
        <v>0.1</v>
      </c>
      <c r="AA974">
        <v>0.5</v>
      </c>
      <c r="AB974">
        <v>80</v>
      </c>
      <c r="AC974" t="s">
        <v>44</v>
      </c>
    </row>
    <row r="975" spans="1:29" hidden="1" x14ac:dyDescent="0.25">
      <c r="A975" t="s">
        <v>85</v>
      </c>
      <c r="B975">
        <v>100</v>
      </c>
      <c r="C975" t="s">
        <v>28</v>
      </c>
      <c r="D975">
        <v>392500</v>
      </c>
      <c r="E975" s="1">
        <v>36222</v>
      </c>
      <c r="F975">
        <v>1300</v>
      </c>
      <c r="H975" t="s">
        <v>30</v>
      </c>
      <c r="I975" s="1">
        <v>36271</v>
      </c>
      <c r="J975" t="s">
        <v>31</v>
      </c>
      <c r="K975" t="s">
        <v>157</v>
      </c>
      <c r="L975">
        <v>1</v>
      </c>
      <c r="M975" t="s">
        <v>255</v>
      </c>
      <c r="N975">
        <v>999766900</v>
      </c>
      <c r="O975" t="s">
        <v>158</v>
      </c>
      <c r="P975">
        <v>42</v>
      </c>
      <c r="S975">
        <v>2214</v>
      </c>
      <c r="T975" t="s">
        <v>94</v>
      </c>
      <c r="U975">
        <v>34413</v>
      </c>
      <c r="V975" t="s">
        <v>94</v>
      </c>
      <c r="W975">
        <v>0</v>
      </c>
      <c r="X975" t="s">
        <v>44</v>
      </c>
      <c r="Y975" t="s">
        <v>45</v>
      </c>
      <c r="Z975">
        <v>0.5</v>
      </c>
      <c r="AA975">
        <v>2</v>
      </c>
      <c r="AC975" t="s">
        <v>44</v>
      </c>
    </row>
    <row r="976" spans="1:29" hidden="1" x14ac:dyDescent="0.25">
      <c r="A976" t="s">
        <v>85</v>
      </c>
      <c r="B976">
        <v>100</v>
      </c>
      <c r="C976" t="s">
        <v>28</v>
      </c>
      <c r="D976">
        <v>392500</v>
      </c>
      <c r="E976" s="1">
        <v>36222</v>
      </c>
      <c r="F976">
        <v>1300</v>
      </c>
      <c r="H976" t="s">
        <v>30</v>
      </c>
      <c r="I976" s="1">
        <v>36271</v>
      </c>
      <c r="J976" t="s">
        <v>31</v>
      </c>
      <c r="K976" t="s">
        <v>157</v>
      </c>
      <c r="L976">
        <v>1</v>
      </c>
      <c r="M976" t="s">
        <v>255</v>
      </c>
      <c r="N976">
        <v>999766900</v>
      </c>
      <c r="O976" t="s">
        <v>158</v>
      </c>
      <c r="P976">
        <v>42</v>
      </c>
      <c r="S976">
        <v>2982</v>
      </c>
      <c r="T976" t="s">
        <v>95</v>
      </c>
      <c r="U976">
        <v>32102</v>
      </c>
      <c r="V976" t="s">
        <v>95</v>
      </c>
      <c r="W976">
        <v>0</v>
      </c>
      <c r="X976" t="s">
        <v>44</v>
      </c>
      <c r="Y976" t="s">
        <v>45</v>
      </c>
      <c r="Z976">
        <v>0.1</v>
      </c>
      <c r="AA976">
        <v>1</v>
      </c>
      <c r="AB976">
        <v>5</v>
      </c>
      <c r="AC976" t="s">
        <v>44</v>
      </c>
    </row>
    <row r="977" spans="1:29" hidden="1" x14ac:dyDescent="0.25">
      <c r="A977" t="s">
        <v>85</v>
      </c>
      <c r="B977">
        <v>100</v>
      </c>
      <c r="C977" t="s">
        <v>28</v>
      </c>
      <c r="D977">
        <v>392500</v>
      </c>
      <c r="E977" s="1">
        <v>36222</v>
      </c>
      <c r="F977">
        <v>1300</v>
      </c>
      <c r="H977" t="s">
        <v>30</v>
      </c>
      <c r="I977" s="1">
        <v>36271</v>
      </c>
      <c r="J977" t="s">
        <v>31</v>
      </c>
      <c r="K977" t="s">
        <v>157</v>
      </c>
      <c r="L977">
        <v>1</v>
      </c>
      <c r="M977" t="s">
        <v>255</v>
      </c>
      <c r="N977">
        <v>999766900</v>
      </c>
      <c r="O977" t="s">
        <v>158</v>
      </c>
      <c r="P977">
        <v>42</v>
      </c>
      <c r="S977">
        <v>2216</v>
      </c>
      <c r="T977" t="s">
        <v>98</v>
      </c>
      <c r="U977">
        <v>34311</v>
      </c>
      <c r="V977" t="s">
        <v>98</v>
      </c>
      <c r="W977">
        <v>0</v>
      </c>
      <c r="X977" t="s">
        <v>44</v>
      </c>
      <c r="Y977" t="s">
        <v>45</v>
      </c>
      <c r="Z977">
        <v>0.5</v>
      </c>
      <c r="AA977">
        <v>0.5</v>
      </c>
      <c r="AC977" t="s">
        <v>44</v>
      </c>
    </row>
    <row r="978" spans="1:29" hidden="1" x14ac:dyDescent="0.25">
      <c r="A978" t="s">
        <v>85</v>
      </c>
      <c r="B978">
        <v>100</v>
      </c>
      <c r="C978" t="s">
        <v>28</v>
      </c>
      <c r="D978">
        <v>392500</v>
      </c>
      <c r="E978" s="1">
        <v>36222</v>
      </c>
      <c r="F978">
        <v>1300</v>
      </c>
      <c r="H978" t="s">
        <v>30</v>
      </c>
      <c r="I978" s="1">
        <v>36271</v>
      </c>
      <c r="J978" t="s">
        <v>31</v>
      </c>
      <c r="K978" t="s">
        <v>157</v>
      </c>
      <c r="L978">
        <v>1</v>
      </c>
      <c r="M978" t="s">
        <v>255</v>
      </c>
      <c r="N978">
        <v>999766900</v>
      </c>
      <c r="O978" t="s">
        <v>158</v>
      </c>
      <c r="P978">
        <v>42</v>
      </c>
      <c r="S978">
        <v>2941</v>
      </c>
      <c r="T978" t="s">
        <v>99</v>
      </c>
      <c r="U978">
        <v>32106</v>
      </c>
      <c r="V978" t="s">
        <v>99</v>
      </c>
      <c r="W978">
        <v>6.1</v>
      </c>
      <c r="X978" t="s">
        <v>44</v>
      </c>
      <c r="Y978" t="s">
        <v>38</v>
      </c>
      <c r="Z978">
        <v>0.1</v>
      </c>
      <c r="AA978">
        <v>1</v>
      </c>
      <c r="AB978">
        <v>80</v>
      </c>
      <c r="AC978" t="s">
        <v>44</v>
      </c>
    </row>
    <row r="979" spans="1:29" hidden="1" x14ac:dyDescent="0.25">
      <c r="A979" t="s">
        <v>85</v>
      </c>
      <c r="B979">
        <v>100</v>
      </c>
      <c r="C979" t="s">
        <v>28</v>
      </c>
      <c r="D979">
        <v>392500</v>
      </c>
      <c r="E979" s="1">
        <v>36222</v>
      </c>
      <c r="F979">
        <v>1300</v>
      </c>
      <c r="H979" t="s">
        <v>30</v>
      </c>
      <c r="I979" s="1">
        <v>36271</v>
      </c>
      <c r="J979" t="s">
        <v>31</v>
      </c>
      <c r="K979" t="s">
        <v>157</v>
      </c>
      <c r="L979">
        <v>1</v>
      </c>
      <c r="M979" t="s">
        <v>255</v>
      </c>
      <c r="N979">
        <v>999766900</v>
      </c>
      <c r="O979" t="s">
        <v>158</v>
      </c>
      <c r="P979">
        <v>42</v>
      </c>
      <c r="S979">
        <v>2210</v>
      </c>
      <c r="T979" t="s">
        <v>100</v>
      </c>
      <c r="U979">
        <v>34418</v>
      </c>
      <c r="V979" t="s">
        <v>101</v>
      </c>
      <c r="W979">
        <v>0</v>
      </c>
      <c r="X979" t="s">
        <v>44</v>
      </c>
      <c r="Y979" t="s">
        <v>45</v>
      </c>
      <c r="Z979">
        <v>0.5</v>
      </c>
      <c r="AA979">
        <v>1</v>
      </c>
      <c r="AC979" t="s">
        <v>44</v>
      </c>
    </row>
    <row r="980" spans="1:29" hidden="1" x14ac:dyDescent="0.25">
      <c r="A980" t="s">
        <v>85</v>
      </c>
      <c r="B980">
        <v>100</v>
      </c>
      <c r="C980" t="s">
        <v>28</v>
      </c>
      <c r="D980">
        <v>392500</v>
      </c>
      <c r="E980" s="1">
        <v>36222</v>
      </c>
      <c r="F980">
        <v>1300</v>
      </c>
      <c r="H980" t="s">
        <v>30</v>
      </c>
      <c r="I980" s="1">
        <v>36271</v>
      </c>
      <c r="J980" t="s">
        <v>31</v>
      </c>
      <c r="K980" t="s">
        <v>157</v>
      </c>
      <c r="L980">
        <v>1</v>
      </c>
      <c r="M980" t="s">
        <v>255</v>
      </c>
      <c r="N980">
        <v>999766900</v>
      </c>
      <c r="O980" t="s">
        <v>158</v>
      </c>
      <c r="P980">
        <v>42</v>
      </c>
      <c r="S980">
        <v>2965</v>
      </c>
      <c r="T980" t="s">
        <v>102</v>
      </c>
      <c r="U980">
        <v>77275</v>
      </c>
      <c r="V980" t="s">
        <v>102</v>
      </c>
      <c r="W980">
        <v>0</v>
      </c>
      <c r="X980" t="s">
        <v>44</v>
      </c>
      <c r="Y980" t="s">
        <v>45</v>
      </c>
      <c r="Z980">
        <v>0.2</v>
      </c>
      <c r="AA980">
        <v>1</v>
      </c>
      <c r="AC980" t="s">
        <v>44</v>
      </c>
    </row>
    <row r="981" spans="1:29" hidden="1" x14ac:dyDescent="0.25">
      <c r="A981" t="s">
        <v>85</v>
      </c>
      <c r="B981">
        <v>100</v>
      </c>
      <c r="C981" t="s">
        <v>28</v>
      </c>
      <c r="D981">
        <v>392500</v>
      </c>
      <c r="E981" s="1">
        <v>36222</v>
      </c>
      <c r="F981">
        <v>1300</v>
      </c>
      <c r="H981" t="s">
        <v>30</v>
      </c>
      <c r="I981" s="1">
        <v>36271</v>
      </c>
      <c r="J981" t="s">
        <v>31</v>
      </c>
      <c r="K981" t="s">
        <v>157</v>
      </c>
      <c r="L981">
        <v>1</v>
      </c>
      <c r="M981" t="s">
        <v>255</v>
      </c>
      <c r="N981">
        <v>999766900</v>
      </c>
      <c r="O981" t="s">
        <v>158</v>
      </c>
      <c r="P981">
        <v>42</v>
      </c>
      <c r="S981">
        <v>2966</v>
      </c>
      <c r="T981" t="s">
        <v>103</v>
      </c>
      <c r="U981">
        <v>77277</v>
      </c>
      <c r="V981" t="s">
        <v>103</v>
      </c>
      <c r="W981">
        <v>0</v>
      </c>
      <c r="X981" t="s">
        <v>44</v>
      </c>
      <c r="Y981" t="s">
        <v>45</v>
      </c>
      <c r="Z981">
        <v>0.2</v>
      </c>
      <c r="AA981">
        <v>1</v>
      </c>
      <c r="AC981" t="s">
        <v>44</v>
      </c>
    </row>
    <row r="982" spans="1:29" hidden="1" x14ac:dyDescent="0.25">
      <c r="A982" t="s">
        <v>85</v>
      </c>
      <c r="B982">
        <v>100</v>
      </c>
      <c r="C982" t="s">
        <v>28</v>
      </c>
      <c r="D982">
        <v>392500</v>
      </c>
      <c r="E982" s="1">
        <v>36222</v>
      </c>
      <c r="F982">
        <v>1300</v>
      </c>
      <c r="H982" t="s">
        <v>30</v>
      </c>
      <c r="I982" s="1">
        <v>36271</v>
      </c>
      <c r="J982" t="s">
        <v>31</v>
      </c>
      <c r="K982" t="s">
        <v>157</v>
      </c>
      <c r="L982">
        <v>1</v>
      </c>
      <c r="M982" t="s">
        <v>255</v>
      </c>
      <c r="N982">
        <v>999766900</v>
      </c>
      <c r="O982" t="s">
        <v>158</v>
      </c>
      <c r="P982">
        <v>42</v>
      </c>
      <c r="S982">
        <v>2944</v>
      </c>
      <c r="T982" t="s">
        <v>105</v>
      </c>
      <c r="U982">
        <v>32105</v>
      </c>
      <c r="V982" t="s">
        <v>105</v>
      </c>
      <c r="W982">
        <v>2.5</v>
      </c>
      <c r="X982" t="s">
        <v>44</v>
      </c>
      <c r="Y982" t="s">
        <v>38</v>
      </c>
      <c r="Z982">
        <v>0.1</v>
      </c>
      <c r="AA982">
        <v>0.5</v>
      </c>
      <c r="AB982">
        <v>80</v>
      </c>
      <c r="AC982" t="s">
        <v>44</v>
      </c>
    </row>
    <row r="983" spans="1:29" hidden="1" x14ac:dyDescent="0.25">
      <c r="A983" t="s">
        <v>85</v>
      </c>
      <c r="B983">
        <v>100</v>
      </c>
      <c r="C983" t="s">
        <v>28</v>
      </c>
      <c r="D983">
        <v>392500</v>
      </c>
      <c r="E983" s="1">
        <v>36222</v>
      </c>
      <c r="F983">
        <v>1300</v>
      </c>
      <c r="H983" t="s">
        <v>30</v>
      </c>
      <c r="I983" s="1">
        <v>36271</v>
      </c>
      <c r="J983" t="s">
        <v>31</v>
      </c>
      <c r="K983" t="s">
        <v>157</v>
      </c>
      <c r="L983">
        <v>1</v>
      </c>
      <c r="M983" t="s">
        <v>255</v>
      </c>
      <c r="N983">
        <v>999766900</v>
      </c>
      <c r="O983" t="s">
        <v>158</v>
      </c>
      <c r="P983">
        <v>42</v>
      </c>
      <c r="S983">
        <v>2408</v>
      </c>
      <c r="T983" t="s">
        <v>104</v>
      </c>
      <c r="U983">
        <v>77596</v>
      </c>
      <c r="V983" t="s">
        <v>104</v>
      </c>
      <c r="W983">
        <v>0</v>
      </c>
      <c r="X983" t="s">
        <v>44</v>
      </c>
      <c r="Y983" t="s">
        <v>45</v>
      </c>
      <c r="Z983">
        <v>0.1</v>
      </c>
      <c r="AA983">
        <v>0.5</v>
      </c>
      <c r="AC983" t="s">
        <v>44</v>
      </c>
    </row>
    <row r="984" spans="1:29" hidden="1" x14ac:dyDescent="0.25">
      <c r="A984" t="s">
        <v>85</v>
      </c>
      <c r="B984">
        <v>100</v>
      </c>
      <c r="C984" t="s">
        <v>28</v>
      </c>
      <c r="D984">
        <v>392500</v>
      </c>
      <c r="E984" s="1">
        <v>36222</v>
      </c>
      <c r="F984">
        <v>1300</v>
      </c>
      <c r="H984" t="s">
        <v>30</v>
      </c>
      <c r="I984" s="1">
        <v>36271</v>
      </c>
      <c r="J984" t="s">
        <v>31</v>
      </c>
      <c r="K984" t="s">
        <v>157</v>
      </c>
      <c r="L984">
        <v>1</v>
      </c>
      <c r="M984" t="s">
        <v>255</v>
      </c>
      <c r="N984">
        <v>999766900</v>
      </c>
      <c r="O984" t="s">
        <v>158</v>
      </c>
      <c r="P984">
        <v>42</v>
      </c>
      <c r="S984">
        <v>2967</v>
      </c>
      <c r="T984" t="s">
        <v>111</v>
      </c>
      <c r="U984">
        <v>34566</v>
      </c>
      <c r="V984" t="s">
        <v>112</v>
      </c>
      <c r="W984">
        <v>0</v>
      </c>
      <c r="X984" t="s">
        <v>44</v>
      </c>
      <c r="Y984" t="s">
        <v>45</v>
      </c>
      <c r="Z984">
        <v>0.1</v>
      </c>
      <c r="AA984">
        <v>1</v>
      </c>
      <c r="AC984" t="s">
        <v>44</v>
      </c>
    </row>
    <row r="985" spans="1:29" hidden="1" x14ac:dyDescent="0.25">
      <c r="A985" t="s">
        <v>85</v>
      </c>
      <c r="B985">
        <v>100</v>
      </c>
      <c r="C985" t="s">
        <v>28</v>
      </c>
      <c r="D985">
        <v>392500</v>
      </c>
      <c r="E985" s="1">
        <v>36222</v>
      </c>
      <c r="F985">
        <v>1300</v>
      </c>
      <c r="H985" t="s">
        <v>30</v>
      </c>
      <c r="I985" s="1">
        <v>36271</v>
      </c>
      <c r="J985" t="s">
        <v>31</v>
      </c>
      <c r="K985" t="s">
        <v>157</v>
      </c>
      <c r="L985">
        <v>1</v>
      </c>
      <c r="M985" t="s">
        <v>255</v>
      </c>
      <c r="N985">
        <v>999766900</v>
      </c>
      <c r="O985" t="s">
        <v>158</v>
      </c>
      <c r="P985">
        <v>42</v>
      </c>
      <c r="S985">
        <v>2968</v>
      </c>
      <c r="T985" t="s">
        <v>109</v>
      </c>
      <c r="U985">
        <v>34536</v>
      </c>
      <c r="V985" t="s">
        <v>110</v>
      </c>
      <c r="W985">
        <v>0</v>
      </c>
      <c r="X985" t="s">
        <v>44</v>
      </c>
      <c r="Y985" t="s">
        <v>45</v>
      </c>
      <c r="Z985">
        <v>0.1</v>
      </c>
      <c r="AA985">
        <v>1</v>
      </c>
      <c r="AB985">
        <v>600</v>
      </c>
      <c r="AC985" t="s">
        <v>44</v>
      </c>
    </row>
    <row r="986" spans="1:29" hidden="1" x14ac:dyDescent="0.25">
      <c r="A986" t="s">
        <v>85</v>
      </c>
      <c r="B986">
        <v>100</v>
      </c>
      <c r="C986" t="s">
        <v>28</v>
      </c>
      <c r="D986">
        <v>392500</v>
      </c>
      <c r="E986" s="1">
        <v>36222</v>
      </c>
      <c r="F986">
        <v>1300</v>
      </c>
      <c r="H986" t="s">
        <v>30</v>
      </c>
      <c r="I986" s="1">
        <v>36271</v>
      </c>
      <c r="J986" t="s">
        <v>31</v>
      </c>
      <c r="K986" t="s">
        <v>157</v>
      </c>
      <c r="L986">
        <v>1</v>
      </c>
      <c r="M986" t="s">
        <v>255</v>
      </c>
      <c r="N986">
        <v>999766900</v>
      </c>
      <c r="O986" t="s">
        <v>158</v>
      </c>
      <c r="P986">
        <v>42</v>
      </c>
      <c r="S986">
        <v>2969</v>
      </c>
      <c r="T986" t="s">
        <v>113</v>
      </c>
      <c r="U986">
        <v>34571</v>
      </c>
      <c r="V986" t="s">
        <v>114</v>
      </c>
      <c r="W986">
        <v>0</v>
      </c>
      <c r="X986" t="s">
        <v>44</v>
      </c>
      <c r="Y986" t="s">
        <v>45</v>
      </c>
      <c r="Z986">
        <v>0.1</v>
      </c>
      <c r="AA986">
        <v>0.5</v>
      </c>
      <c r="AB986">
        <v>75</v>
      </c>
      <c r="AC986" t="s">
        <v>44</v>
      </c>
    </row>
    <row r="987" spans="1:29" hidden="1" x14ac:dyDescent="0.25">
      <c r="A987" t="s">
        <v>85</v>
      </c>
      <c r="B987">
        <v>100</v>
      </c>
      <c r="C987" t="s">
        <v>28</v>
      </c>
      <c r="D987">
        <v>392500</v>
      </c>
      <c r="E987" s="1">
        <v>36222</v>
      </c>
      <c r="F987">
        <v>1300</v>
      </c>
      <c r="H987" t="s">
        <v>30</v>
      </c>
      <c r="I987" s="1">
        <v>36271</v>
      </c>
      <c r="J987" t="s">
        <v>31</v>
      </c>
      <c r="K987" t="s">
        <v>157</v>
      </c>
      <c r="L987">
        <v>1</v>
      </c>
      <c r="M987" t="s">
        <v>255</v>
      </c>
      <c r="N987">
        <v>999766900</v>
      </c>
      <c r="O987" t="s">
        <v>158</v>
      </c>
      <c r="P987">
        <v>42</v>
      </c>
      <c r="S987">
        <v>2378</v>
      </c>
      <c r="T987" t="s">
        <v>253</v>
      </c>
      <c r="U987">
        <v>34551</v>
      </c>
      <c r="V987" t="s">
        <v>253</v>
      </c>
      <c r="W987">
        <v>0</v>
      </c>
      <c r="X987" t="s">
        <v>44</v>
      </c>
      <c r="Y987" t="s">
        <v>45</v>
      </c>
      <c r="Z987">
        <v>0.2</v>
      </c>
      <c r="AA987">
        <v>1</v>
      </c>
      <c r="AB987">
        <v>70</v>
      </c>
      <c r="AC987" t="s">
        <v>44</v>
      </c>
    </row>
    <row r="988" spans="1:29" hidden="1" x14ac:dyDescent="0.25">
      <c r="A988" t="s">
        <v>85</v>
      </c>
      <c r="B988">
        <v>100</v>
      </c>
      <c r="C988" t="s">
        <v>28</v>
      </c>
      <c r="D988">
        <v>392500</v>
      </c>
      <c r="E988" s="1">
        <v>36222</v>
      </c>
      <c r="F988">
        <v>1300</v>
      </c>
      <c r="H988" t="s">
        <v>30</v>
      </c>
      <c r="I988" s="1">
        <v>36271</v>
      </c>
      <c r="J988" t="s">
        <v>31</v>
      </c>
      <c r="K988" t="s">
        <v>157</v>
      </c>
      <c r="L988">
        <v>1</v>
      </c>
      <c r="M988" t="s">
        <v>255</v>
      </c>
      <c r="N988">
        <v>999766900</v>
      </c>
      <c r="O988" t="s">
        <v>158</v>
      </c>
      <c r="P988">
        <v>42</v>
      </c>
      <c r="S988">
        <v>2981</v>
      </c>
      <c r="T988" t="s">
        <v>137</v>
      </c>
      <c r="U988">
        <v>34506</v>
      </c>
      <c r="V988" t="s">
        <v>137</v>
      </c>
      <c r="W988">
        <v>0</v>
      </c>
      <c r="X988" t="s">
        <v>44</v>
      </c>
      <c r="Y988" t="s">
        <v>45</v>
      </c>
      <c r="Z988">
        <v>0.1</v>
      </c>
      <c r="AA988">
        <v>0.5</v>
      </c>
      <c r="AB988">
        <v>200</v>
      </c>
      <c r="AC988" t="s">
        <v>44</v>
      </c>
    </row>
    <row r="989" spans="1:29" hidden="1" x14ac:dyDescent="0.25">
      <c r="A989" t="s">
        <v>85</v>
      </c>
      <c r="B989">
        <v>100</v>
      </c>
      <c r="C989" t="s">
        <v>28</v>
      </c>
      <c r="D989">
        <v>392500</v>
      </c>
      <c r="E989" s="1">
        <v>36222</v>
      </c>
      <c r="F989">
        <v>1300</v>
      </c>
      <c r="H989" t="s">
        <v>30</v>
      </c>
      <c r="I989" s="1">
        <v>36271</v>
      </c>
      <c r="J989" t="s">
        <v>31</v>
      </c>
      <c r="K989" t="s">
        <v>157</v>
      </c>
      <c r="L989">
        <v>1</v>
      </c>
      <c r="M989" t="s">
        <v>255</v>
      </c>
      <c r="N989">
        <v>999766900</v>
      </c>
      <c r="O989" t="s">
        <v>158</v>
      </c>
      <c r="P989">
        <v>42</v>
      </c>
      <c r="S989">
        <v>2985</v>
      </c>
      <c r="T989" t="s">
        <v>138</v>
      </c>
      <c r="U989">
        <v>34511</v>
      </c>
      <c r="V989" t="s">
        <v>138</v>
      </c>
      <c r="W989">
        <v>0</v>
      </c>
      <c r="X989" t="s">
        <v>44</v>
      </c>
      <c r="Y989" t="s">
        <v>45</v>
      </c>
      <c r="Z989">
        <v>0.1</v>
      </c>
      <c r="AA989">
        <v>1</v>
      </c>
      <c r="AB989">
        <v>5</v>
      </c>
      <c r="AC989" t="s">
        <v>44</v>
      </c>
    </row>
    <row r="990" spans="1:29" hidden="1" x14ac:dyDescent="0.25">
      <c r="A990" t="s">
        <v>85</v>
      </c>
      <c r="B990">
        <v>100</v>
      </c>
      <c r="C990" t="s">
        <v>28</v>
      </c>
      <c r="D990">
        <v>392500</v>
      </c>
      <c r="E990" s="1">
        <v>36222</v>
      </c>
      <c r="F990">
        <v>1300</v>
      </c>
      <c r="H990" t="s">
        <v>30</v>
      </c>
      <c r="I990" s="1">
        <v>36271</v>
      </c>
      <c r="J990" t="s">
        <v>31</v>
      </c>
      <c r="K990" t="s">
        <v>157</v>
      </c>
      <c r="L990">
        <v>1</v>
      </c>
      <c r="M990" t="s">
        <v>255</v>
      </c>
      <c r="N990">
        <v>999766900</v>
      </c>
      <c r="O990" t="s">
        <v>158</v>
      </c>
      <c r="P990">
        <v>42</v>
      </c>
      <c r="S990">
        <v>2984</v>
      </c>
      <c r="T990" t="s">
        <v>139</v>
      </c>
      <c r="U990">
        <v>39180</v>
      </c>
      <c r="V990" t="s">
        <v>139</v>
      </c>
      <c r="W990">
        <v>0</v>
      </c>
      <c r="X990" t="s">
        <v>44</v>
      </c>
      <c r="Y990" t="s">
        <v>45</v>
      </c>
      <c r="Z990">
        <v>0.1</v>
      </c>
      <c r="AA990">
        <v>0.5</v>
      </c>
      <c r="AB990">
        <v>5</v>
      </c>
      <c r="AC990" t="s">
        <v>44</v>
      </c>
    </row>
    <row r="991" spans="1:29" hidden="1" x14ac:dyDescent="0.25">
      <c r="A991" t="s">
        <v>85</v>
      </c>
      <c r="B991">
        <v>100</v>
      </c>
      <c r="C991" t="s">
        <v>28</v>
      </c>
      <c r="D991">
        <v>392500</v>
      </c>
      <c r="E991" s="1">
        <v>36222</v>
      </c>
      <c r="F991">
        <v>1300</v>
      </c>
      <c r="H991" t="s">
        <v>30</v>
      </c>
      <c r="I991" s="1">
        <v>36271</v>
      </c>
      <c r="J991" t="s">
        <v>31</v>
      </c>
      <c r="K991" t="s">
        <v>157</v>
      </c>
      <c r="L991">
        <v>1</v>
      </c>
      <c r="M991" t="s">
        <v>255</v>
      </c>
      <c r="N991">
        <v>999766900</v>
      </c>
      <c r="O991" t="s">
        <v>158</v>
      </c>
      <c r="P991">
        <v>42</v>
      </c>
      <c r="S991">
        <v>2414</v>
      </c>
      <c r="T991" t="s">
        <v>140</v>
      </c>
      <c r="U991">
        <v>77443</v>
      </c>
      <c r="V991" t="s">
        <v>140</v>
      </c>
      <c r="W991">
        <v>0</v>
      </c>
      <c r="X991" t="s">
        <v>44</v>
      </c>
      <c r="Y991" t="s">
        <v>45</v>
      </c>
      <c r="Z991">
        <v>0.2</v>
      </c>
      <c r="AA991">
        <v>1</v>
      </c>
      <c r="AC991" t="s">
        <v>44</v>
      </c>
    </row>
    <row r="992" spans="1:29" hidden="1" x14ac:dyDescent="0.25">
      <c r="A992" t="s">
        <v>85</v>
      </c>
      <c r="B992">
        <v>100</v>
      </c>
      <c r="C992" t="s">
        <v>28</v>
      </c>
      <c r="D992">
        <v>392500</v>
      </c>
      <c r="E992" s="1">
        <v>36222</v>
      </c>
      <c r="F992">
        <v>1300</v>
      </c>
      <c r="H992" t="s">
        <v>30</v>
      </c>
      <c r="I992" s="1">
        <v>36271</v>
      </c>
      <c r="J992" t="s">
        <v>31</v>
      </c>
      <c r="K992" t="s">
        <v>157</v>
      </c>
      <c r="L992">
        <v>1</v>
      </c>
      <c r="M992" t="s">
        <v>255</v>
      </c>
      <c r="N992">
        <v>999766900</v>
      </c>
      <c r="O992" t="s">
        <v>158</v>
      </c>
      <c r="P992">
        <v>42</v>
      </c>
      <c r="S992">
        <v>2976</v>
      </c>
      <c r="T992" t="s">
        <v>141</v>
      </c>
      <c r="U992">
        <v>39175</v>
      </c>
      <c r="V992" t="s">
        <v>141</v>
      </c>
      <c r="W992">
        <v>0</v>
      </c>
      <c r="X992" t="s">
        <v>44</v>
      </c>
      <c r="Y992" t="s">
        <v>45</v>
      </c>
      <c r="Z992">
        <v>0.2</v>
      </c>
      <c r="AA992">
        <v>0.5</v>
      </c>
      <c r="AB992">
        <v>0.2</v>
      </c>
      <c r="AC992" t="s">
        <v>44</v>
      </c>
    </row>
    <row r="993" spans="1:29" hidden="1" x14ac:dyDescent="0.25">
      <c r="A993" t="s">
        <v>85</v>
      </c>
      <c r="B993">
        <v>100</v>
      </c>
      <c r="C993" t="s">
        <v>28</v>
      </c>
      <c r="D993">
        <v>392500</v>
      </c>
      <c r="E993" s="1">
        <v>36222</v>
      </c>
      <c r="F993">
        <v>1300</v>
      </c>
      <c r="H993" t="s">
        <v>30</v>
      </c>
      <c r="I993" s="1">
        <v>36271</v>
      </c>
      <c r="J993" t="s">
        <v>31</v>
      </c>
      <c r="K993" t="s">
        <v>157</v>
      </c>
      <c r="L993">
        <v>1</v>
      </c>
      <c r="M993" t="s">
        <v>255</v>
      </c>
      <c r="N993">
        <v>999766900</v>
      </c>
      <c r="O993" t="s">
        <v>158</v>
      </c>
      <c r="P993">
        <v>42</v>
      </c>
      <c r="S993">
        <v>2955</v>
      </c>
      <c r="T993" t="s">
        <v>149</v>
      </c>
      <c r="U993">
        <v>79724</v>
      </c>
      <c r="V993" t="s">
        <v>150</v>
      </c>
      <c r="W993">
        <v>0</v>
      </c>
      <c r="X993" t="s">
        <v>44</v>
      </c>
      <c r="Y993" t="s">
        <v>45</v>
      </c>
      <c r="Z993">
        <v>0.2</v>
      </c>
      <c r="AA993">
        <v>1</v>
      </c>
      <c r="AB993">
        <v>10000</v>
      </c>
      <c r="AC993" t="s">
        <v>44</v>
      </c>
    </row>
    <row r="994" spans="1:29" hidden="1" x14ac:dyDescent="0.25">
      <c r="A994" t="s">
        <v>85</v>
      </c>
      <c r="B994">
        <v>100</v>
      </c>
      <c r="C994" t="s">
        <v>28</v>
      </c>
      <c r="D994">
        <v>392500</v>
      </c>
      <c r="E994" s="1">
        <v>36222</v>
      </c>
      <c r="F994">
        <v>1300</v>
      </c>
      <c r="H994" t="s">
        <v>30</v>
      </c>
      <c r="I994" s="1">
        <v>36271</v>
      </c>
      <c r="J994" t="s">
        <v>31</v>
      </c>
      <c r="K994" t="s">
        <v>157</v>
      </c>
      <c r="L994">
        <v>1</v>
      </c>
      <c r="M994" t="s">
        <v>255</v>
      </c>
      <c r="N994">
        <v>999766900</v>
      </c>
      <c r="O994" t="s">
        <v>158</v>
      </c>
      <c r="P994">
        <v>42</v>
      </c>
      <c r="S994">
        <v>2991</v>
      </c>
      <c r="T994" t="s">
        <v>136</v>
      </c>
      <c r="U994">
        <v>34010</v>
      </c>
      <c r="V994" t="s">
        <v>136</v>
      </c>
      <c r="W994">
        <v>0</v>
      </c>
      <c r="X994" t="s">
        <v>44</v>
      </c>
      <c r="Y994" t="s">
        <v>45</v>
      </c>
      <c r="AB994">
        <v>1000</v>
      </c>
      <c r="AC994" t="s">
        <v>44</v>
      </c>
    </row>
    <row r="995" spans="1:29" hidden="1" x14ac:dyDescent="0.25">
      <c r="A995" t="s">
        <v>85</v>
      </c>
      <c r="B995">
        <v>100</v>
      </c>
      <c r="C995" t="s">
        <v>28</v>
      </c>
      <c r="D995">
        <v>392500</v>
      </c>
      <c r="E995" s="1">
        <v>36222</v>
      </c>
      <c r="F995">
        <v>1300</v>
      </c>
      <c r="H995" t="s">
        <v>30</v>
      </c>
      <c r="I995" s="1">
        <v>36271</v>
      </c>
      <c r="J995" t="s">
        <v>31</v>
      </c>
      <c r="K995" t="s">
        <v>157</v>
      </c>
      <c r="L995">
        <v>1</v>
      </c>
      <c r="M995" t="s">
        <v>255</v>
      </c>
      <c r="N995">
        <v>999766900</v>
      </c>
      <c r="O995" t="s">
        <v>158</v>
      </c>
      <c r="P995">
        <v>42</v>
      </c>
      <c r="S995">
        <v>2950</v>
      </c>
      <c r="T995" t="s">
        <v>147</v>
      </c>
      <c r="U995">
        <v>82080</v>
      </c>
      <c r="V995" t="s">
        <v>148</v>
      </c>
      <c r="W995">
        <v>14.7</v>
      </c>
      <c r="X995" t="s">
        <v>44</v>
      </c>
      <c r="Y995" t="s">
        <v>38</v>
      </c>
      <c r="AB995">
        <v>80</v>
      </c>
      <c r="AC995" t="s">
        <v>44</v>
      </c>
    </row>
    <row r="996" spans="1:29" hidden="1" x14ac:dyDescent="0.25">
      <c r="A996" t="s">
        <v>27</v>
      </c>
      <c r="B996">
        <v>1</v>
      </c>
      <c r="C996" t="s">
        <v>28</v>
      </c>
      <c r="D996">
        <v>392498</v>
      </c>
      <c r="E996" s="1">
        <v>36222</v>
      </c>
      <c r="F996">
        <v>1300</v>
      </c>
      <c r="H996" t="s">
        <v>30</v>
      </c>
      <c r="I996" s="1">
        <v>36271</v>
      </c>
      <c r="J996" t="s">
        <v>31</v>
      </c>
      <c r="K996" t="s">
        <v>157</v>
      </c>
      <c r="L996">
        <v>1</v>
      </c>
      <c r="M996" t="s">
        <v>255</v>
      </c>
      <c r="N996">
        <v>999766900</v>
      </c>
      <c r="O996" t="s">
        <v>158</v>
      </c>
      <c r="P996">
        <v>29</v>
      </c>
      <c r="S996">
        <v>1927</v>
      </c>
      <c r="T996" t="s">
        <v>39</v>
      </c>
      <c r="U996">
        <v>410</v>
      </c>
      <c r="V996" t="s">
        <v>40</v>
      </c>
      <c r="W996">
        <v>110</v>
      </c>
      <c r="X996" t="s">
        <v>41</v>
      </c>
      <c r="Y996" t="s">
        <v>38</v>
      </c>
      <c r="Z996">
        <v>2</v>
      </c>
      <c r="AC996" t="s">
        <v>41</v>
      </c>
    </row>
    <row r="997" spans="1:29" hidden="1" x14ac:dyDescent="0.25">
      <c r="A997" t="s">
        <v>27</v>
      </c>
      <c r="B997">
        <v>1</v>
      </c>
      <c r="C997" t="s">
        <v>28</v>
      </c>
      <c r="D997">
        <v>392498</v>
      </c>
      <c r="E997" s="1">
        <v>36222</v>
      </c>
      <c r="F997">
        <v>1300</v>
      </c>
      <c r="H997" t="s">
        <v>30</v>
      </c>
      <c r="I997" s="1">
        <v>36271</v>
      </c>
      <c r="J997" t="s">
        <v>31</v>
      </c>
      <c r="K997" t="s">
        <v>157</v>
      </c>
      <c r="L997">
        <v>1</v>
      </c>
      <c r="M997" t="s">
        <v>255</v>
      </c>
      <c r="N997">
        <v>999766900</v>
      </c>
      <c r="O997" t="s">
        <v>158</v>
      </c>
      <c r="P997">
        <v>29</v>
      </c>
      <c r="S997">
        <v>1002</v>
      </c>
      <c r="T997" t="s">
        <v>292</v>
      </c>
      <c r="U997">
        <v>1105</v>
      </c>
      <c r="V997" t="s">
        <v>293</v>
      </c>
      <c r="W997">
        <v>2.1000000000000001E-2</v>
      </c>
      <c r="X997" t="s">
        <v>41</v>
      </c>
      <c r="Y997" t="s">
        <v>38</v>
      </c>
      <c r="AC997" t="s">
        <v>41</v>
      </c>
    </row>
    <row r="998" spans="1:29" hidden="1" x14ac:dyDescent="0.25">
      <c r="A998" t="s">
        <v>27</v>
      </c>
      <c r="B998">
        <v>1</v>
      </c>
      <c r="C998" t="s">
        <v>28</v>
      </c>
      <c r="D998">
        <v>392498</v>
      </c>
      <c r="E998" s="1">
        <v>36222</v>
      </c>
      <c r="F998">
        <v>1300</v>
      </c>
      <c r="H998" t="s">
        <v>30</v>
      </c>
      <c r="I998" s="1">
        <v>36271</v>
      </c>
      <c r="J998" t="s">
        <v>31</v>
      </c>
      <c r="K998" t="s">
        <v>157</v>
      </c>
      <c r="L998">
        <v>1</v>
      </c>
      <c r="M998" t="s">
        <v>255</v>
      </c>
      <c r="N998">
        <v>999766900</v>
      </c>
      <c r="O998" t="s">
        <v>158</v>
      </c>
      <c r="P998">
        <v>29</v>
      </c>
      <c r="S998">
        <v>1074</v>
      </c>
      <c r="T998" t="s">
        <v>177</v>
      </c>
      <c r="U998">
        <v>1097</v>
      </c>
      <c r="V998" t="s">
        <v>177</v>
      </c>
      <c r="W998">
        <v>2.9999999999999997E-4</v>
      </c>
      <c r="X998" t="s">
        <v>41</v>
      </c>
      <c r="Y998" t="s">
        <v>38</v>
      </c>
      <c r="Z998">
        <v>4.0000000000000002E-4</v>
      </c>
      <c r="AB998">
        <v>6.0000000000000001E-3</v>
      </c>
      <c r="AC998" t="s">
        <v>41</v>
      </c>
    </row>
    <row r="999" spans="1:29" hidden="1" x14ac:dyDescent="0.25">
      <c r="A999" t="s">
        <v>27</v>
      </c>
      <c r="B999">
        <v>1</v>
      </c>
      <c r="C999" t="s">
        <v>28</v>
      </c>
      <c r="D999">
        <v>392498</v>
      </c>
      <c r="E999" s="1">
        <v>36222</v>
      </c>
      <c r="F999">
        <v>1300</v>
      </c>
      <c r="H999" t="s">
        <v>30</v>
      </c>
      <c r="I999" s="1">
        <v>36271</v>
      </c>
      <c r="J999" t="s">
        <v>31</v>
      </c>
      <c r="K999" t="s">
        <v>157</v>
      </c>
      <c r="L999">
        <v>1</v>
      </c>
      <c r="M999" t="s">
        <v>255</v>
      </c>
      <c r="N999">
        <v>999766900</v>
      </c>
      <c r="O999" t="s">
        <v>158</v>
      </c>
      <c r="P999">
        <v>29</v>
      </c>
      <c r="S999">
        <v>1052</v>
      </c>
      <c r="T999" t="s">
        <v>64</v>
      </c>
      <c r="U999">
        <v>929</v>
      </c>
      <c r="V999" t="s">
        <v>65</v>
      </c>
      <c r="W999">
        <v>10</v>
      </c>
      <c r="X999" t="s">
        <v>41</v>
      </c>
      <c r="Y999" t="s">
        <v>38</v>
      </c>
      <c r="Z999">
        <v>0.05</v>
      </c>
      <c r="AC999" t="s">
        <v>41</v>
      </c>
    </row>
    <row r="1000" spans="1:29" hidden="1" x14ac:dyDescent="0.25">
      <c r="A1000" t="s">
        <v>27</v>
      </c>
      <c r="B1000">
        <v>1</v>
      </c>
      <c r="C1000" t="s">
        <v>28</v>
      </c>
      <c r="D1000">
        <v>392498</v>
      </c>
      <c r="E1000" s="1">
        <v>36222</v>
      </c>
      <c r="F1000">
        <v>1300</v>
      </c>
      <c r="H1000" t="s">
        <v>30</v>
      </c>
      <c r="I1000" s="1">
        <v>36271</v>
      </c>
      <c r="J1000" t="s">
        <v>31</v>
      </c>
      <c r="K1000" t="s">
        <v>157</v>
      </c>
      <c r="L1000">
        <v>1</v>
      </c>
      <c r="M1000" t="s">
        <v>255</v>
      </c>
      <c r="N1000">
        <v>999766900</v>
      </c>
      <c r="O1000" t="s">
        <v>158</v>
      </c>
      <c r="P1000">
        <v>29</v>
      </c>
      <c r="S1000">
        <v>1055</v>
      </c>
      <c r="T1000" t="s">
        <v>78</v>
      </c>
      <c r="U1000">
        <v>945</v>
      </c>
      <c r="V1000" t="s">
        <v>79</v>
      </c>
      <c r="W1000">
        <v>34</v>
      </c>
      <c r="X1000" t="s">
        <v>41</v>
      </c>
      <c r="Y1000" t="s">
        <v>38</v>
      </c>
      <c r="Z1000">
        <v>1</v>
      </c>
      <c r="AC1000" t="s">
        <v>41</v>
      </c>
    </row>
    <row r="1001" spans="1:29" hidden="1" x14ac:dyDescent="0.25">
      <c r="A1001" t="s">
        <v>27</v>
      </c>
      <c r="B1001">
        <v>1</v>
      </c>
      <c r="C1001" t="s">
        <v>28</v>
      </c>
      <c r="D1001">
        <v>392498</v>
      </c>
      <c r="E1001" s="1">
        <v>36222</v>
      </c>
      <c r="F1001">
        <v>1300</v>
      </c>
      <c r="H1001" t="s">
        <v>30</v>
      </c>
      <c r="I1001" s="1">
        <v>36271</v>
      </c>
      <c r="J1001" t="s">
        <v>31</v>
      </c>
      <c r="K1001" t="s">
        <v>157</v>
      </c>
      <c r="L1001">
        <v>1</v>
      </c>
      <c r="M1001" t="s">
        <v>255</v>
      </c>
      <c r="N1001">
        <v>999766900</v>
      </c>
      <c r="O1001" t="s">
        <v>158</v>
      </c>
      <c r="P1001">
        <v>29</v>
      </c>
      <c r="S1001">
        <v>1085</v>
      </c>
      <c r="T1001" t="s">
        <v>176</v>
      </c>
      <c r="U1001">
        <v>1059</v>
      </c>
      <c r="V1001" t="s">
        <v>176</v>
      </c>
      <c r="W1001">
        <v>0</v>
      </c>
      <c r="X1001" t="s">
        <v>41</v>
      </c>
      <c r="Y1001" t="s">
        <v>45</v>
      </c>
      <c r="Z1001">
        <v>2.0000000000000001E-4</v>
      </c>
      <c r="AB1001">
        <v>2E-3</v>
      </c>
      <c r="AC1001" t="s">
        <v>41</v>
      </c>
    </row>
    <row r="1002" spans="1:29" hidden="1" x14ac:dyDescent="0.25">
      <c r="A1002" t="s">
        <v>27</v>
      </c>
      <c r="B1002">
        <v>1</v>
      </c>
      <c r="C1002" t="s">
        <v>28</v>
      </c>
      <c r="D1002">
        <v>392498</v>
      </c>
      <c r="E1002" s="1">
        <v>36222</v>
      </c>
      <c r="F1002">
        <v>1300</v>
      </c>
      <c r="H1002" t="s">
        <v>30</v>
      </c>
      <c r="I1002" s="1">
        <v>36271</v>
      </c>
      <c r="J1002" t="s">
        <v>31</v>
      </c>
      <c r="K1002" t="s">
        <v>157</v>
      </c>
      <c r="L1002">
        <v>1</v>
      </c>
      <c r="M1002" t="s">
        <v>255</v>
      </c>
      <c r="N1002">
        <v>999766900</v>
      </c>
      <c r="O1002" t="s">
        <v>158</v>
      </c>
      <c r="P1002">
        <v>29</v>
      </c>
      <c r="S1002">
        <v>1095</v>
      </c>
      <c r="T1002" t="s">
        <v>66</v>
      </c>
      <c r="U1002">
        <v>1092</v>
      </c>
      <c r="V1002" t="s">
        <v>67</v>
      </c>
      <c r="W1002">
        <v>0</v>
      </c>
      <c r="X1002" t="s">
        <v>41</v>
      </c>
      <c r="Y1002" t="s">
        <v>45</v>
      </c>
      <c r="Z1002">
        <v>0.02</v>
      </c>
      <c r="AC1002" t="s">
        <v>41</v>
      </c>
    </row>
    <row r="1003" spans="1:29" hidden="1" x14ac:dyDescent="0.25">
      <c r="A1003" t="s">
        <v>27</v>
      </c>
      <c r="B1003">
        <v>1</v>
      </c>
      <c r="C1003" t="s">
        <v>28</v>
      </c>
      <c r="D1003">
        <v>392498</v>
      </c>
      <c r="E1003" s="1">
        <v>36222</v>
      </c>
      <c r="F1003">
        <v>1300</v>
      </c>
      <c r="H1003" t="s">
        <v>30</v>
      </c>
      <c r="I1003" s="1">
        <v>36271</v>
      </c>
      <c r="J1003" t="s">
        <v>31</v>
      </c>
      <c r="K1003" t="s">
        <v>157</v>
      </c>
      <c r="L1003">
        <v>1</v>
      </c>
      <c r="M1003" t="s">
        <v>255</v>
      </c>
      <c r="N1003">
        <v>999766900</v>
      </c>
      <c r="O1003" t="s">
        <v>158</v>
      </c>
      <c r="P1003">
        <v>29</v>
      </c>
      <c r="S1003">
        <v>1050</v>
      </c>
      <c r="T1003" t="s">
        <v>76</v>
      </c>
      <c r="U1003">
        <v>1077</v>
      </c>
      <c r="V1003" t="s">
        <v>77</v>
      </c>
      <c r="W1003">
        <v>0</v>
      </c>
      <c r="X1003" t="s">
        <v>41</v>
      </c>
      <c r="Y1003" t="s">
        <v>45</v>
      </c>
      <c r="Z1003">
        <v>3.0000000000000001E-5</v>
      </c>
      <c r="AC1003" t="s">
        <v>41</v>
      </c>
    </row>
    <row r="1004" spans="1:29" hidden="1" x14ac:dyDescent="0.25">
      <c r="A1004" t="s">
        <v>27</v>
      </c>
      <c r="B1004">
        <v>1</v>
      </c>
      <c r="C1004" t="s">
        <v>28</v>
      </c>
      <c r="D1004">
        <v>392498</v>
      </c>
      <c r="E1004" s="1">
        <v>36222</v>
      </c>
      <c r="F1004">
        <v>1300</v>
      </c>
      <c r="H1004" t="s">
        <v>30</v>
      </c>
      <c r="I1004" s="1">
        <v>36271</v>
      </c>
      <c r="J1004" t="s">
        <v>31</v>
      </c>
      <c r="K1004" t="s">
        <v>157</v>
      </c>
      <c r="L1004">
        <v>1</v>
      </c>
      <c r="M1004" t="s">
        <v>255</v>
      </c>
      <c r="N1004">
        <v>999766900</v>
      </c>
      <c r="O1004" t="s">
        <v>158</v>
      </c>
      <c r="P1004">
        <v>29</v>
      </c>
      <c r="S1004">
        <v>1010</v>
      </c>
      <c r="T1004" t="s">
        <v>54</v>
      </c>
      <c r="U1004">
        <v>1007</v>
      </c>
      <c r="V1004" t="s">
        <v>55</v>
      </c>
      <c r="W1004">
        <v>1.7000000000000001E-2</v>
      </c>
      <c r="X1004" t="s">
        <v>41</v>
      </c>
      <c r="Y1004" t="s">
        <v>38</v>
      </c>
      <c r="Z1004">
        <v>0.05</v>
      </c>
      <c r="AB1004">
        <v>2</v>
      </c>
      <c r="AC1004" t="s">
        <v>41</v>
      </c>
    </row>
    <row r="1005" spans="1:29" hidden="1" x14ac:dyDescent="0.25">
      <c r="A1005" t="s">
        <v>27</v>
      </c>
      <c r="B1005">
        <v>1</v>
      </c>
      <c r="C1005" t="s">
        <v>28</v>
      </c>
      <c r="D1005">
        <v>392498</v>
      </c>
      <c r="E1005" s="1">
        <v>36222</v>
      </c>
      <c r="F1005">
        <v>1300</v>
      </c>
      <c r="H1005" t="s">
        <v>30</v>
      </c>
      <c r="I1005" s="1">
        <v>36271</v>
      </c>
      <c r="J1005" t="s">
        <v>31</v>
      </c>
      <c r="K1005" t="s">
        <v>157</v>
      </c>
      <c r="L1005">
        <v>1</v>
      </c>
      <c r="M1005" t="s">
        <v>255</v>
      </c>
      <c r="N1005">
        <v>999766900</v>
      </c>
      <c r="O1005" t="s">
        <v>158</v>
      </c>
      <c r="P1005">
        <v>29</v>
      </c>
      <c r="S1005">
        <v>1075</v>
      </c>
      <c r="T1005" t="s">
        <v>178</v>
      </c>
      <c r="U1005">
        <v>1012</v>
      </c>
      <c r="V1005" t="s">
        <v>178</v>
      </c>
      <c r="W1005">
        <v>0</v>
      </c>
      <c r="X1005" t="s">
        <v>41</v>
      </c>
      <c r="Y1005" t="s">
        <v>45</v>
      </c>
      <c r="Z1005">
        <v>1.0000000000000001E-5</v>
      </c>
      <c r="AB1005">
        <v>4.0000000000000001E-3</v>
      </c>
      <c r="AC1005" t="s">
        <v>41</v>
      </c>
    </row>
    <row r="1006" spans="1:29" hidden="1" x14ac:dyDescent="0.25">
      <c r="A1006" t="s">
        <v>27</v>
      </c>
      <c r="B1006">
        <v>1</v>
      </c>
      <c r="C1006" t="s">
        <v>28</v>
      </c>
      <c r="D1006">
        <v>392498</v>
      </c>
      <c r="E1006" s="1">
        <v>36222</v>
      </c>
      <c r="F1006">
        <v>1300</v>
      </c>
      <c r="H1006" t="s">
        <v>30</v>
      </c>
      <c r="I1006" s="1">
        <v>36271</v>
      </c>
      <c r="J1006" t="s">
        <v>31</v>
      </c>
      <c r="K1006" t="s">
        <v>157</v>
      </c>
      <c r="L1006">
        <v>1</v>
      </c>
      <c r="M1006" t="s">
        <v>255</v>
      </c>
      <c r="N1006">
        <v>999766900</v>
      </c>
      <c r="O1006" t="s">
        <v>158</v>
      </c>
      <c r="P1006">
        <v>29</v>
      </c>
      <c r="S1006">
        <v>1015</v>
      </c>
      <c r="T1006" t="s">
        <v>46</v>
      </c>
      <c r="U1006">
        <v>1027</v>
      </c>
      <c r="V1006" t="s">
        <v>47</v>
      </c>
      <c r="W1006">
        <v>0</v>
      </c>
      <c r="X1006" t="s">
        <v>41</v>
      </c>
      <c r="Y1006" t="s">
        <v>45</v>
      </c>
      <c r="AB1006">
        <v>5.0000000000000001E-3</v>
      </c>
      <c r="AC1006" t="s">
        <v>41</v>
      </c>
    </row>
    <row r="1007" spans="1:29" hidden="1" x14ac:dyDescent="0.25">
      <c r="A1007" t="s">
        <v>27</v>
      </c>
      <c r="B1007">
        <v>1</v>
      </c>
      <c r="C1007" t="s">
        <v>28</v>
      </c>
      <c r="D1007">
        <v>392498</v>
      </c>
      <c r="E1007" s="1">
        <v>36222</v>
      </c>
      <c r="F1007">
        <v>1300</v>
      </c>
      <c r="H1007" t="s">
        <v>30</v>
      </c>
      <c r="I1007" s="1">
        <v>36271</v>
      </c>
      <c r="J1007" t="s">
        <v>31</v>
      </c>
      <c r="K1007" t="s">
        <v>157</v>
      </c>
      <c r="L1007">
        <v>1</v>
      </c>
      <c r="M1007" t="s">
        <v>255</v>
      </c>
      <c r="N1007">
        <v>999766900</v>
      </c>
      <c r="O1007" t="s">
        <v>158</v>
      </c>
      <c r="P1007">
        <v>29</v>
      </c>
      <c r="S1007">
        <v>1016</v>
      </c>
      <c r="T1007" t="s">
        <v>56</v>
      </c>
      <c r="U1007">
        <v>916</v>
      </c>
      <c r="V1007" t="s">
        <v>57</v>
      </c>
      <c r="W1007">
        <v>35</v>
      </c>
      <c r="X1007" t="s">
        <v>41</v>
      </c>
      <c r="Y1007" t="s">
        <v>38</v>
      </c>
      <c r="Z1007">
        <v>0.1</v>
      </c>
      <c r="AC1007" t="s">
        <v>41</v>
      </c>
    </row>
    <row r="1008" spans="1:29" hidden="1" x14ac:dyDescent="0.25">
      <c r="A1008" t="s">
        <v>27</v>
      </c>
      <c r="B1008">
        <v>1</v>
      </c>
      <c r="C1008" t="s">
        <v>28</v>
      </c>
      <c r="D1008">
        <v>392498</v>
      </c>
      <c r="E1008" s="1">
        <v>36222</v>
      </c>
      <c r="F1008">
        <v>1300</v>
      </c>
      <c r="H1008" t="s">
        <v>30</v>
      </c>
      <c r="I1008" s="1">
        <v>36271</v>
      </c>
      <c r="J1008" t="s">
        <v>31</v>
      </c>
      <c r="K1008" t="s">
        <v>157</v>
      </c>
      <c r="L1008">
        <v>1</v>
      </c>
      <c r="M1008" t="s">
        <v>255</v>
      </c>
      <c r="N1008">
        <v>999766900</v>
      </c>
      <c r="O1008" t="s">
        <v>158</v>
      </c>
      <c r="P1008">
        <v>29</v>
      </c>
      <c r="S1008">
        <v>1017</v>
      </c>
      <c r="T1008" t="s">
        <v>48</v>
      </c>
      <c r="U1008">
        <v>940</v>
      </c>
      <c r="V1008" t="s">
        <v>48</v>
      </c>
      <c r="W1008">
        <v>18</v>
      </c>
      <c r="X1008" t="s">
        <v>41</v>
      </c>
      <c r="Y1008" t="s">
        <v>38</v>
      </c>
      <c r="Z1008">
        <v>2</v>
      </c>
      <c r="AC1008" t="s">
        <v>41</v>
      </c>
    </row>
    <row r="1009" spans="1:29" hidden="1" x14ac:dyDescent="0.25">
      <c r="A1009" t="s">
        <v>27</v>
      </c>
      <c r="B1009">
        <v>1</v>
      </c>
      <c r="C1009" t="s">
        <v>28</v>
      </c>
      <c r="D1009">
        <v>392498</v>
      </c>
      <c r="E1009" s="1">
        <v>36222</v>
      </c>
      <c r="F1009">
        <v>1300</v>
      </c>
      <c r="H1009" t="s">
        <v>30</v>
      </c>
      <c r="I1009" s="1">
        <v>36271</v>
      </c>
      <c r="J1009" t="s">
        <v>31</v>
      </c>
      <c r="K1009" t="s">
        <v>157</v>
      </c>
      <c r="L1009">
        <v>1</v>
      </c>
      <c r="M1009" t="s">
        <v>255</v>
      </c>
      <c r="N1009">
        <v>999766900</v>
      </c>
      <c r="O1009" t="s">
        <v>158</v>
      </c>
      <c r="P1009">
        <v>29</v>
      </c>
      <c r="S1009">
        <v>1020</v>
      </c>
      <c r="T1009" t="s">
        <v>49</v>
      </c>
      <c r="U1009">
        <v>1034</v>
      </c>
      <c r="V1009" t="s">
        <v>50</v>
      </c>
      <c r="W1009">
        <v>1.6999999999999999E-3</v>
      </c>
      <c r="X1009" t="s">
        <v>41</v>
      </c>
      <c r="Y1009" t="s">
        <v>38</v>
      </c>
      <c r="Z1009">
        <v>5.0000000000000002E-5</v>
      </c>
      <c r="AB1009">
        <v>0.1</v>
      </c>
      <c r="AC1009" t="s">
        <v>41</v>
      </c>
    </row>
    <row r="1010" spans="1:29" hidden="1" x14ac:dyDescent="0.25">
      <c r="A1010" t="s">
        <v>27</v>
      </c>
      <c r="B1010">
        <v>1</v>
      </c>
      <c r="C1010" t="s">
        <v>28</v>
      </c>
      <c r="D1010">
        <v>392498</v>
      </c>
      <c r="E1010" s="1">
        <v>36222</v>
      </c>
      <c r="F1010">
        <v>1300</v>
      </c>
      <c r="H1010" t="s">
        <v>30</v>
      </c>
      <c r="I1010" s="1">
        <v>36271</v>
      </c>
      <c r="J1010" t="s">
        <v>31</v>
      </c>
      <c r="K1010" t="s">
        <v>157</v>
      </c>
      <c r="L1010">
        <v>1</v>
      </c>
      <c r="M1010" t="s">
        <v>255</v>
      </c>
      <c r="N1010">
        <v>999766900</v>
      </c>
      <c r="O1010" t="s">
        <v>158</v>
      </c>
      <c r="P1010">
        <v>29</v>
      </c>
      <c r="S1010">
        <v>1024</v>
      </c>
      <c r="T1010" t="s">
        <v>179</v>
      </c>
      <c r="U1010">
        <v>720</v>
      </c>
      <c r="V1010" t="s">
        <v>179</v>
      </c>
      <c r="W1010">
        <v>0</v>
      </c>
      <c r="X1010" t="s">
        <v>41</v>
      </c>
      <c r="Y1010" t="s">
        <v>45</v>
      </c>
      <c r="Z1010">
        <v>1E-3</v>
      </c>
      <c r="AB1010">
        <v>0.2</v>
      </c>
      <c r="AC1010" t="s">
        <v>41</v>
      </c>
    </row>
    <row r="1011" spans="1:29" hidden="1" x14ac:dyDescent="0.25">
      <c r="A1011" t="s">
        <v>27</v>
      </c>
      <c r="B1011">
        <v>1</v>
      </c>
      <c r="C1011" t="s">
        <v>28</v>
      </c>
      <c r="D1011">
        <v>392498</v>
      </c>
      <c r="E1011" s="1">
        <v>36222</v>
      </c>
      <c r="F1011">
        <v>1300</v>
      </c>
      <c r="H1011" t="s">
        <v>30</v>
      </c>
      <c r="I1011" s="1">
        <v>36271</v>
      </c>
      <c r="J1011" t="s">
        <v>31</v>
      </c>
      <c r="K1011" t="s">
        <v>157</v>
      </c>
      <c r="L1011">
        <v>1</v>
      </c>
      <c r="M1011" t="s">
        <v>255</v>
      </c>
      <c r="N1011">
        <v>999766900</v>
      </c>
      <c r="O1011" t="s">
        <v>158</v>
      </c>
      <c r="P1011">
        <v>29</v>
      </c>
      <c r="S1011">
        <v>1025</v>
      </c>
      <c r="T1011" t="s">
        <v>52</v>
      </c>
      <c r="U1011">
        <v>951</v>
      </c>
      <c r="V1011" t="s">
        <v>53</v>
      </c>
      <c r="W1011">
        <v>1</v>
      </c>
      <c r="X1011" t="s">
        <v>41</v>
      </c>
      <c r="Y1011" t="s">
        <v>38</v>
      </c>
      <c r="Z1011">
        <v>0.1</v>
      </c>
      <c r="AB1011">
        <v>4</v>
      </c>
      <c r="AC1011" t="s">
        <v>41</v>
      </c>
    </row>
    <row r="1012" spans="1:29" hidden="1" x14ac:dyDescent="0.25">
      <c r="A1012" t="s">
        <v>27</v>
      </c>
      <c r="B1012">
        <v>1</v>
      </c>
      <c r="C1012" t="s">
        <v>28</v>
      </c>
      <c r="D1012">
        <v>392498</v>
      </c>
      <c r="E1012" s="1">
        <v>36222</v>
      </c>
      <c r="F1012">
        <v>1300</v>
      </c>
      <c r="H1012" t="s">
        <v>30</v>
      </c>
      <c r="I1012" s="1">
        <v>36271</v>
      </c>
      <c r="J1012" t="s">
        <v>31</v>
      </c>
      <c r="K1012" t="s">
        <v>157</v>
      </c>
      <c r="L1012">
        <v>1</v>
      </c>
      <c r="M1012" t="s">
        <v>255</v>
      </c>
      <c r="N1012">
        <v>999766900</v>
      </c>
      <c r="O1012" t="s">
        <v>158</v>
      </c>
      <c r="P1012">
        <v>29</v>
      </c>
      <c r="S1012">
        <v>1915</v>
      </c>
      <c r="T1012" t="s">
        <v>68</v>
      </c>
      <c r="U1012">
        <v>900</v>
      </c>
      <c r="V1012" t="s">
        <v>69</v>
      </c>
      <c r="W1012">
        <v>140</v>
      </c>
      <c r="X1012" t="s">
        <v>41</v>
      </c>
      <c r="Y1012" t="s">
        <v>38</v>
      </c>
      <c r="Z1012">
        <v>0.09</v>
      </c>
      <c r="AC1012" t="s">
        <v>41</v>
      </c>
    </row>
    <row r="1013" spans="1:29" hidden="1" x14ac:dyDescent="0.25">
      <c r="A1013" t="s">
        <v>27</v>
      </c>
      <c r="B1013">
        <v>1</v>
      </c>
      <c r="C1013" t="s">
        <v>28</v>
      </c>
      <c r="D1013">
        <v>392498</v>
      </c>
      <c r="E1013" s="1">
        <v>36222</v>
      </c>
      <c r="F1013">
        <v>1300</v>
      </c>
      <c r="H1013" t="s">
        <v>30</v>
      </c>
      <c r="I1013" s="1">
        <v>36271</v>
      </c>
      <c r="J1013" t="s">
        <v>31</v>
      </c>
      <c r="K1013" t="s">
        <v>157</v>
      </c>
      <c r="L1013">
        <v>1</v>
      </c>
      <c r="M1013" t="s">
        <v>255</v>
      </c>
      <c r="N1013">
        <v>999766900</v>
      </c>
      <c r="O1013" t="s">
        <v>158</v>
      </c>
      <c r="P1013">
        <v>29</v>
      </c>
      <c r="S1013">
        <v>1028</v>
      </c>
      <c r="T1013" t="s">
        <v>60</v>
      </c>
      <c r="U1013">
        <v>74010</v>
      </c>
      <c r="V1013" t="s">
        <v>60</v>
      </c>
      <c r="W1013">
        <v>0</v>
      </c>
      <c r="X1013" t="s">
        <v>41</v>
      </c>
      <c r="Y1013" t="s">
        <v>45</v>
      </c>
      <c r="Z1013">
        <v>0.02</v>
      </c>
      <c r="AC1013" t="s">
        <v>41</v>
      </c>
    </row>
    <row r="1014" spans="1:29" hidden="1" x14ac:dyDescent="0.25">
      <c r="A1014" t="s">
        <v>27</v>
      </c>
      <c r="B1014">
        <v>1</v>
      </c>
      <c r="C1014" t="s">
        <v>28</v>
      </c>
      <c r="D1014">
        <v>392498</v>
      </c>
      <c r="E1014" s="1">
        <v>36222</v>
      </c>
      <c r="F1014">
        <v>1300</v>
      </c>
      <c r="H1014" t="s">
        <v>30</v>
      </c>
      <c r="I1014" s="1">
        <v>36271</v>
      </c>
      <c r="J1014" t="s">
        <v>31</v>
      </c>
      <c r="K1014" t="s">
        <v>157</v>
      </c>
      <c r="L1014">
        <v>1</v>
      </c>
      <c r="M1014" t="s">
        <v>255</v>
      </c>
      <c r="N1014">
        <v>999766900</v>
      </c>
      <c r="O1014" t="s">
        <v>158</v>
      </c>
      <c r="P1014">
        <v>29</v>
      </c>
      <c r="S1014">
        <v>1031</v>
      </c>
      <c r="T1014" t="s">
        <v>61</v>
      </c>
      <c r="U1014">
        <v>927</v>
      </c>
      <c r="V1014" t="s">
        <v>62</v>
      </c>
      <c r="W1014">
        <v>12</v>
      </c>
      <c r="X1014" t="s">
        <v>41</v>
      </c>
      <c r="Y1014" t="s">
        <v>38</v>
      </c>
      <c r="Z1014">
        <v>0.02</v>
      </c>
      <c r="AC1014" t="s">
        <v>41</v>
      </c>
    </row>
    <row r="1015" spans="1:29" hidden="1" x14ac:dyDescent="0.25">
      <c r="A1015" t="s">
        <v>27</v>
      </c>
      <c r="B1015">
        <v>1</v>
      </c>
      <c r="C1015" t="s">
        <v>28</v>
      </c>
      <c r="D1015">
        <v>392498</v>
      </c>
      <c r="E1015" s="1">
        <v>36222</v>
      </c>
      <c r="F1015">
        <v>1300</v>
      </c>
      <c r="H1015" t="s">
        <v>30</v>
      </c>
      <c r="I1015" s="1">
        <v>36271</v>
      </c>
      <c r="J1015" t="s">
        <v>31</v>
      </c>
      <c r="K1015" t="s">
        <v>157</v>
      </c>
      <c r="L1015">
        <v>1</v>
      </c>
      <c r="M1015" t="s">
        <v>255</v>
      </c>
      <c r="N1015">
        <v>999766900</v>
      </c>
      <c r="O1015" t="s">
        <v>158</v>
      </c>
      <c r="P1015">
        <v>29</v>
      </c>
      <c r="S1015">
        <v>1032</v>
      </c>
      <c r="T1015" t="s">
        <v>63</v>
      </c>
      <c r="U1015">
        <v>1055</v>
      </c>
      <c r="V1015" t="s">
        <v>63</v>
      </c>
      <c r="W1015">
        <v>5.0000000000000001E-4</v>
      </c>
      <c r="X1015" t="s">
        <v>41</v>
      </c>
      <c r="Y1015" t="s">
        <v>38</v>
      </c>
      <c r="Z1015">
        <v>0.01</v>
      </c>
      <c r="AC1015" t="s">
        <v>41</v>
      </c>
    </row>
    <row r="1016" spans="1:29" hidden="1" x14ac:dyDescent="0.25">
      <c r="A1016" t="s">
        <v>27</v>
      </c>
      <c r="B1016">
        <v>1</v>
      </c>
      <c r="C1016" t="s">
        <v>28</v>
      </c>
      <c r="D1016">
        <v>392498</v>
      </c>
      <c r="E1016" s="1">
        <v>36222</v>
      </c>
      <c r="F1016">
        <v>1300</v>
      </c>
      <c r="H1016" t="s">
        <v>30</v>
      </c>
      <c r="I1016" s="1">
        <v>36271</v>
      </c>
      <c r="J1016" t="s">
        <v>31</v>
      </c>
      <c r="K1016" t="s">
        <v>157</v>
      </c>
      <c r="L1016">
        <v>1</v>
      </c>
      <c r="M1016" t="s">
        <v>255</v>
      </c>
      <c r="N1016">
        <v>999766900</v>
      </c>
      <c r="O1016" t="s">
        <v>158</v>
      </c>
      <c r="P1016">
        <v>29</v>
      </c>
      <c r="S1016">
        <v>1035</v>
      </c>
      <c r="T1016" t="s">
        <v>72</v>
      </c>
      <c r="U1016">
        <v>71900</v>
      </c>
      <c r="V1016" t="s">
        <v>73</v>
      </c>
      <c r="W1016">
        <v>0</v>
      </c>
      <c r="X1016" t="s">
        <v>41</v>
      </c>
      <c r="Y1016" t="s">
        <v>45</v>
      </c>
      <c r="Z1016">
        <v>1E-4</v>
      </c>
      <c r="AB1016">
        <v>2E-3</v>
      </c>
      <c r="AC1016" t="s">
        <v>41</v>
      </c>
    </row>
    <row r="1017" spans="1:29" hidden="1" x14ac:dyDescent="0.25">
      <c r="A1017" t="s">
        <v>27</v>
      </c>
      <c r="B1017">
        <v>1</v>
      </c>
      <c r="C1017" t="s">
        <v>28</v>
      </c>
      <c r="D1017">
        <v>392498</v>
      </c>
      <c r="E1017" s="1">
        <v>36222</v>
      </c>
      <c r="F1017">
        <v>1300</v>
      </c>
      <c r="H1017" t="s">
        <v>30</v>
      </c>
      <c r="I1017" s="1">
        <v>36271</v>
      </c>
      <c r="J1017" t="s">
        <v>31</v>
      </c>
      <c r="K1017" t="s">
        <v>157</v>
      </c>
      <c r="L1017">
        <v>1</v>
      </c>
      <c r="M1017" t="s">
        <v>255</v>
      </c>
      <c r="N1017">
        <v>999766900</v>
      </c>
      <c r="O1017" t="s">
        <v>158</v>
      </c>
      <c r="P1017">
        <v>29</v>
      </c>
      <c r="S1017">
        <v>1036</v>
      </c>
      <c r="T1017" t="s">
        <v>170</v>
      </c>
      <c r="U1017">
        <v>1067</v>
      </c>
      <c r="V1017" t="s">
        <v>171</v>
      </c>
      <c r="W1017">
        <v>8.9999999999999998E-4</v>
      </c>
      <c r="X1017" t="s">
        <v>41</v>
      </c>
      <c r="Y1017" t="s">
        <v>38</v>
      </c>
      <c r="Z1017">
        <v>8.0000000000000004E-4</v>
      </c>
      <c r="AB1017">
        <v>0.1</v>
      </c>
      <c r="AC1017" t="s">
        <v>41</v>
      </c>
    </row>
    <row r="1018" spans="1:29" hidden="1" x14ac:dyDescent="0.25">
      <c r="A1018" t="s">
        <v>27</v>
      </c>
      <c r="B1018">
        <v>1</v>
      </c>
      <c r="C1018" t="s">
        <v>28</v>
      </c>
      <c r="D1018">
        <v>392498</v>
      </c>
      <c r="E1018" s="1">
        <v>36222</v>
      </c>
      <c r="F1018">
        <v>1300</v>
      </c>
      <c r="H1018" t="s">
        <v>30</v>
      </c>
      <c r="I1018" s="1">
        <v>36271</v>
      </c>
      <c r="J1018" t="s">
        <v>31</v>
      </c>
      <c r="K1018" t="s">
        <v>157</v>
      </c>
      <c r="L1018">
        <v>1</v>
      </c>
      <c r="M1018" t="s">
        <v>255</v>
      </c>
      <c r="N1018">
        <v>999766900</v>
      </c>
      <c r="O1018" t="s">
        <v>158</v>
      </c>
      <c r="P1018">
        <v>29</v>
      </c>
      <c r="S1018">
        <v>1040</v>
      </c>
      <c r="T1018" t="s">
        <v>172</v>
      </c>
      <c r="U1018">
        <v>618</v>
      </c>
      <c r="V1018" t="s">
        <v>173</v>
      </c>
      <c r="W1018">
        <v>0</v>
      </c>
      <c r="X1018" t="s">
        <v>41</v>
      </c>
      <c r="Y1018" t="s">
        <v>45</v>
      </c>
      <c r="Z1018">
        <v>0.02</v>
      </c>
      <c r="AB1018">
        <v>10</v>
      </c>
      <c r="AC1018" t="s">
        <v>41</v>
      </c>
    </row>
    <row r="1019" spans="1:29" hidden="1" x14ac:dyDescent="0.25">
      <c r="A1019" t="s">
        <v>27</v>
      </c>
      <c r="B1019">
        <v>1</v>
      </c>
      <c r="C1019" t="s">
        <v>28</v>
      </c>
      <c r="D1019">
        <v>392498</v>
      </c>
      <c r="E1019" s="1">
        <v>36222</v>
      </c>
      <c r="F1019">
        <v>1300</v>
      </c>
      <c r="H1019" t="s">
        <v>30</v>
      </c>
      <c r="I1019" s="1">
        <v>36271</v>
      </c>
      <c r="J1019" t="s">
        <v>31</v>
      </c>
      <c r="K1019" t="s">
        <v>157</v>
      </c>
      <c r="L1019">
        <v>1</v>
      </c>
      <c r="M1019" t="s">
        <v>255</v>
      </c>
      <c r="N1019">
        <v>999766900</v>
      </c>
      <c r="O1019" t="s">
        <v>158</v>
      </c>
      <c r="P1019">
        <v>29</v>
      </c>
      <c r="S1019">
        <v>1038</v>
      </c>
      <c r="T1019" t="s">
        <v>82</v>
      </c>
      <c r="U1019">
        <v>630</v>
      </c>
      <c r="V1019" t="s">
        <v>83</v>
      </c>
      <c r="W1019">
        <v>0.03</v>
      </c>
      <c r="X1019" t="s">
        <v>41</v>
      </c>
      <c r="Y1019" t="s">
        <v>38</v>
      </c>
      <c r="Z1019">
        <v>0.02</v>
      </c>
      <c r="AB1019">
        <v>10</v>
      </c>
      <c r="AC1019" t="s">
        <v>41</v>
      </c>
    </row>
    <row r="1020" spans="1:29" hidden="1" x14ac:dyDescent="0.25">
      <c r="A1020" t="s">
        <v>27</v>
      </c>
      <c r="B1020">
        <v>1</v>
      </c>
      <c r="C1020" t="s">
        <v>28</v>
      </c>
      <c r="D1020">
        <v>392498</v>
      </c>
      <c r="E1020" s="1">
        <v>36222</v>
      </c>
      <c r="F1020">
        <v>1300</v>
      </c>
      <c r="H1020" t="s">
        <v>30</v>
      </c>
      <c r="I1020" s="1">
        <v>36271</v>
      </c>
      <c r="J1020" t="s">
        <v>31</v>
      </c>
      <c r="K1020" t="s">
        <v>157</v>
      </c>
      <c r="L1020">
        <v>1</v>
      </c>
      <c r="M1020" t="s">
        <v>255</v>
      </c>
      <c r="N1020">
        <v>999766900</v>
      </c>
      <c r="O1020" t="s">
        <v>158</v>
      </c>
      <c r="P1020">
        <v>29</v>
      </c>
      <c r="S1020">
        <v>1041</v>
      </c>
      <c r="T1020" t="s">
        <v>174</v>
      </c>
      <c r="U1020">
        <v>613</v>
      </c>
      <c r="V1020" t="s">
        <v>175</v>
      </c>
      <c r="W1020">
        <v>0.03</v>
      </c>
      <c r="X1020" t="s">
        <v>41</v>
      </c>
      <c r="Y1020" t="s">
        <v>38</v>
      </c>
      <c r="Z1020">
        <v>0.01</v>
      </c>
      <c r="AB1020">
        <v>1</v>
      </c>
      <c r="AC1020" t="s">
        <v>41</v>
      </c>
    </row>
    <row r="1021" spans="1:29" hidden="1" x14ac:dyDescent="0.25">
      <c r="A1021" t="s">
        <v>27</v>
      </c>
      <c r="B1021">
        <v>1</v>
      </c>
      <c r="C1021" t="s">
        <v>28</v>
      </c>
      <c r="D1021">
        <v>392498</v>
      </c>
      <c r="E1021" s="1">
        <v>36222</v>
      </c>
      <c r="F1021">
        <v>1300</v>
      </c>
      <c r="H1021" t="s">
        <v>30</v>
      </c>
      <c r="I1021" s="1">
        <v>36271</v>
      </c>
      <c r="J1021" t="s">
        <v>31</v>
      </c>
      <c r="K1021" t="s">
        <v>157</v>
      </c>
      <c r="L1021">
        <v>1</v>
      </c>
      <c r="M1021" t="s">
        <v>255</v>
      </c>
      <c r="N1021">
        <v>999766900</v>
      </c>
      <c r="O1021" t="s">
        <v>158</v>
      </c>
      <c r="P1021">
        <v>29</v>
      </c>
      <c r="S1021">
        <v>1925</v>
      </c>
      <c r="T1021" t="s">
        <v>35</v>
      </c>
      <c r="U1021">
        <v>403</v>
      </c>
      <c r="V1021" t="s">
        <v>36</v>
      </c>
      <c r="W1021">
        <v>7.4</v>
      </c>
      <c r="X1021" t="s">
        <v>37</v>
      </c>
      <c r="Y1021" t="s">
        <v>38</v>
      </c>
    </row>
    <row r="1022" spans="1:29" hidden="1" x14ac:dyDescent="0.25">
      <c r="A1022" t="s">
        <v>27</v>
      </c>
      <c r="B1022">
        <v>1</v>
      </c>
      <c r="C1022" t="s">
        <v>28</v>
      </c>
      <c r="D1022">
        <v>392498</v>
      </c>
      <c r="E1022" s="1">
        <v>36222</v>
      </c>
      <c r="F1022">
        <v>1300</v>
      </c>
      <c r="H1022" t="s">
        <v>30</v>
      </c>
      <c r="I1022" s="1">
        <v>36271</v>
      </c>
      <c r="J1022" t="s">
        <v>31</v>
      </c>
      <c r="K1022" t="s">
        <v>157</v>
      </c>
      <c r="L1022">
        <v>1</v>
      </c>
      <c r="M1022" t="s">
        <v>255</v>
      </c>
      <c r="N1022">
        <v>999766900</v>
      </c>
      <c r="O1022" t="s">
        <v>158</v>
      </c>
      <c r="P1022">
        <v>29</v>
      </c>
      <c r="S1022">
        <v>1005</v>
      </c>
      <c r="T1022" t="s">
        <v>42</v>
      </c>
      <c r="U1022">
        <v>1002</v>
      </c>
      <c r="V1022" t="s">
        <v>43</v>
      </c>
      <c r="W1022">
        <v>0</v>
      </c>
      <c r="X1022" t="s">
        <v>41</v>
      </c>
      <c r="Y1022" t="s">
        <v>45</v>
      </c>
      <c r="Z1022">
        <v>1E-4</v>
      </c>
      <c r="AB1022">
        <v>0.01</v>
      </c>
      <c r="AC1022" t="s">
        <v>41</v>
      </c>
    </row>
    <row r="1023" spans="1:29" hidden="1" x14ac:dyDescent="0.25">
      <c r="A1023" t="s">
        <v>27</v>
      </c>
      <c r="B1023">
        <v>1</v>
      </c>
      <c r="C1023" t="s">
        <v>28</v>
      </c>
      <c r="D1023">
        <v>392498</v>
      </c>
      <c r="E1023" s="1">
        <v>36222</v>
      </c>
      <c r="F1023">
        <v>1300</v>
      </c>
      <c r="H1023" t="s">
        <v>30</v>
      </c>
      <c r="I1023" s="1">
        <v>36271</v>
      </c>
      <c r="J1023" t="s">
        <v>31</v>
      </c>
      <c r="K1023" t="s">
        <v>157</v>
      </c>
      <c r="L1023">
        <v>1</v>
      </c>
      <c r="M1023" t="s">
        <v>255</v>
      </c>
      <c r="N1023">
        <v>999766900</v>
      </c>
      <c r="O1023" t="s">
        <v>158</v>
      </c>
      <c r="P1023">
        <v>29</v>
      </c>
      <c r="S1023">
        <v>1057</v>
      </c>
      <c r="T1023" t="s">
        <v>80</v>
      </c>
      <c r="U1023">
        <v>500</v>
      </c>
      <c r="V1023" t="s">
        <v>81</v>
      </c>
      <c r="W1023">
        <v>150</v>
      </c>
      <c r="X1023" t="s">
        <v>41</v>
      </c>
      <c r="Y1023" t="s">
        <v>38</v>
      </c>
      <c r="AC1023" t="s">
        <v>41</v>
      </c>
    </row>
    <row r="1024" spans="1:29" hidden="1" x14ac:dyDescent="0.25">
      <c r="A1024" t="s">
        <v>27</v>
      </c>
      <c r="B1024">
        <v>1</v>
      </c>
      <c r="C1024" t="s">
        <v>28</v>
      </c>
      <c r="D1024">
        <v>392498</v>
      </c>
      <c r="E1024" s="1">
        <v>36222</v>
      </c>
      <c r="F1024">
        <v>1300</v>
      </c>
      <c r="H1024" t="s">
        <v>30</v>
      </c>
      <c r="I1024" s="1">
        <v>36271</v>
      </c>
      <c r="J1024" t="s">
        <v>31</v>
      </c>
      <c r="K1024" t="s">
        <v>157</v>
      </c>
      <c r="L1024">
        <v>1</v>
      </c>
      <c r="M1024" t="s">
        <v>255</v>
      </c>
      <c r="N1024">
        <v>999766900</v>
      </c>
      <c r="O1024" t="s">
        <v>158</v>
      </c>
      <c r="P1024">
        <v>29</v>
      </c>
      <c r="S1024">
        <v>1045</v>
      </c>
      <c r="T1024" t="s">
        <v>74</v>
      </c>
      <c r="U1024">
        <v>1147</v>
      </c>
      <c r="V1024" t="s">
        <v>75</v>
      </c>
      <c r="W1024">
        <v>0</v>
      </c>
      <c r="X1024" t="s">
        <v>41</v>
      </c>
      <c r="Y1024" t="s">
        <v>45</v>
      </c>
      <c r="Z1024">
        <v>1E-3</v>
      </c>
      <c r="AB1024">
        <v>0.05</v>
      </c>
      <c r="AC1024" t="s">
        <v>41</v>
      </c>
    </row>
    <row r="1025" spans="1:29" hidden="1" x14ac:dyDescent="0.25">
      <c r="A1025" t="s">
        <v>258</v>
      </c>
      <c r="B1025" t="s">
        <v>28</v>
      </c>
      <c r="C1025" t="s">
        <v>28</v>
      </c>
      <c r="D1025" t="s">
        <v>294</v>
      </c>
      <c r="E1025" s="1">
        <v>36263</v>
      </c>
      <c r="F1025">
        <v>800</v>
      </c>
      <c r="H1025" t="s">
        <v>30</v>
      </c>
      <c r="I1025" s="1">
        <v>36284</v>
      </c>
      <c r="J1025" t="s">
        <v>31</v>
      </c>
      <c r="K1025" t="s">
        <v>32</v>
      </c>
      <c r="L1025">
        <v>1</v>
      </c>
      <c r="N1025">
        <v>113133790</v>
      </c>
      <c r="O1025" t="s">
        <v>34</v>
      </c>
      <c r="P1025">
        <v>2</v>
      </c>
      <c r="S1025">
        <v>1025</v>
      </c>
      <c r="T1025" t="s">
        <v>52</v>
      </c>
      <c r="U1025">
        <v>99951</v>
      </c>
      <c r="V1025" t="s">
        <v>260</v>
      </c>
      <c r="W1025">
        <v>0.93</v>
      </c>
      <c r="X1025" t="s">
        <v>41</v>
      </c>
      <c r="Y1025" t="s">
        <v>261</v>
      </c>
      <c r="AB1025">
        <v>4</v>
      </c>
      <c r="AC1025" t="s">
        <v>41</v>
      </c>
    </row>
    <row r="1026" spans="1:29" hidden="1" x14ac:dyDescent="0.25">
      <c r="A1026" t="s">
        <v>258</v>
      </c>
      <c r="B1026" t="s">
        <v>28</v>
      </c>
      <c r="C1026" t="s">
        <v>28</v>
      </c>
      <c r="D1026" t="s">
        <v>294</v>
      </c>
      <c r="E1026" s="1">
        <v>36263</v>
      </c>
      <c r="F1026">
        <v>800</v>
      </c>
      <c r="H1026" t="s">
        <v>30</v>
      </c>
      <c r="I1026" s="1">
        <v>36284</v>
      </c>
      <c r="J1026" t="s">
        <v>31</v>
      </c>
      <c r="K1026" t="s">
        <v>32</v>
      </c>
      <c r="L1026">
        <v>1</v>
      </c>
      <c r="N1026">
        <v>113133790</v>
      </c>
      <c r="O1026" t="s">
        <v>34</v>
      </c>
      <c r="P1026">
        <v>2</v>
      </c>
      <c r="S1026">
        <v>1025</v>
      </c>
      <c r="T1026" t="s">
        <v>52</v>
      </c>
      <c r="U1026">
        <v>951</v>
      </c>
      <c r="V1026" t="s">
        <v>53</v>
      </c>
      <c r="W1026">
        <v>0.99</v>
      </c>
      <c r="X1026" t="s">
        <v>41</v>
      </c>
      <c r="Y1026" t="s">
        <v>38</v>
      </c>
      <c r="AB1026">
        <v>4</v>
      </c>
      <c r="AC1026" t="s">
        <v>41</v>
      </c>
    </row>
    <row r="1027" spans="1:29" hidden="1" x14ac:dyDescent="0.25">
      <c r="A1027" t="s">
        <v>156</v>
      </c>
      <c r="B1027">
        <v>100</v>
      </c>
      <c r="C1027" t="s">
        <v>28</v>
      </c>
      <c r="D1027">
        <v>392499</v>
      </c>
      <c r="E1027" s="1">
        <v>36222</v>
      </c>
      <c r="F1027">
        <v>1300</v>
      </c>
      <c r="H1027" t="s">
        <v>30</v>
      </c>
      <c r="I1027" s="1">
        <v>36271</v>
      </c>
      <c r="J1027" t="s">
        <v>31</v>
      </c>
      <c r="K1027" t="s">
        <v>157</v>
      </c>
      <c r="L1027">
        <v>1</v>
      </c>
      <c r="M1027" t="s">
        <v>255</v>
      </c>
      <c r="N1027">
        <v>999766900</v>
      </c>
      <c r="O1027" t="s">
        <v>158</v>
      </c>
      <c r="P1027">
        <v>40</v>
      </c>
      <c r="S1027">
        <v>2042</v>
      </c>
      <c r="T1027" t="s">
        <v>224</v>
      </c>
      <c r="U1027">
        <v>34386</v>
      </c>
      <c r="V1027" t="s">
        <v>224</v>
      </c>
      <c r="W1027">
        <v>0</v>
      </c>
      <c r="X1027" t="s">
        <v>44</v>
      </c>
      <c r="Y1027" t="s">
        <v>45</v>
      </c>
      <c r="Z1027">
        <v>0.1</v>
      </c>
      <c r="AB1027">
        <v>50</v>
      </c>
      <c r="AC1027" t="s">
        <v>44</v>
      </c>
    </row>
    <row r="1028" spans="1:29" hidden="1" x14ac:dyDescent="0.25">
      <c r="A1028" t="s">
        <v>156</v>
      </c>
      <c r="B1028">
        <v>100</v>
      </c>
      <c r="C1028" t="s">
        <v>28</v>
      </c>
      <c r="D1028">
        <v>392499</v>
      </c>
      <c r="E1028" s="1">
        <v>36222</v>
      </c>
      <c r="F1028">
        <v>1300</v>
      </c>
      <c r="H1028" t="s">
        <v>30</v>
      </c>
      <c r="I1028" s="1">
        <v>36271</v>
      </c>
      <c r="J1028" t="s">
        <v>31</v>
      </c>
      <c r="K1028" t="s">
        <v>157</v>
      </c>
      <c r="L1028">
        <v>1</v>
      </c>
      <c r="M1028" t="s">
        <v>255</v>
      </c>
      <c r="N1028">
        <v>999766900</v>
      </c>
      <c r="O1028" t="s">
        <v>158</v>
      </c>
      <c r="P1028">
        <v>40</v>
      </c>
      <c r="S1028">
        <v>2066</v>
      </c>
      <c r="T1028" t="s">
        <v>225</v>
      </c>
      <c r="U1028">
        <v>82584</v>
      </c>
      <c r="V1028" t="s">
        <v>225</v>
      </c>
      <c r="W1028">
        <v>0</v>
      </c>
      <c r="X1028" t="s">
        <v>44</v>
      </c>
      <c r="Y1028" t="s">
        <v>45</v>
      </c>
      <c r="Z1028">
        <v>1</v>
      </c>
      <c r="AC1028" t="s">
        <v>44</v>
      </c>
    </row>
    <row r="1029" spans="1:29" hidden="1" x14ac:dyDescent="0.25">
      <c r="A1029" t="s">
        <v>156</v>
      </c>
      <c r="B1029">
        <v>100</v>
      </c>
      <c r="C1029" t="s">
        <v>28</v>
      </c>
      <c r="D1029">
        <v>392499</v>
      </c>
      <c r="E1029" s="1">
        <v>36222</v>
      </c>
      <c r="F1029">
        <v>1300</v>
      </c>
      <c r="H1029" t="s">
        <v>30</v>
      </c>
      <c r="I1029" s="1">
        <v>36271</v>
      </c>
      <c r="J1029" t="s">
        <v>31</v>
      </c>
      <c r="K1029" t="s">
        <v>157</v>
      </c>
      <c r="L1029">
        <v>1</v>
      </c>
      <c r="M1029" t="s">
        <v>255</v>
      </c>
      <c r="N1029">
        <v>999766900</v>
      </c>
      <c r="O1029" t="s">
        <v>158</v>
      </c>
      <c r="P1029">
        <v>40</v>
      </c>
      <c r="S1029">
        <v>2010</v>
      </c>
      <c r="T1029" t="s">
        <v>226</v>
      </c>
      <c r="U1029">
        <v>39340</v>
      </c>
      <c r="V1029" t="s">
        <v>227</v>
      </c>
      <c r="W1029">
        <v>0</v>
      </c>
      <c r="X1029" t="s">
        <v>44</v>
      </c>
      <c r="Y1029" t="s">
        <v>45</v>
      </c>
      <c r="Z1029">
        <v>0.02</v>
      </c>
      <c r="AB1029">
        <v>0.2</v>
      </c>
      <c r="AC1029" t="s">
        <v>44</v>
      </c>
    </row>
    <row r="1030" spans="1:29" hidden="1" x14ac:dyDescent="0.25">
      <c r="A1030" t="s">
        <v>156</v>
      </c>
      <c r="B1030">
        <v>100</v>
      </c>
      <c r="C1030" t="s">
        <v>28</v>
      </c>
      <c r="D1030">
        <v>392499</v>
      </c>
      <c r="E1030" s="1">
        <v>36222</v>
      </c>
      <c r="F1030">
        <v>1300</v>
      </c>
      <c r="H1030" t="s">
        <v>30</v>
      </c>
      <c r="I1030" s="1">
        <v>36271</v>
      </c>
      <c r="J1030" t="s">
        <v>31</v>
      </c>
      <c r="K1030" t="s">
        <v>157</v>
      </c>
      <c r="L1030">
        <v>1</v>
      </c>
      <c r="M1030" t="s">
        <v>255</v>
      </c>
      <c r="N1030">
        <v>999766900</v>
      </c>
      <c r="O1030" t="s">
        <v>158</v>
      </c>
      <c r="P1030">
        <v>40</v>
      </c>
      <c r="S1030">
        <v>2022</v>
      </c>
      <c r="T1030" t="s">
        <v>228</v>
      </c>
      <c r="U1030">
        <v>39051</v>
      </c>
      <c r="V1030" t="s">
        <v>228</v>
      </c>
      <c r="W1030">
        <v>0</v>
      </c>
      <c r="X1030" t="s">
        <v>44</v>
      </c>
      <c r="Y1030" t="s">
        <v>45</v>
      </c>
      <c r="Z1030">
        <v>0.5</v>
      </c>
      <c r="AC1030" t="s">
        <v>44</v>
      </c>
    </row>
    <row r="1031" spans="1:29" hidden="1" x14ac:dyDescent="0.25">
      <c r="A1031" t="s">
        <v>156</v>
      </c>
      <c r="B1031">
        <v>100</v>
      </c>
      <c r="C1031" t="s">
        <v>28</v>
      </c>
      <c r="D1031">
        <v>392499</v>
      </c>
      <c r="E1031" s="1">
        <v>36222</v>
      </c>
      <c r="F1031">
        <v>1300</v>
      </c>
      <c r="H1031" t="s">
        <v>30</v>
      </c>
      <c r="I1031" s="1">
        <v>36271</v>
      </c>
      <c r="J1031" t="s">
        <v>31</v>
      </c>
      <c r="K1031" t="s">
        <v>157</v>
      </c>
      <c r="L1031">
        <v>1</v>
      </c>
      <c r="M1031" t="s">
        <v>255</v>
      </c>
      <c r="N1031">
        <v>999766900</v>
      </c>
      <c r="O1031" t="s">
        <v>158</v>
      </c>
      <c r="P1031">
        <v>40</v>
      </c>
      <c r="S1031">
        <v>2015</v>
      </c>
      <c r="T1031" t="s">
        <v>164</v>
      </c>
      <c r="U1031">
        <v>39480</v>
      </c>
      <c r="V1031" t="s">
        <v>164</v>
      </c>
      <c r="W1031">
        <v>0</v>
      </c>
      <c r="X1031" t="s">
        <v>44</v>
      </c>
      <c r="Y1031" t="s">
        <v>45</v>
      </c>
      <c r="Z1031">
        <v>0.1</v>
      </c>
      <c r="AB1031">
        <v>40</v>
      </c>
      <c r="AC1031" t="s">
        <v>44</v>
      </c>
    </row>
    <row r="1032" spans="1:29" hidden="1" x14ac:dyDescent="0.25">
      <c r="A1032" t="s">
        <v>156</v>
      </c>
      <c r="B1032">
        <v>100</v>
      </c>
      <c r="C1032" t="s">
        <v>28</v>
      </c>
      <c r="D1032">
        <v>392499</v>
      </c>
      <c r="E1032" s="1">
        <v>36222</v>
      </c>
      <c r="F1032">
        <v>1300</v>
      </c>
      <c r="H1032" t="s">
        <v>30</v>
      </c>
      <c r="I1032" s="1">
        <v>36271</v>
      </c>
      <c r="J1032" t="s">
        <v>31</v>
      </c>
      <c r="K1032" t="s">
        <v>157</v>
      </c>
      <c r="L1032">
        <v>1</v>
      </c>
      <c r="M1032" t="s">
        <v>255</v>
      </c>
      <c r="N1032">
        <v>999766900</v>
      </c>
      <c r="O1032" t="s">
        <v>158</v>
      </c>
      <c r="P1032">
        <v>40</v>
      </c>
      <c r="S1032">
        <v>2045</v>
      </c>
      <c r="T1032" t="s">
        <v>229</v>
      </c>
      <c r="U1032">
        <v>39356</v>
      </c>
      <c r="V1032" t="s">
        <v>229</v>
      </c>
      <c r="W1032">
        <v>0</v>
      </c>
      <c r="X1032" t="s">
        <v>44</v>
      </c>
      <c r="Y1032" t="s">
        <v>45</v>
      </c>
      <c r="Z1032">
        <v>0.1</v>
      </c>
      <c r="AC1032" t="s">
        <v>44</v>
      </c>
    </row>
    <row r="1033" spans="1:29" hidden="1" x14ac:dyDescent="0.25">
      <c r="A1033" t="s">
        <v>156</v>
      </c>
      <c r="B1033">
        <v>100</v>
      </c>
      <c r="C1033" t="s">
        <v>28</v>
      </c>
      <c r="D1033">
        <v>392499</v>
      </c>
      <c r="E1033" s="1">
        <v>36222</v>
      </c>
      <c r="F1033">
        <v>1300</v>
      </c>
      <c r="H1033" t="s">
        <v>30</v>
      </c>
      <c r="I1033" s="1">
        <v>36271</v>
      </c>
      <c r="J1033" t="s">
        <v>31</v>
      </c>
      <c r="K1033" t="s">
        <v>157</v>
      </c>
      <c r="L1033">
        <v>1</v>
      </c>
      <c r="M1033" t="s">
        <v>255</v>
      </c>
      <c r="N1033">
        <v>999766900</v>
      </c>
      <c r="O1033" t="s">
        <v>158</v>
      </c>
      <c r="P1033">
        <v>40</v>
      </c>
      <c r="S1033">
        <v>2595</v>
      </c>
      <c r="T1033" t="s">
        <v>230</v>
      </c>
      <c r="U1033">
        <v>81408</v>
      </c>
      <c r="V1033" t="s">
        <v>230</v>
      </c>
      <c r="W1033">
        <v>0</v>
      </c>
      <c r="X1033" t="s">
        <v>44</v>
      </c>
      <c r="Y1033" t="s">
        <v>45</v>
      </c>
      <c r="AC1033" t="s">
        <v>44</v>
      </c>
    </row>
    <row r="1034" spans="1:29" hidden="1" x14ac:dyDescent="0.25">
      <c r="A1034" t="s">
        <v>156</v>
      </c>
      <c r="B1034">
        <v>100</v>
      </c>
      <c r="C1034" t="s">
        <v>28</v>
      </c>
      <c r="D1034">
        <v>392499</v>
      </c>
      <c r="E1034" s="1">
        <v>36222</v>
      </c>
      <c r="F1034">
        <v>1300</v>
      </c>
      <c r="H1034" t="s">
        <v>30</v>
      </c>
      <c r="I1034" s="1">
        <v>36271</v>
      </c>
      <c r="J1034" t="s">
        <v>31</v>
      </c>
      <c r="K1034" t="s">
        <v>157</v>
      </c>
      <c r="L1034">
        <v>1</v>
      </c>
      <c r="M1034" t="s">
        <v>255</v>
      </c>
      <c r="N1034">
        <v>999766900</v>
      </c>
      <c r="O1034" t="s">
        <v>158</v>
      </c>
      <c r="P1034">
        <v>40</v>
      </c>
      <c r="S1034">
        <v>2036</v>
      </c>
      <c r="T1034" t="s">
        <v>182</v>
      </c>
      <c r="U1034">
        <v>38865</v>
      </c>
      <c r="V1034" t="s">
        <v>182</v>
      </c>
      <c r="W1034">
        <v>0</v>
      </c>
      <c r="X1034" t="s">
        <v>44</v>
      </c>
      <c r="Y1034" t="s">
        <v>45</v>
      </c>
      <c r="Z1034">
        <v>1</v>
      </c>
      <c r="AB1034">
        <v>200</v>
      </c>
      <c r="AC1034" t="s">
        <v>44</v>
      </c>
    </row>
    <row r="1035" spans="1:29" hidden="1" x14ac:dyDescent="0.25">
      <c r="A1035" t="s">
        <v>156</v>
      </c>
      <c r="B1035">
        <v>100</v>
      </c>
      <c r="C1035" t="s">
        <v>28</v>
      </c>
      <c r="D1035">
        <v>392499</v>
      </c>
      <c r="E1035" s="1">
        <v>36222</v>
      </c>
      <c r="F1035">
        <v>1300</v>
      </c>
      <c r="H1035" t="s">
        <v>30</v>
      </c>
      <c r="I1035" s="1">
        <v>36271</v>
      </c>
      <c r="J1035" t="s">
        <v>31</v>
      </c>
      <c r="K1035" t="s">
        <v>157</v>
      </c>
      <c r="L1035">
        <v>1</v>
      </c>
      <c r="M1035" t="s">
        <v>255</v>
      </c>
      <c r="N1035">
        <v>999766900</v>
      </c>
      <c r="O1035" t="s">
        <v>158</v>
      </c>
      <c r="P1035">
        <v>40</v>
      </c>
      <c r="S1035">
        <v>2383</v>
      </c>
      <c r="T1035" t="s">
        <v>183</v>
      </c>
      <c r="U1035">
        <v>39516</v>
      </c>
      <c r="V1035" t="s">
        <v>184</v>
      </c>
      <c r="W1035">
        <v>0</v>
      </c>
      <c r="X1035" t="s">
        <v>44</v>
      </c>
      <c r="Y1035" t="s">
        <v>45</v>
      </c>
      <c r="Z1035">
        <v>0.1</v>
      </c>
      <c r="AB1035">
        <v>0.5</v>
      </c>
      <c r="AC1035" t="s">
        <v>44</v>
      </c>
    </row>
    <row r="1036" spans="1:29" hidden="1" x14ac:dyDescent="0.25">
      <c r="A1036" t="s">
        <v>156</v>
      </c>
      <c r="B1036">
        <v>100</v>
      </c>
      <c r="C1036" t="s">
        <v>28</v>
      </c>
      <c r="D1036">
        <v>392499</v>
      </c>
      <c r="E1036" s="1">
        <v>36222</v>
      </c>
      <c r="F1036">
        <v>1300</v>
      </c>
      <c r="H1036" t="s">
        <v>30</v>
      </c>
      <c r="I1036" s="1">
        <v>36271</v>
      </c>
      <c r="J1036" t="s">
        <v>31</v>
      </c>
      <c r="K1036" t="s">
        <v>157</v>
      </c>
      <c r="L1036">
        <v>1</v>
      </c>
      <c r="M1036" t="s">
        <v>255</v>
      </c>
      <c r="N1036">
        <v>999766900</v>
      </c>
      <c r="O1036" t="s">
        <v>158</v>
      </c>
      <c r="P1036">
        <v>40</v>
      </c>
      <c r="S1036">
        <v>2326</v>
      </c>
      <c r="T1036" t="s">
        <v>185</v>
      </c>
      <c r="U1036">
        <v>39032</v>
      </c>
      <c r="V1036" t="s">
        <v>185</v>
      </c>
      <c r="W1036">
        <v>0</v>
      </c>
      <c r="X1036" t="s">
        <v>44</v>
      </c>
      <c r="Y1036" t="s">
        <v>45</v>
      </c>
      <c r="Z1036">
        <v>0.04</v>
      </c>
      <c r="AB1036">
        <v>1</v>
      </c>
      <c r="AC1036" t="s">
        <v>44</v>
      </c>
    </row>
    <row r="1037" spans="1:29" hidden="1" x14ac:dyDescent="0.25">
      <c r="A1037" t="s">
        <v>156</v>
      </c>
      <c r="B1037">
        <v>100</v>
      </c>
      <c r="C1037" t="s">
        <v>28</v>
      </c>
      <c r="D1037">
        <v>392499</v>
      </c>
      <c r="E1037" s="1">
        <v>36222</v>
      </c>
      <c r="F1037">
        <v>1300</v>
      </c>
      <c r="H1037" t="s">
        <v>30</v>
      </c>
      <c r="I1037" s="1">
        <v>36271</v>
      </c>
      <c r="J1037" t="s">
        <v>31</v>
      </c>
      <c r="K1037" t="s">
        <v>157</v>
      </c>
      <c r="L1037">
        <v>1</v>
      </c>
      <c r="M1037" t="s">
        <v>255</v>
      </c>
      <c r="N1037">
        <v>999766900</v>
      </c>
      <c r="O1037" t="s">
        <v>158</v>
      </c>
      <c r="P1037">
        <v>40</v>
      </c>
      <c r="S1037">
        <v>2040</v>
      </c>
      <c r="T1037" t="s">
        <v>186</v>
      </c>
      <c r="U1037">
        <v>39720</v>
      </c>
      <c r="V1037" t="s">
        <v>187</v>
      </c>
      <c r="W1037">
        <v>0</v>
      </c>
      <c r="X1037" t="s">
        <v>44</v>
      </c>
      <c r="Y1037" t="s">
        <v>45</v>
      </c>
      <c r="Z1037">
        <v>0.1</v>
      </c>
      <c r="AB1037">
        <v>500</v>
      </c>
      <c r="AC1037" t="s">
        <v>44</v>
      </c>
    </row>
    <row r="1038" spans="1:29" hidden="1" x14ac:dyDescent="0.25">
      <c r="A1038" t="s">
        <v>156</v>
      </c>
      <c r="B1038">
        <v>100</v>
      </c>
      <c r="C1038" t="s">
        <v>28</v>
      </c>
      <c r="D1038">
        <v>392499</v>
      </c>
      <c r="E1038" s="1">
        <v>36222</v>
      </c>
      <c r="F1038">
        <v>1300</v>
      </c>
      <c r="H1038" t="s">
        <v>30</v>
      </c>
      <c r="I1038" s="1">
        <v>36271</v>
      </c>
      <c r="J1038" t="s">
        <v>31</v>
      </c>
      <c r="K1038" t="s">
        <v>157</v>
      </c>
      <c r="L1038">
        <v>1</v>
      </c>
      <c r="M1038" t="s">
        <v>255</v>
      </c>
      <c r="N1038">
        <v>999766900</v>
      </c>
      <c r="O1038" t="s">
        <v>158</v>
      </c>
      <c r="P1038">
        <v>40</v>
      </c>
      <c r="S1038">
        <v>2077</v>
      </c>
      <c r="T1038" t="s">
        <v>188</v>
      </c>
      <c r="U1038">
        <v>30295</v>
      </c>
      <c r="V1038" t="s">
        <v>189</v>
      </c>
      <c r="W1038">
        <v>0</v>
      </c>
      <c r="X1038" t="s">
        <v>44</v>
      </c>
      <c r="Y1038" t="s">
        <v>45</v>
      </c>
      <c r="Z1038">
        <v>0.1</v>
      </c>
      <c r="AC1038" t="s">
        <v>44</v>
      </c>
    </row>
    <row r="1039" spans="1:29" hidden="1" x14ac:dyDescent="0.25">
      <c r="A1039" t="s">
        <v>156</v>
      </c>
      <c r="B1039">
        <v>100</v>
      </c>
      <c r="C1039" t="s">
        <v>28</v>
      </c>
      <c r="D1039">
        <v>392499</v>
      </c>
      <c r="E1039" s="1">
        <v>36222</v>
      </c>
      <c r="F1039">
        <v>1300</v>
      </c>
      <c r="H1039" t="s">
        <v>30</v>
      </c>
      <c r="I1039" s="1">
        <v>36271</v>
      </c>
      <c r="J1039" t="s">
        <v>31</v>
      </c>
      <c r="K1039" t="s">
        <v>157</v>
      </c>
      <c r="L1039">
        <v>1</v>
      </c>
      <c r="M1039" t="s">
        <v>255</v>
      </c>
      <c r="N1039">
        <v>999766900</v>
      </c>
      <c r="O1039" t="s">
        <v>158</v>
      </c>
      <c r="P1039">
        <v>40</v>
      </c>
      <c r="S1039">
        <v>2110</v>
      </c>
      <c r="T1039" t="s">
        <v>165</v>
      </c>
      <c r="U1039">
        <v>39760</v>
      </c>
      <c r="V1039" t="s">
        <v>165</v>
      </c>
      <c r="W1039">
        <v>0</v>
      </c>
      <c r="X1039" t="s">
        <v>44</v>
      </c>
      <c r="Y1039" t="s">
        <v>45</v>
      </c>
      <c r="Z1039">
        <v>0.1</v>
      </c>
      <c r="AB1039">
        <v>50</v>
      </c>
      <c r="AC1039" t="s">
        <v>44</v>
      </c>
    </row>
    <row r="1040" spans="1:29" hidden="1" x14ac:dyDescent="0.25">
      <c r="A1040" t="s">
        <v>156</v>
      </c>
      <c r="B1040">
        <v>100</v>
      </c>
      <c r="C1040" t="s">
        <v>28</v>
      </c>
      <c r="D1040">
        <v>392499</v>
      </c>
      <c r="E1040" s="1">
        <v>36222</v>
      </c>
      <c r="F1040">
        <v>1300</v>
      </c>
      <c r="H1040" t="s">
        <v>30</v>
      </c>
      <c r="I1040" s="1">
        <v>36271</v>
      </c>
      <c r="J1040" t="s">
        <v>31</v>
      </c>
      <c r="K1040" t="s">
        <v>157</v>
      </c>
      <c r="L1040">
        <v>1</v>
      </c>
      <c r="M1040" t="s">
        <v>255</v>
      </c>
      <c r="N1040">
        <v>999766900</v>
      </c>
      <c r="O1040" t="s">
        <v>158</v>
      </c>
      <c r="P1040">
        <v>40</v>
      </c>
      <c r="S1040">
        <v>2037</v>
      </c>
      <c r="T1040" t="s">
        <v>190</v>
      </c>
      <c r="U1040">
        <v>39055</v>
      </c>
      <c r="V1040" t="s">
        <v>190</v>
      </c>
      <c r="W1040">
        <v>0</v>
      </c>
      <c r="X1040" t="s">
        <v>44</v>
      </c>
      <c r="Y1040" t="s">
        <v>45</v>
      </c>
      <c r="Z1040">
        <v>7.0000000000000007E-2</v>
      </c>
      <c r="AB1040">
        <v>4</v>
      </c>
      <c r="AC1040" t="s">
        <v>44</v>
      </c>
    </row>
    <row r="1041" spans="1:29" hidden="1" x14ac:dyDescent="0.25">
      <c r="A1041" t="s">
        <v>156</v>
      </c>
      <c r="B1041">
        <v>100</v>
      </c>
      <c r="C1041" t="s">
        <v>28</v>
      </c>
      <c r="D1041">
        <v>392499</v>
      </c>
      <c r="E1041" s="1">
        <v>36222</v>
      </c>
      <c r="F1041">
        <v>1300</v>
      </c>
      <c r="H1041" t="s">
        <v>30</v>
      </c>
      <c r="I1041" s="1">
        <v>36271</v>
      </c>
      <c r="J1041" t="s">
        <v>31</v>
      </c>
      <c r="K1041" t="s">
        <v>157</v>
      </c>
      <c r="L1041">
        <v>1</v>
      </c>
      <c r="M1041" t="s">
        <v>255</v>
      </c>
      <c r="N1041">
        <v>999766900</v>
      </c>
      <c r="O1041" t="s">
        <v>158</v>
      </c>
      <c r="P1041">
        <v>40</v>
      </c>
      <c r="S1041">
        <v>2020</v>
      </c>
      <c r="T1041" t="s">
        <v>166</v>
      </c>
      <c r="U1041">
        <v>39400</v>
      </c>
      <c r="V1041" t="s">
        <v>166</v>
      </c>
      <c r="W1041">
        <v>0</v>
      </c>
      <c r="X1041" t="s">
        <v>44</v>
      </c>
      <c r="Y1041" t="s">
        <v>45</v>
      </c>
      <c r="Z1041">
        <v>1</v>
      </c>
      <c r="AB1041">
        <v>3</v>
      </c>
      <c r="AC1041" t="s">
        <v>44</v>
      </c>
    </row>
    <row r="1042" spans="1:29" hidden="1" x14ac:dyDescent="0.25">
      <c r="A1042" t="s">
        <v>156</v>
      </c>
      <c r="B1042">
        <v>100</v>
      </c>
      <c r="C1042" t="s">
        <v>28</v>
      </c>
      <c r="D1042">
        <v>392499</v>
      </c>
      <c r="E1042" s="1">
        <v>36222</v>
      </c>
      <c r="F1042">
        <v>1300</v>
      </c>
      <c r="H1042" t="s">
        <v>30</v>
      </c>
      <c r="I1042" s="1">
        <v>36271</v>
      </c>
      <c r="J1042" t="s">
        <v>31</v>
      </c>
      <c r="K1042" t="s">
        <v>157</v>
      </c>
      <c r="L1042">
        <v>1</v>
      </c>
      <c r="M1042" t="s">
        <v>255</v>
      </c>
      <c r="N1042">
        <v>999766900</v>
      </c>
      <c r="O1042" t="s">
        <v>158</v>
      </c>
      <c r="P1042">
        <v>40</v>
      </c>
      <c r="S1042">
        <v>2356</v>
      </c>
      <c r="T1042" t="s">
        <v>196</v>
      </c>
      <c r="U1042">
        <v>34680</v>
      </c>
      <c r="V1042" t="s">
        <v>196</v>
      </c>
      <c r="W1042">
        <v>0</v>
      </c>
      <c r="X1042" t="s">
        <v>44</v>
      </c>
      <c r="Y1042" t="s">
        <v>45</v>
      </c>
      <c r="Z1042">
        <v>0.1</v>
      </c>
      <c r="AC1042" t="s">
        <v>44</v>
      </c>
    </row>
    <row r="1043" spans="1:29" hidden="1" x14ac:dyDescent="0.25">
      <c r="A1043" t="s">
        <v>156</v>
      </c>
      <c r="B1043">
        <v>100</v>
      </c>
      <c r="C1043" t="s">
        <v>28</v>
      </c>
      <c r="D1043">
        <v>392499</v>
      </c>
      <c r="E1043" s="1">
        <v>36222</v>
      </c>
      <c r="F1043">
        <v>1300</v>
      </c>
      <c r="H1043" t="s">
        <v>30</v>
      </c>
      <c r="I1043" s="1">
        <v>36271</v>
      </c>
      <c r="J1043" t="s">
        <v>31</v>
      </c>
      <c r="K1043" t="s">
        <v>157</v>
      </c>
      <c r="L1043">
        <v>1</v>
      </c>
      <c r="M1043" t="s">
        <v>255</v>
      </c>
      <c r="N1043">
        <v>999766900</v>
      </c>
      <c r="O1043" t="s">
        <v>158</v>
      </c>
      <c r="P1043">
        <v>40</v>
      </c>
      <c r="S1043">
        <v>2050</v>
      </c>
      <c r="T1043" t="s">
        <v>197</v>
      </c>
      <c r="U1043">
        <v>39033</v>
      </c>
      <c r="V1043" t="s">
        <v>197</v>
      </c>
      <c r="W1043">
        <v>0</v>
      </c>
      <c r="X1043" t="s">
        <v>44</v>
      </c>
      <c r="Y1043" t="s">
        <v>45</v>
      </c>
      <c r="Z1043">
        <v>0.1</v>
      </c>
      <c r="AB1043">
        <v>3</v>
      </c>
      <c r="AC1043" t="s">
        <v>44</v>
      </c>
    </row>
    <row r="1044" spans="1:29" hidden="1" x14ac:dyDescent="0.25">
      <c r="A1044" t="s">
        <v>156</v>
      </c>
      <c r="B1044">
        <v>100</v>
      </c>
      <c r="C1044" t="s">
        <v>28</v>
      </c>
      <c r="D1044">
        <v>392499</v>
      </c>
      <c r="E1044" s="1">
        <v>36222</v>
      </c>
      <c r="F1044">
        <v>1300</v>
      </c>
      <c r="H1044" t="s">
        <v>30</v>
      </c>
      <c r="I1044" s="1">
        <v>36271</v>
      </c>
      <c r="J1044" t="s">
        <v>31</v>
      </c>
      <c r="K1044" t="s">
        <v>157</v>
      </c>
      <c r="L1044">
        <v>1</v>
      </c>
      <c r="M1044" t="s">
        <v>255</v>
      </c>
      <c r="N1044">
        <v>999766900</v>
      </c>
      <c r="O1044" t="s">
        <v>158</v>
      </c>
      <c r="P1044">
        <v>40</v>
      </c>
      <c r="S1044">
        <v>2076</v>
      </c>
      <c r="T1044" t="s">
        <v>200</v>
      </c>
      <c r="U1044">
        <v>77860</v>
      </c>
      <c r="V1044" t="s">
        <v>201</v>
      </c>
      <c r="W1044">
        <v>0</v>
      </c>
      <c r="X1044" t="s">
        <v>44</v>
      </c>
      <c r="Y1044" t="s">
        <v>45</v>
      </c>
      <c r="Z1044">
        <v>0.1</v>
      </c>
      <c r="AC1044" t="s">
        <v>44</v>
      </c>
    </row>
    <row r="1045" spans="1:29" hidden="1" x14ac:dyDescent="0.25">
      <c r="A1045" t="s">
        <v>156</v>
      </c>
      <c r="B1045">
        <v>100</v>
      </c>
      <c r="C1045" t="s">
        <v>28</v>
      </c>
      <c r="D1045">
        <v>392499</v>
      </c>
      <c r="E1045" s="1">
        <v>36222</v>
      </c>
      <c r="F1045">
        <v>1300</v>
      </c>
      <c r="H1045" t="s">
        <v>30</v>
      </c>
      <c r="I1045" s="1">
        <v>36271</v>
      </c>
      <c r="J1045" t="s">
        <v>31</v>
      </c>
      <c r="K1045" t="s">
        <v>157</v>
      </c>
      <c r="L1045">
        <v>1</v>
      </c>
      <c r="M1045" t="s">
        <v>255</v>
      </c>
      <c r="N1045">
        <v>999766900</v>
      </c>
      <c r="O1045" t="s">
        <v>158</v>
      </c>
      <c r="P1045">
        <v>40</v>
      </c>
      <c r="S1045">
        <v>2021</v>
      </c>
      <c r="T1045" t="s">
        <v>202</v>
      </c>
      <c r="U1045">
        <v>77700</v>
      </c>
      <c r="V1045" t="s">
        <v>202</v>
      </c>
      <c r="W1045">
        <v>0</v>
      </c>
      <c r="X1045" t="s">
        <v>44</v>
      </c>
      <c r="Y1045" t="s">
        <v>45</v>
      </c>
      <c r="Z1045">
        <v>1</v>
      </c>
      <c r="AC1045" t="s">
        <v>44</v>
      </c>
    </row>
    <row r="1046" spans="1:29" hidden="1" x14ac:dyDescent="0.25">
      <c r="A1046" t="s">
        <v>156</v>
      </c>
      <c r="B1046">
        <v>100</v>
      </c>
      <c r="C1046" t="s">
        <v>28</v>
      </c>
      <c r="D1046">
        <v>392499</v>
      </c>
      <c r="E1046" s="1">
        <v>36222</v>
      </c>
      <c r="F1046">
        <v>1300</v>
      </c>
      <c r="H1046" t="s">
        <v>30</v>
      </c>
      <c r="I1046" s="1">
        <v>36271</v>
      </c>
      <c r="J1046" t="s">
        <v>31</v>
      </c>
      <c r="K1046" t="s">
        <v>157</v>
      </c>
      <c r="L1046">
        <v>1</v>
      </c>
      <c r="M1046" t="s">
        <v>255</v>
      </c>
      <c r="N1046">
        <v>999766900</v>
      </c>
      <c r="O1046" t="s">
        <v>158</v>
      </c>
      <c r="P1046">
        <v>40</v>
      </c>
      <c r="S1046">
        <v>2046</v>
      </c>
      <c r="T1046" t="s">
        <v>203</v>
      </c>
      <c r="U1046">
        <v>81405</v>
      </c>
      <c r="V1046" t="s">
        <v>203</v>
      </c>
      <c r="W1046">
        <v>0</v>
      </c>
      <c r="X1046" t="s">
        <v>44</v>
      </c>
      <c r="Y1046" t="s">
        <v>45</v>
      </c>
      <c r="Z1046">
        <v>0.9</v>
      </c>
      <c r="AB1046">
        <v>40</v>
      </c>
      <c r="AC1046" t="s">
        <v>44</v>
      </c>
    </row>
    <row r="1047" spans="1:29" hidden="1" x14ac:dyDescent="0.25">
      <c r="A1047" t="s">
        <v>156</v>
      </c>
      <c r="B1047">
        <v>100</v>
      </c>
      <c r="C1047" t="s">
        <v>28</v>
      </c>
      <c r="D1047">
        <v>392499</v>
      </c>
      <c r="E1047" s="1">
        <v>36222</v>
      </c>
      <c r="F1047">
        <v>1300</v>
      </c>
      <c r="H1047" t="s">
        <v>30</v>
      </c>
      <c r="I1047" s="1">
        <v>36271</v>
      </c>
      <c r="J1047" t="s">
        <v>31</v>
      </c>
      <c r="K1047" t="s">
        <v>157</v>
      </c>
      <c r="L1047">
        <v>1</v>
      </c>
      <c r="M1047" t="s">
        <v>255</v>
      </c>
      <c r="N1047">
        <v>999766900</v>
      </c>
      <c r="O1047" t="s">
        <v>158</v>
      </c>
      <c r="P1047">
        <v>40</v>
      </c>
      <c r="S1047">
        <v>2959</v>
      </c>
      <c r="T1047" t="s">
        <v>159</v>
      </c>
      <c r="U1047">
        <v>39350</v>
      </c>
      <c r="V1047" t="s">
        <v>159</v>
      </c>
      <c r="W1047">
        <v>0</v>
      </c>
      <c r="X1047" t="s">
        <v>44</v>
      </c>
      <c r="Y1047" t="s">
        <v>45</v>
      </c>
      <c r="Z1047">
        <v>0.2</v>
      </c>
      <c r="AB1047">
        <v>2</v>
      </c>
      <c r="AC1047" t="s">
        <v>44</v>
      </c>
    </row>
    <row r="1048" spans="1:29" hidden="1" x14ac:dyDescent="0.25">
      <c r="A1048" t="s">
        <v>156</v>
      </c>
      <c r="B1048">
        <v>100</v>
      </c>
      <c r="C1048" t="s">
        <v>28</v>
      </c>
      <c r="D1048">
        <v>392499</v>
      </c>
      <c r="E1048" s="1">
        <v>36222</v>
      </c>
      <c r="F1048">
        <v>1300</v>
      </c>
      <c r="H1048" t="s">
        <v>30</v>
      </c>
      <c r="I1048" s="1">
        <v>36271</v>
      </c>
      <c r="J1048" t="s">
        <v>31</v>
      </c>
      <c r="K1048" t="s">
        <v>157</v>
      </c>
      <c r="L1048">
        <v>1</v>
      </c>
      <c r="M1048" t="s">
        <v>255</v>
      </c>
      <c r="N1048">
        <v>999766900</v>
      </c>
      <c r="O1048" t="s">
        <v>158</v>
      </c>
      <c r="P1048">
        <v>40</v>
      </c>
      <c r="S1048">
        <v>2105</v>
      </c>
      <c r="T1048" t="s">
        <v>160</v>
      </c>
      <c r="U1048">
        <v>39730</v>
      </c>
      <c r="V1048" t="s">
        <v>160</v>
      </c>
      <c r="W1048">
        <v>0</v>
      </c>
      <c r="X1048" t="s">
        <v>44</v>
      </c>
      <c r="Y1048" t="s">
        <v>45</v>
      </c>
      <c r="Z1048">
        <v>0.1</v>
      </c>
      <c r="AB1048">
        <v>70</v>
      </c>
      <c r="AC1048" t="s">
        <v>44</v>
      </c>
    </row>
    <row r="1049" spans="1:29" hidden="1" x14ac:dyDescent="0.25">
      <c r="A1049" t="s">
        <v>156</v>
      </c>
      <c r="B1049">
        <v>100</v>
      </c>
      <c r="C1049" t="s">
        <v>28</v>
      </c>
      <c r="D1049">
        <v>392499</v>
      </c>
      <c r="E1049" s="1">
        <v>36222</v>
      </c>
      <c r="F1049">
        <v>1300</v>
      </c>
      <c r="H1049" t="s">
        <v>30</v>
      </c>
      <c r="I1049" s="1">
        <v>36271</v>
      </c>
      <c r="J1049" t="s">
        <v>31</v>
      </c>
      <c r="K1049" t="s">
        <v>157</v>
      </c>
      <c r="L1049">
        <v>1</v>
      </c>
      <c r="M1049" t="s">
        <v>255</v>
      </c>
      <c r="N1049">
        <v>999766900</v>
      </c>
      <c r="O1049" t="s">
        <v>158</v>
      </c>
      <c r="P1049">
        <v>40</v>
      </c>
      <c r="S1049">
        <v>2031</v>
      </c>
      <c r="T1049" t="s">
        <v>210</v>
      </c>
      <c r="U1049">
        <v>38432</v>
      </c>
      <c r="V1049" t="s">
        <v>210</v>
      </c>
      <c r="W1049">
        <v>0</v>
      </c>
      <c r="X1049" t="s">
        <v>44</v>
      </c>
      <c r="Y1049" t="s">
        <v>45</v>
      </c>
      <c r="Z1049">
        <v>1</v>
      </c>
      <c r="AB1049">
        <v>200</v>
      </c>
      <c r="AC1049" t="s">
        <v>44</v>
      </c>
    </row>
    <row r="1050" spans="1:29" hidden="1" x14ac:dyDescent="0.25">
      <c r="A1050" t="s">
        <v>156</v>
      </c>
      <c r="B1050">
        <v>100</v>
      </c>
      <c r="C1050" t="s">
        <v>28</v>
      </c>
      <c r="D1050">
        <v>392499</v>
      </c>
      <c r="E1050" s="1">
        <v>36222</v>
      </c>
      <c r="F1050">
        <v>1300</v>
      </c>
      <c r="H1050" t="s">
        <v>30</v>
      </c>
      <c r="I1050" s="1">
        <v>36271</v>
      </c>
      <c r="J1050" t="s">
        <v>31</v>
      </c>
      <c r="K1050" t="s">
        <v>157</v>
      </c>
      <c r="L1050">
        <v>1</v>
      </c>
      <c r="M1050" t="s">
        <v>255</v>
      </c>
      <c r="N1050">
        <v>999766900</v>
      </c>
      <c r="O1050" t="s">
        <v>158</v>
      </c>
      <c r="P1050">
        <v>40</v>
      </c>
      <c r="S1050">
        <v>2440</v>
      </c>
      <c r="T1050" t="s">
        <v>211</v>
      </c>
      <c r="U1050">
        <v>82052</v>
      </c>
      <c r="V1050" t="s">
        <v>211</v>
      </c>
      <c r="W1050">
        <v>0</v>
      </c>
      <c r="X1050" t="s">
        <v>44</v>
      </c>
      <c r="Y1050" t="s">
        <v>45</v>
      </c>
      <c r="Z1050">
        <v>0.1</v>
      </c>
      <c r="AC1050" t="s">
        <v>44</v>
      </c>
    </row>
    <row r="1051" spans="1:29" hidden="1" x14ac:dyDescent="0.25">
      <c r="A1051" t="s">
        <v>156</v>
      </c>
      <c r="B1051">
        <v>100</v>
      </c>
      <c r="C1051" t="s">
        <v>28</v>
      </c>
      <c r="D1051">
        <v>392499</v>
      </c>
      <c r="E1051" s="1">
        <v>36222</v>
      </c>
      <c r="F1051">
        <v>1300</v>
      </c>
      <c r="H1051" t="s">
        <v>30</v>
      </c>
      <c r="I1051" s="1">
        <v>36271</v>
      </c>
      <c r="J1051" t="s">
        <v>31</v>
      </c>
      <c r="K1051" t="s">
        <v>157</v>
      </c>
      <c r="L1051">
        <v>1</v>
      </c>
      <c r="M1051" t="s">
        <v>255</v>
      </c>
      <c r="N1051">
        <v>999766900</v>
      </c>
      <c r="O1051" t="s">
        <v>158</v>
      </c>
      <c r="P1051">
        <v>40</v>
      </c>
      <c r="S1051">
        <v>2070</v>
      </c>
      <c r="T1051" t="s">
        <v>212</v>
      </c>
      <c r="U1051">
        <v>39380</v>
      </c>
      <c r="V1051" t="s">
        <v>212</v>
      </c>
      <c r="W1051">
        <v>0</v>
      </c>
      <c r="X1051" t="s">
        <v>44</v>
      </c>
      <c r="Y1051" t="s">
        <v>45</v>
      </c>
      <c r="Z1051">
        <v>0.1</v>
      </c>
      <c r="AC1051" t="s">
        <v>44</v>
      </c>
    </row>
    <row r="1052" spans="1:29" hidden="1" x14ac:dyDescent="0.25">
      <c r="A1052" t="s">
        <v>156</v>
      </c>
      <c r="B1052">
        <v>100</v>
      </c>
      <c r="C1052" t="s">
        <v>28</v>
      </c>
      <c r="D1052">
        <v>392499</v>
      </c>
      <c r="E1052" s="1">
        <v>36222</v>
      </c>
      <c r="F1052">
        <v>1300</v>
      </c>
      <c r="H1052" t="s">
        <v>30</v>
      </c>
      <c r="I1052" s="1">
        <v>36271</v>
      </c>
      <c r="J1052" t="s">
        <v>31</v>
      </c>
      <c r="K1052" t="s">
        <v>157</v>
      </c>
      <c r="L1052">
        <v>1</v>
      </c>
      <c r="M1052" t="s">
        <v>255</v>
      </c>
      <c r="N1052">
        <v>999766900</v>
      </c>
      <c r="O1052" t="s">
        <v>158</v>
      </c>
      <c r="P1052">
        <v>40</v>
      </c>
      <c r="S1052">
        <v>2035</v>
      </c>
      <c r="T1052" t="s">
        <v>213</v>
      </c>
      <c r="U1052">
        <v>77903</v>
      </c>
      <c r="V1052" t="s">
        <v>214</v>
      </c>
      <c r="W1052">
        <v>0</v>
      </c>
      <c r="X1052" t="s">
        <v>44</v>
      </c>
      <c r="Y1052" t="s">
        <v>45</v>
      </c>
      <c r="Z1052">
        <v>2</v>
      </c>
      <c r="AB1052">
        <v>400</v>
      </c>
      <c r="AC1052" t="s">
        <v>44</v>
      </c>
    </row>
    <row r="1053" spans="1:29" hidden="1" x14ac:dyDescent="0.25">
      <c r="A1053" t="s">
        <v>156</v>
      </c>
      <c r="B1053">
        <v>100</v>
      </c>
      <c r="C1053" t="s">
        <v>28</v>
      </c>
      <c r="D1053">
        <v>392499</v>
      </c>
      <c r="E1053" s="1">
        <v>36222</v>
      </c>
      <c r="F1053">
        <v>1300</v>
      </c>
      <c r="H1053" t="s">
        <v>30</v>
      </c>
      <c r="I1053" s="1">
        <v>36271</v>
      </c>
      <c r="J1053" t="s">
        <v>31</v>
      </c>
      <c r="K1053" t="s">
        <v>157</v>
      </c>
      <c r="L1053">
        <v>1</v>
      </c>
      <c r="M1053" t="s">
        <v>255</v>
      </c>
      <c r="N1053">
        <v>999766900</v>
      </c>
      <c r="O1053" t="s">
        <v>158</v>
      </c>
      <c r="P1053">
        <v>40</v>
      </c>
      <c r="S1053">
        <v>2039</v>
      </c>
      <c r="T1053" t="s">
        <v>215</v>
      </c>
      <c r="U1053">
        <v>46312</v>
      </c>
      <c r="V1053" t="s">
        <v>216</v>
      </c>
      <c r="W1053">
        <v>0</v>
      </c>
      <c r="X1053" t="s">
        <v>44</v>
      </c>
      <c r="Y1053" t="s">
        <v>45</v>
      </c>
      <c r="Z1053">
        <v>2</v>
      </c>
      <c r="AB1053">
        <v>6</v>
      </c>
      <c r="AC1053" t="s">
        <v>44</v>
      </c>
    </row>
    <row r="1054" spans="1:29" hidden="1" x14ac:dyDescent="0.25">
      <c r="A1054" t="s">
        <v>156</v>
      </c>
      <c r="B1054">
        <v>100</v>
      </c>
      <c r="C1054" t="s">
        <v>28</v>
      </c>
      <c r="D1054">
        <v>392499</v>
      </c>
      <c r="E1054" s="1">
        <v>36222</v>
      </c>
      <c r="F1054">
        <v>1300</v>
      </c>
      <c r="H1054" t="s">
        <v>30</v>
      </c>
      <c r="I1054" s="1">
        <v>36271</v>
      </c>
      <c r="J1054" t="s">
        <v>31</v>
      </c>
      <c r="K1054" t="s">
        <v>157</v>
      </c>
      <c r="L1054">
        <v>1</v>
      </c>
      <c r="M1054" t="s">
        <v>255</v>
      </c>
      <c r="N1054">
        <v>999766900</v>
      </c>
      <c r="O1054" t="s">
        <v>158</v>
      </c>
      <c r="P1054">
        <v>40</v>
      </c>
      <c r="S1054">
        <v>2041</v>
      </c>
      <c r="T1054" t="s">
        <v>217</v>
      </c>
      <c r="U1054">
        <v>81287</v>
      </c>
      <c r="V1054" t="s">
        <v>217</v>
      </c>
      <c r="W1054">
        <v>0</v>
      </c>
      <c r="X1054" t="s">
        <v>44</v>
      </c>
      <c r="Y1054" t="s">
        <v>45</v>
      </c>
      <c r="Z1054">
        <v>0.1</v>
      </c>
      <c r="AB1054">
        <v>7</v>
      </c>
      <c r="AC1054" t="s">
        <v>44</v>
      </c>
    </row>
    <row r="1055" spans="1:29" hidden="1" x14ac:dyDescent="0.25">
      <c r="A1055" t="s">
        <v>156</v>
      </c>
      <c r="B1055">
        <v>100</v>
      </c>
      <c r="C1055" t="s">
        <v>28</v>
      </c>
      <c r="D1055">
        <v>392499</v>
      </c>
      <c r="E1055" s="1">
        <v>36222</v>
      </c>
      <c r="F1055">
        <v>1300</v>
      </c>
      <c r="H1055" t="s">
        <v>30</v>
      </c>
      <c r="I1055" s="1">
        <v>36271</v>
      </c>
      <c r="J1055" t="s">
        <v>31</v>
      </c>
      <c r="K1055" t="s">
        <v>157</v>
      </c>
      <c r="L1055">
        <v>1</v>
      </c>
      <c r="M1055" t="s">
        <v>255</v>
      </c>
      <c r="N1055">
        <v>999766900</v>
      </c>
      <c r="O1055" t="s">
        <v>158</v>
      </c>
      <c r="P1055">
        <v>40</v>
      </c>
      <c r="S1055">
        <v>2032</v>
      </c>
      <c r="T1055" t="s">
        <v>218</v>
      </c>
      <c r="U1055">
        <v>78885</v>
      </c>
      <c r="V1055" t="s">
        <v>218</v>
      </c>
      <c r="W1055">
        <v>0</v>
      </c>
      <c r="X1055" t="s">
        <v>44</v>
      </c>
      <c r="Y1055" t="s">
        <v>45</v>
      </c>
      <c r="Z1055">
        <v>0.4</v>
      </c>
      <c r="AB1055">
        <v>20</v>
      </c>
      <c r="AC1055" t="s">
        <v>44</v>
      </c>
    </row>
    <row r="1056" spans="1:29" hidden="1" x14ac:dyDescent="0.25">
      <c r="A1056" t="s">
        <v>156</v>
      </c>
      <c r="B1056">
        <v>100</v>
      </c>
      <c r="C1056" t="s">
        <v>28</v>
      </c>
      <c r="D1056">
        <v>392499</v>
      </c>
      <c r="E1056" s="1">
        <v>36222</v>
      </c>
      <c r="F1056">
        <v>1300</v>
      </c>
      <c r="H1056" t="s">
        <v>30</v>
      </c>
      <c r="I1056" s="1">
        <v>36271</v>
      </c>
      <c r="J1056" t="s">
        <v>31</v>
      </c>
      <c r="K1056" t="s">
        <v>157</v>
      </c>
      <c r="L1056">
        <v>1</v>
      </c>
      <c r="M1056" t="s">
        <v>255</v>
      </c>
      <c r="N1056">
        <v>999766900</v>
      </c>
      <c r="O1056" t="s">
        <v>158</v>
      </c>
      <c r="P1056">
        <v>40</v>
      </c>
      <c r="S1056">
        <v>2033</v>
      </c>
      <c r="T1056" t="s">
        <v>219</v>
      </c>
      <c r="U1056">
        <v>38926</v>
      </c>
      <c r="V1056" t="s">
        <v>219</v>
      </c>
      <c r="W1056">
        <v>0</v>
      </c>
      <c r="X1056" t="s">
        <v>44</v>
      </c>
      <c r="Y1056" t="s">
        <v>45</v>
      </c>
      <c r="Z1056">
        <v>9</v>
      </c>
      <c r="AB1056">
        <v>100</v>
      </c>
      <c r="AC1056" t="s">
        <v>44</v>
      </c>
    </row>
    <row r="1057" spans="1:29" hidden="1" x14ac:dyDescent="0.25">
      <c r="A1057" t="s">
        <v>156</v>
      </c>
      <c r="B1057">
        <v>100</v>
      </c>
      <c r="C1057" t="s">
        <v>28</v>
      </c>
      <c r="D1057">
        <v>392499</v>
      </c>
      <c r="E1057" s="1">
        <v>36222</v>
      </c>
      <c r="F1057">
        <v>1300</v>
      </c>
      <c r="H1057" t="s">
        <v>30</v>
      </c>
      <c r="I1057" s="1">
        <v>36271</v>
      </c>
      <c r="J1057" t="s">
        <v>31</v>
      </c>
      <c r="K1057" t="s">
        <v>157</v>
      </c>
      <c r="L1057">
        <v>1</v>
      </c>
      <c r="M1057" t="s">
        <v>255</v>
      </c>
      <c r="N1057">
        <v>999766900</v>
      </c>
      <c r="O1057" t="s">
        <v>158</v>
      </c>
      <c r="P1057">
        <v>40</v>
      </c>
      <c r="S1057">
        <v>2005</v>
      </c>
      <c r="T1057" t="s">
        <v>161</v>
      </c>
      <c r="U1057">
        <v>39390</v>
      </c>
      <c r="V1057" t="s">
        <v>161</v>
      </c>
      <c r="W1057">
        <v>0</v>
      </c>
      <c r="X1057" t="s">
        <v>44</v>
      </c>
      <c r="Y1057" t="s">
        <v>45</v>
      </c>
      <c r="Z1057">
        <v>0.01</v>
      </c>
      <c r="AB1057">
        <v>2</v>
      </c>
      <c r="AC1057" t="s">
        <v>44</v>
      </c>
    </row>
    <row r="1058" spans="1:29" hidden="1" x14ac:dyDescent="0.25">
      <c r="A1058" t="s">
        <v>156</v>
      </c>
      <c r="B1058">
        <v>100</v>
      </c>
      <c r="C1058" t="s">
        <v>28</v>
      </c>
      <c r="D1058">
        <v>392499</v>
      </c>
      <c r="E1058" s="1">
        <v>36222</v>
      </c>
      <c r="F1058">
        <v>1300</v>
      </c>
      <c r="H1058" t="s">
        <v>30</v>
      </c>
      <c r="I1058" s="1">
        <v>36271</v>
      </c>
      <c r="J1058" t="s">
        <v>31</v>
      </c>
      <c r="K1058" t="s">
        <v>157</v>
      </c>
      <c r="L1058">
        <v>1</v>
      </c>
      <c r="M1058" t="s">
        <v>255</v>
      </c>
      <c r="N1058">
        <v>999766900</v>
      </c>
      <c r="O1058" t="s">
        <v>158</v>
      </c>
      <c r="P1058">
        <v>40</v>
      </c>
      <c r="S1058">
        <v>2034</v>
      </c>
      <c r="T1058" t="s">
        <v>220</v>
      </c>
      <c r="U1058">
        <v>39941</v>
      </c>
      <c r="V1058" t="s">
        <v>221</v>
      </c>
      <c r="W1058">
        <v>0</v>
      </c>
      <c r="X1058" t="s">
        <v>44</v>
      </c>
      <c r="Y1058" t="s">
        <v>45</v>
      </c>
      <c r="Z1058">
        <v>6</v>
      </c>
      <c r="AB1058">
        <v>700</v>
      </c>
      <c r="AC1058" t="s">
        <v>44</v>
      </c>
    </row>
    <row r="1059" spans="1:29" hidden="1" x14ac:dyDescent="0.25">
      <c r="A1059" t="s">
        <v>156</v>
      </c>
      <c r="B1059">
        <v>100</v>
      </c>
      <c r="C1059" t="s">
        <v>28</v>
      </c>
      <c r="D1059">
        <v>392499</v>
      </c>
      <c r="E1059" s="1">
        <v>36222</v>
      </c>
      <c r="F1059">
        <v>1300</v>
      </c>
      <c r="H1059" t="s">
        <v>30</v>
      </c>
      <c r="I1059" s="1">
        <v>36271</v>
      </c>
      <c r="J1059" t="s">
        <v>31</v>
      </c>
      <c r="K1059" t="s">
        <v>157</v>
      </c>
      <c r="L1059">
        <v>1</v>
      </c>
      <c r="M1059" t="s">
        <v>255</v>
      </c>
      <c r="N1059">
        <v>999766900</v>
      </c>
      <c r="O1059" t="s">
        <v>158</v>
      </c>
      <c r="P1059">
        <v>40</v>
      </c>
      <c r="S1059">
        <v>2065</v>
      </c>
      <c r="T1059" t="s">
        <v>162</v>
      </c>
      <c r="U1059">
        <v>39410</v>
      </c>
      <c r="V1059" t="s">
        <v>162</v>
      </c>
      <c r="W1059">
        <v>0</v>
      </c>
      <c r="X1059" t="s">
        <v>44</v>
      </c>
      <c r="Y1059" t="s">
        <v>45</v>
      </c>
      <c r="Z1059">
        <v>0.04</v>
      </c>
      <c r="AB1059">
        <v>0.4</v>
      </c>
      <c r="AC1059" t="s">
        <v>44</v>
      </c>
    </row>
    <row r="1060" spans="1:29" hidden="1" x14ac:dyDescent="0.25">
      <c r="A1060" t="s">
        <v>156</v>
      </c>
      <c r="B1060">
        <v>100</v>
      </c>
      <c r="C1060" t="s">
        <v>28</v>
      </c>
      <c r="D1060">
        <v>392499</v>
      </c>
      <c r="E1060" s="1">
        <v>36222</v>
      </c>
      <c r="F1060">
        <v>1300</v>
      </c>
      <c r="H1060" t="s">
        <v>30</v>
      </c>
      <c r="I1060" s="1">
        <v>36271</v>
      </c>
      <c r="J1060" t="s">
        <v>31</v>
      </c>
      <c r="K1060" t="s">
        <v>157</v>
      </c>
      <c r="L1060">
        <v>1</v>
      </c>
      <c r="M1060" t="s">
        <v>255</v>
      </c>
      <c r="N1060">
        <v>999766900</v>
      </c>
      <c r="O1060" t="s">
        <v>158</v>
      </c>
      <c r="P1060">
        <v>40</v>
      </c>
      <c r="S1060">
        <v>2067</v>
      </c>
      <c r="T1060" t="s">
        <v>163</v>
      </c>
      <c r="U1060">
        <v>39420</v>
      </c>
      <c r="V1060" t="s">
        <v>163</v>
      </c>
      <c r="W1060">
        <v>0</v>
      </c>
      <c r="X1060" t="s">
        <v>44</v>
      </c>
      <c r="Y1060" t="s">
        <v>45</v>
      </c>
      <c r="Z1060">
        <v>0.02</v>
      </c>
      <c r="AB1060">
        <v>0.2</v>
      </c>
      <c r="AC1060" t="s">
        <v>44</v>
      </c>
    </row>
    <row r="1061" spans="1:29" hidden="1" x14ac:dyDescent="0.25">
      <c r="A1061" t="s">
        <v>156</v>
      </c>
      <c r="B1061">
        <v>100</v>
      </c>
      <c r="C1061" t="s">
        <v>28</v>
      </c>
      <c r="D1061">
        <v>392499</v>
      </c>
      <c r="E1061" s="1">
        <v>36222</v>
      </c>
      <c r="F1061">
        <v>1300</v>
      </c>
      <c r="H1061" t="s">
        <v>30</v>
      </c>
      <c r="I1061" s="1">
        <v>36271</v>
      </c>
      <c r="J1061" t="s">
        <v>31</v>
      </c>
      <c r="K1061" t="s">
        <v>157</v>
      </c>
      <c r="L1061">
        <v>1</v>
      </c>
      <c r="M1061" t="s">
        <v>255</v>
      </c>
      <c r="N1061">
        <v>999766900</v>
      </c>
      <c r="O1061" t="s">
        <v>158</v>
      </c>
      <c r="P1061">
        <v>40</v>
      </c>
      <c r="S1061">
        <v>2274</v>
      </c>
      <c r="T1061" t="s">
        <v>222</v>
      </c>
      <c r="U1061">
        <v>34688</v>
      </c>
      <c r="V1061" t="s">
        <v>223</v>
      </c>
      <c r="W1061">
        <v>0</v>
      </c>
      <c r="X1061" t="s">
        <v>44</v>
      </c>
      <c r="Y1061" t="s">
        <v>45</v>
      </c>
      <c r="Z1061">
        <v>0.1</v>
      </c>
      <c r="AB1061">
        <v>1</v>
      </c>
      <c r="AC1061" t="s">
        <v>44</v>
      </c>
    </row>
    <row r="1062" spans="1:29" hidden="1" x14ac:dyDescent="0.25">
      <c r="A1062" t="s">
        <v>156</v>
      </c>
      <c r="B1062">
        <v>100</v>
      </c>
      <c r="C1062" t="s">
        <v>28</v>
      </c>
      <c r="D1062">
        <v>392499</v>
      </c>
      <c r="E1062" s="1">
        <v>36222</v>
      </c>
      <c r="F1062">
        <v>1300</v>
      </c>
      <c r="H1062" t="s">
        <v>30</v>
      </c>
      <c r="I1062" s="1">
        <v>36271</v>
      </c>
      <c r="J1062" t="s">
        <v>31</v>
      </c>
      <c r="K1062" t="s">
        <v>157</v>
      </c>
      <c r="L1062">
        <v>1</v>
      </c>
      <c r="M1062" t="s">
        <v>255</v>
      </c>
      <c r="N1062">
        <v>999766900</v>
      </c>
      <c r="O1062" t="s">
        <v>158</v>
      </c>
      <c r="P1062">
        <v>40</v>
      </c>
      <c r="S1062">
        <v>2043</v>
      </c>
      <c r="T1062" t="s">
        <v>192</v>
      </c>
      <c r="U1062">
        <v>82586</v>
      </c>
      <c r="V1062" t="s">
        <v>192</v>
      </c>
      <c r="W1062">
        <v>0</v>
      </c>
      <c r="X1062" t="s">
        <v>44</v>
      </c>
      <c r="Y1062" t="s">
        <v>45</v>
      </c>
      <c r="Z1062">
        <v>0.5</v>
      </c>
      <c r="AB1062">
        <v>4</v>
      </c>
      <c r="AC1062" t="s">
        <v>44</v>
      </c>
    </row>
    <row r="1063" spans="1:29" hidden="1" x14ac:dyDescent="0.25">
      <c r="A1063" t="s">
        <v>156</v>
      </c>
      <c r="B1063">
        <v>100</v>
      </c>
      <c r="C1063" t="s">
        <v>28</v>
      </c>
      <c r="D1063">
        <v>392499</v>
      </c>
      <c r="E1063" s="1">
        <v>36222</v>
      </c>
      <c r="F1063">
        <v>1300</v>
      </c>
      <c r="H1063" t="s">
        <v>30</v>
      </c>
      <c r="I1063" s="1">
        <v>36271</v>
      </c>
      <c r="J1063" t="s">
        <v>31</v>
      </c>
      <c r="K1063" t="s">
        <v>157</v>
      </c>
      <c r="L1063">
        <v>1</v>
      </c>
      <c r="M1063" t="s">
        <v>255</v>
      </c>
      <c r="N1063">
        <v>999766900</v>
      </c>
      <c r="O1063" t="s">
        <v>158</v>
      </c>
      <c r="P1063">
        <v>40</v>
      </c>
      <c r="S1063">
        <v>2051</v>
      </c>
      <c r="T1063" t="s">
        <v>191</v>
      </c>
      <c r="U1063">
        <v>46317</v>
      </c>
      <c r="V1063" t="s">
        <v>191</v>
      </c>
      <c r="W1063">
        <v>0</v>
      </c>
      <c r="X1063" t="s">
        <v>44</v>
      </c>
      <c r="Y1063" t="s">
        <v>45</v>
      </c>
      <c r="Z1063">
        <v>0.1</v>
      </c>
      <c r="AB1063">
        <v>2</v>
      </c>
      <c r="AC1063" t="s">
        <v>44</v>
      </c>
    </row>
    <row r="1064" spans="1:29" hidden="1" x14ac:dyDescent="0.25">
      <c r="A1064" t="s">
        <v>156</v>
      </c>
      <c r="B1064">
        <v>100</v>
      </c>
      <c r="C1064" t="s">
        <v>28</v>
      </c>
      <c r="D1064">
        <v>392499</v>
      </c>
      <c r="E1064" s="1">
        <v>36222</v>
      </c>
      <c r="F1064">
        <v>1300</v>
      </c>
      <c r="H1064" t="s">
        <v>30</v>
      </c>
      <c r="I1064" s="1">
        <v>36271</v>
      </c>
      <c r="J1064" t="s">
        <v>31</v>
      </c>
      <c r="K1064" t="s">
        <v>157</v>
      </c>
      <c r="L1064">
        <v>1</v>
      </c>
      <c r="M1064" t="s">
        <v>255</v>
      </c>
      <c r="N1064">
        <v>999766900</v>
      </c>
      <c r="O1064" t="s">
        <v>158</v>
      </c>
      <c r="P1064">
        <v>40</v>
      </c>
      <c r="S1064">
        <v>2047</v>
      </c>
      <c r="T1064" t="s">
        <v>194</v>
      </c>
      <c r="U1064">
        <v>39053</v>
      </c>
      <c r="V1064" t="s">
        <v>195</v>
      </c>
      <c r="W1064">
        <v>0</v>
      </c>
      <c r="X1064" t="s">
        <v>44</v>
      </c>
      <c r="Y1064" t="s">
        <v>45</v>
      </c>
      <c r="Z1064">
        <v>0.5</v>
      </c>
      <c r="AB1064">
        <v>3</v>
      </c>
      <c r="AC1064" t="s">
        <v>44</v>
      </c>
    </row>
    <row r="1065" spans="1:29" hidden="1" x14ac:dyDescent="0.25">
      <c r="A1065" t="s">
        <v>156</v>
      </c>
      <c r="B1065">
        <v>100</v>
      </c>
      <c r="C1065" t="s">
        <v>28</v>
      </c>
      <c r="D1065">
        <v>392499</v>
      </c>
      <c r="E1065" s="1">
        <v>36222</v>
      </c>
      <c r="F1065">
        <v>1300</v>
      </c>
      <c r="H1065" t="s">
        <v>30</v>
      </c>
      <c r="I1065" s="1">
        <v>36271</v>
      </c>
      <c r="J1065" t="s">
        <v>31</v>
      </c>
      <c r="K1065" t="s">
        <v>157</v>
      </c>
      <c r="L1065">
        <v>1</v>
      </c>
      <c r="M1065" t="s">
        <v>255</v>
      </c>
      <c r="N1065">
        <v>999766900</v>
      </c>
      <c r="O1065" t="s">
        <v>158</v>
      </c>
      <c r="P1065">
        <v>40</v>
      </c>
      <c r="S1065">
        <v>2044</v>
      </c>
      <c r="T1065" t="s">
        <v>193</v>
      </c>
      <c r="U1065">
        <v>82587</v>
      </c>
      <c r="V1065" t="s">
        <v>193</v>
      </c>
      <c r="W1065">
        <v>0</v>
      </c>
      <c r="X1065" t="s">
        <v>44</v>
      </c>
      <c r="Y1065" t="s">
        <v>45</v>
      </c>
      <c r="Z1065">
        <v>0.4</v>
      </c>
      <c r="AB1065">
        <v>2</v>
      </c>
      <c r="AC1065" t="s">
        <v>44</v>
      </c>
    </row>
    <row r="1066" spans="1:29" hidden="1" x14ac:dyDescent="0.25">
      <c r="A1066" t="s">
        <v>258</v>
      </c>
      <c r="B1066" t="s">
        <v>28</v>
      </c>
      <c r="C1066" t="s">
        <v>28</v>
      </c>
      <c r="D1066" t="s">
        <v>295</v>
      </c>
      <c r="E1066" s="1">
        <v>36291</v>
      </c>
      <c r="F1066">
        <v>800</v>
      </c>
      <c r="H1066" t="s">
        <v>30</v>
      </c>
      <c r="I1066" s="1">
        <v>36307</v>
      </c>
      <c r="J1066" t="s">
        <v>31</v>
      </c>
      <c r="K1066" t="s">
        <v>32</v>
      </c>
      <c r="L1066">
        <v>1</v>
      </c>
      <c r="N1066">
        <v>113133790</v>
      </c>
      <c r="O1066" t="s">
        <v>34</v>
      </c>
      <c r="P1066">
        <v>2</v>
      </c>
      <c r="S1066">
        <v>1025</v>
      </c>
      <c r="T1066" t="s">
        <v>52</v>
      </c>
      <c r="U1066">
        <v>99951</v>
      </c>
      <c r="V1066" t="s">
        <v>260</v>
      </c>
      <c r="W1066">
        <v>1.1200000000000001</v>
      </c>
      <c r="X1066" t="s">
        <v>41</v>
      </c>
      <c r="Y1066" t="s">
        <v>261</v>
      </c>
      <c r="AB1066">
        <v>4</v>
      </c>
      <c r="AC1066" t="s">
        <v>41</v>
      </c>
    </row>
    <row r="1067" spans="1:29" hidden="1" x14ac:dyDescent="0.25">
      <c r="A1067" t="s">
        <v>258</v>
      </c>
      <c r="B1067" t="s">
        <v>28</v>
      </c>
      <c r="C1067" t="s">
        <v>28</v>
      </c>
      <c r="D1067" t="s">
        <v>295</v>
      </c>
      <c r="E1067" s="1">
        <v>36291</v>
      </c>
      <c r="F1067">
        <v>800</v>
      </c>
      <c r="H1067" t="s">
        <v>30</v>
      </c>
      <c r="I1067" s="1">
        <v>36307</v>
      </c>
      <c r="J1067" t="s">
        <v>31</v>
      </c>
      <c r="K1067" t="s">
        <v>32</v>
      </c>
      <c r="L1067">
        <v>1</v>
      </c>
      <c r="N1067">
        <v>113133790</v>
      </c>
      <c r="O1067" t="s">
        <v>34</v>
      </c>
      <c r="P1067">
        <v>2</v>
      </c>
      <c r="S1067">
        <v>1025</v>
      </c>
      <c r="T1067" t="s">
        <v>52</v>
      </c>
      <c r="U1067">
        <v>951</v>
      </c>
      <c r="V1067" t="s">
        <v>53</v>
      </c>
      <c r="W1067">
        <v>1.2</v>
      </c>
      <c r="X1067" t="s">
        <v>41</v>
      </c>
      <c r="Y1067" t="s">
        <v>38</v>
      </c>
      <c r="AB1067">
        <v>4</v>
      </c>
      <c r="AC1067" t="s">
        <v>41</v>
      </c>
    </row>
    <row r="1068" spans="1:29" hidden="1" x14ac:dyDescent="0.25">
      <c r="A1068" t="s">
        <v>231</v>
      </c>
      <c r="B1068" t="s">
        <v>28</v>
      </c>
      <c r="C1068" t="s">
        <v>28</v>
      </c>
      <c r="D1068">
        <v>408399</v>
      </c>
      <c r="E1068" s="1">
        <v>36291</v>
      </c>
      <c r="F1068">
        <v>1300</v>
      </c>
      <c r="H1068" t="s">
        <v>30</v>
      </c>
      <c r="I1068" s="1">
        <v>36322</v>
      </c>
      <c r="J1068" t="s">
        <v>31</v>
      </c>
      <c r="K1068" t="s">
        <v>32</v>
      </c>
      <c r="L1068">
        <v>1</v>
      </c>
      <c r="M1068" t="s">
        <v>255</v>
      </c>
      <c r="N1068">
        <v>999766900</v>
      </c>
      <c r="O1068" t="s">
        <v>158</v>
      </c>
      <c r="P1068">
        <v>5</v>
      </c>
      <c r="S1068">
        <v>2943</v>
      </c>
      <c r="T1068" t="s">
        <v>92</v>
      </c>
      <c r="U1068">
        <v>32101</v>
      </c>
      <c r="V1068" t="s">
        <v>92</v>
      </c>
      <c r="W1068">
        <v>7.8</v>
      </c>
      <c r="X1068" t="s">
        <v>44</v>
      </c>
      <c r="Y1068" t="s">
        <v>38</v>
      </c>
      <c r="Z1068">
        <v>0.1</v>
      </c>
      <c r="AA1068">
        <v>0.5</v>
      </c>
      <c r="AB1068">
        <v>80</v>
      </c>
      <c r="AC1068" t="s">
        <v>44</v>
      </c>
    </row>
    <row r="1069" spans="1:29" hidden="1" x14ac:dyDescent="0.25">
      <c r="A1069" t="s">
        <v>231</v>
      </c>
      <c r="B1069" t="s">
        <v>28</v>
      </c>
      <c r="C1069" t="s">
        <v>28</v>
      </c>
      <c r="D1069">
        <v>408399</v>
      </c>
      <c r="E1069" s="1">
        <v>36291</v>
      </c>
      <c r="F1069">
        <v>1300</v>
      </c>
      <c r="H1069" t="s">
        <v>30</v>
      </c>
      <c r="I1069" s="1">
        <v>36322</v>
      </c>
      <c r="J1069" t="s">
        <v>31</v>
      </c>
      <c r="K1069" t="s">
        <v>32</v>
      </c>
      <c r="L1069">
        <v>1</v>
      </c>
      <c r="M1069" t="s">
        <v>255</v>
      </c>
      <c r="N1069">
        <v>999766900</v>
      </c>
      <c r="O1069" t="s">
        <v>158</v>
      </c>
      <c r="P1069">
        <v>5</v>
      </c>
      <c r="S1069">
        <v>2942</v>
      </c>
      <c r="T1069" t="s">
        <v>93</v>
      </c>
      <c r="U1069">
        <v>32104</v>
      </c>
      <c r="V1069" t="s">
        <v>93</v>
      </c>
      <c r="W1069">
        <v>0.5</v>
      </c>
      <c r="X1069" t="s">
        <v>44</v>
      </c>
      <c r="Y1069" t="s">
        <v>38</v>
      </c>
      <c r="Z1069">
        <v>0.1</v>
      </c>
      <c r="AA1069">
        <v>0.5</v>
      </c>
      <c r="AB1069">
        <v>80</v>
      </c>
      <c r="AC1069" t="s">
        <v>44</v>
      </c>
    </row>
    <row r="1070" spans="1:29" hidden="1" x14ac:dyDescent="0.25">
      <c r="A1070" t="s">
        <v>231</v>
      </c>
      <c r="B1070" t="s">
        <v>28</v>
      </c>
      <c r="C1070" t="s">
        <v>28</v>
      </c>
      <c r="D1070">
        <v>408399</v>
      </c>
      <c r="E1070" s="1">
        <v>36291</v>
      </c>
      <c r="F1070">
        <v>1300</v>
      </c>
      <c r="H1070" t="s">
        <v>30</v>
      </c>
      <c r="I1070" s="1">
        <v>36322</v>
      </c>
      <c r="J1070" t="s">
        <v>31</v>
      </c>
      <c r="K1070" t="s">
        <v>32</v>
      </c>
      <c r="L1070">
        <v>1</v>
      </c>
      <c r="M1070" t="s">
        <v>255</v>
      </c>
      <c r="N1070">
        <v>999766900</v>
      </c>
      <c r="O1070" t="s">
        <v>158</v>
      </c>
      <c r="P1070">
        <v>5</v>
      </c>
      <c r="S1070">
        <v>2941</v>
      </c>
      <c r="T1070" t="s">
        <v>99</v>
      </c>
      <c r="U1070">
        <v>32106</v>
      </c>
      <c r="V1070" t="s">
        <v>99</v>
      </c>
      <c r="W1070">
        <v>11</v>
      </c>
      <c r="X1070" t="s">
        <v>44</v>
      </c>
      <c r="Y1070" t="s">
        <v>38</v>
      </c>
      <c r="Z1070">
        <v>0.1</v>
      </c>
      <c r="AA1070">
        <v>1</v>
      </c>
      <c r="AB1070">
        <v>80</v>
      </c>
      <c r="AC1070" t="s">
        <v>44</v>
      </c>
    </row>
    <row r="1071" spans="1:29" hidden="1" x14ac:dyDescent="0.25">
      <c r="A1071" t="s">
        <v>231</v>
      </c>
      <c r="B1071" t="s">
        <v>28</v>
      </c>
      <c r="C1071" t="s">
        <v>28</v>
      </c>
      <c r="D1071">
        <v>408399</v>
      </c>
      <c r="E1071" s="1">
        <v>36291</v>
      </c>
      <c r="F1071">
        <v>1300</v>
      </c>
      <c r="H1071" t="s">
        <v>30</v>
      </c>
      <c r="I1071" s="1">
        <v>36322</v>
      </c>
      <c r="J1071" t="s">
        <v>31</v>
      </c>
      <c r="K1071" t="s">
        <v>32</v>
      </c>
      <c r="L1071">
        <v>1</v>
      </c>
      <c r="M1071" t="s">
        <v>255</v>
      </c>
      <c r="N1071">
        <v>999766900</v>
      </c>
      <c r="O1071" t="s">
        <v>158</v>
      </c>
      <c r="P1071">
        <v>5</v>
      </c>
      <c r="S1071">
        <v>2944</v>
      </c>
      <c r="T1071" t="s">
        <v>105</v>
      </c>
      <c r="U1071">
        <v>32105</v>
      </c>
      <c r="V1071" t="s">
        <v>105</v>
      </c>
      <c r="W1071">
        <v>3.4</v>
      </c>
      <c r="X1071" t="s">
        <v>44</v>
      </c>
      <c r="Y1071" t="s">
        <v>38</v>
      </c>
      <c r="Z1071">
        <v>0.1</v>
      </c>
      <c r="AA1071">
        <v>0.5</v>
      </c>
      <c r="AB1071">
        <v>80</v>
      </c>
      <c r="AC1071" t="s">
        <v>44</v>
      </c>
    </row>
    <row r="1072" spans="1:29" hidden="1" x14ac:dyDescent="0.25">
      <c r="A1072" t="s">
        <v>231</v>
      </c>
      <c r="B1072" t="s">
        <v>28</v>
      </c>
      <c r="C1072" t="s">
        <v>28</v>
      </c>
      <c r="D1072">
        <v>408399</v>
      </c>
      <c r="E1072" s="1">
        <v>36291</v>
      </c>
      <c r="F1072">
        <v>1300</v>
      </c>
      <c r="H1072" t="s">
        <v>30</v>
      </c>
      <c r="I1072" s="1">
        <v>36322</v>
      </c>
      <c r="J1072" t="s">
        <v>31</v>
      </c>
      <c r="K1072" t="s">
        <v>32</v>
      </c>
      <c r="L1072">
        <v>1</v>
      </c>
      <c r="M1072" t="s">
        <v>255</v>
      </c>
      <c r="N1072">
        <v>999766900</v>
      </c>
      <c r="O1072" t="s">
        <v>158</v>
      </c>
      <c r="P1072">
        <v>5</v>
      </c>
      <c r="S1072">
        <v>2950</v>
      </c>
      <c r="T1072" t="s">
        <v>147</v>
      </c>
      <c r="U1072">
        <v>82080</v>
      </c>
      <c r="V1072" t="s">
        <v>148</v>
      </c>
      <c r="W1072">
        <v>22.7</v>
      </c>
      <c r="X1072" t="s">
        <v>44</v>
      </c>
      <c r="Y1072" t="s">
        <v>38</v>
      </c>
      <c r="AB1072">
        <v>80</v>
      </c>
      <c r="AC1072" t="s">
        <v>44</v>
      </c>
    </row>
    <row r="1073" spans="1:29" hidden="1" x14ac:dyDescent="0.25">
      <c r="A1073" t="s">
        <v>258</v>
      </c>
      <c r="B1073" t="s">
        <v>28</v>
      </c>
      <c r="C1073" t="s">
        <v>28</v>
      </c>
      <c r="D1073" t="s">
        <v>296</v>
      </c>
      <c r="E1073" s="1">
        <v>36328</v>
      </c>
      <c r="F1073">
        <v>800</v>
      </c>
      <c r="H1073" t="s">
        <v>30</v>
      </c>
      <c r="I1073" s="1">
        <v>36343</v>
      </c>
      <c r="J1073" t="s">
        <v>31</v>
      </c>
      <c r="K1073" t="s">
        <v>32</v>
      </c>
      <c r="L1073">
        <v>1</v>
      </c>
      <c r="N1073">
        <v>113133790</v>
      </c>
      <c r="O1073" t="s">
        <v>34</v>
      </c>
      <c r="P1073">
        <v>2</v>
      </c>
      <c r="S1073">
        <v>1025</v>
      </c>
      <c r="T1073" t="s">
        <v>52</v>
      </c>
      <c r="U1073">
        <v>99951</v>
      </c>
      <c r="V1073" t="s">
        <v>260</v>
      </c>
      <c r="W1073">
        <v>0.89</v>
      </c>
      <c r="X1073" t="s">
        <v>41</v>
      </c>
      <c r="Y1073" t="s">
        <v>261</v>
      </c>
      <c r="AB1073">
        <v>4</v>
      </c>
      <c r="AC1073" t="s">
        <v>41</v>
      </c>
    </row>
    <row r="1074" spans="1:29" hidden="1" x14ac:dyDescent="0.25">
      <c r="A1074" t="s">
        <v>258</v>
      </c>
      <c r="B1074" t="s">
        <v>28</v>
      </c>
      <c r="C1074" t="s">
        <v>28</v>
      </c>
      <c r="D1074" t="s">
        <v>296</v>
      </c>
      <c r="E1074" s="1">
        <v>36328</v>
      </c>
      <c r="F1074">
        <v>800</v>
      </c>
      <c r="H1074" t="s">
        <v>30</v>
      </c>
      <c r="I1074" s="1">
        <v>36343</v>
      </c>
      <c r="J1074" t="s">
        <v>31</v>
      </c>
      <c r="K1074" t="s">
        <v>32</v>
      </c>
      <c r="L1074">
        <v>1</v>
      </c>
      <c r="N1074">
        <v>113133790</v>
      </c>
      <c r="O1074" t="s">
        <v>34</v>
      </c>
      <c r="P1074">
        <v>2</v>
      </c>
      <c r="S1074">
        <v>1025</v>
      </c>
      <c r="T1074" t="s">
        <v>52</v>
      </c>
      <c r="U1074">
        <v>951</v>
      </c>
      <c r="V1074" t="s">
        <v>53</v>
      </c>
      <c r="W1074">
        <v>0.8</v>
      </c>
      <c r="X1074" t="s">
        <v>41</v>
      </c>
      <c r="Y1074" t="s">
        <v>38</v>
      </c>
      <c r="AB1074">
        <v>4</v>
      </c>
      <c r="AC1074" t="s">
        <v>41</v>
      </c>
    </row>
    <row r="1075" spans="1:29" hidden="1" x14ac:dyDescent="0.25">
      <c r="A1075" t="s">
        <v>258</v>
      </c>
      <c r="B1075" t="s">
        <v>28</v>
      </c>
      <c r="C1075" t="s">
        <v>28</v>
      </c>
      <c r="D1075" t="s">
        <v>297</v>
      </c>
      <c r="E1075" s="1">
        <v>36363</v>
      </c>
      <c r="F1075">
        <v>800</v>
      </c>
      <c r="H1075" t="s">
        <v>30</v>
      </c>
      <c r="I1075" s="1">
        <v>36371</v>
      </c>
      <c r="J1075" t="s">
        <v>31</v>
      </c>
      <c r="K1075" t="s">
        <v>32</v>
      </c>
      <c r="L1075">
        <v>1</v>
      </c>
      <c r="N1075">
        <v>113133790</v>
      </c>
      <c r="O1075" t="s">
        <v>34</v>
      </c>
      <c r="P1075">
        <v>2</v>
      </c>
      <c r="S1075">
        <v>1025</v>
      </c>
      <c r="T1075" t="s">
        <v>52</v>
      </c>
      <c r="U1075">
        <v>99951</v>
      </c>
      <c r="V1075" t="s">
        <v>260</v>
      </c>
      <c r="W1075">
        <v>0.93</v>
      </c>
      <c r="X1075" t="s">
        <v>41</v>
      </c>
      <c r="Y1075" t="s">
        <v>261</v>
      </c>
      <c r="AB1075">
        <v>4</v>
      </c>
      <c r="AC1075" t="s">
        <v>41</v>
      </c>
    </row>
    <row r="1076" spans="1:29" hidden="1" x14ac:dyDescent="0.25">
      <c r="A1076" t="s">
        <v>258</v>
      </c>
      <c r="B1076" t="s">
        <v>28</v>
      </c>
      <c r="C1076" t="s">
        <v>28</v>
      </c>
      <c r="D1076" t="s">
        <v>297</v>
      </c>
      <c r="E1076" s="1">
        <v>36363</v>
      </c>
      <c r="F1076">
        <v>800</v>
      </c>
      <c r="H1076" t="s">
        <v>30</v>
      </c>
      <c r="I1076" s="1">
        <v>36371</v>
      </c>
      <c r="J1076" t="s">
        <v>31</v>
      </c>
      <c r="K1076" t="s">
        <v>32</v>
      </c>
      <c r="L1076">
        <v>1</v>
      </c>
      <c r="N1076">
        <v>113133790</v>
      </c>
      <c r="O1076" t="s">
        <v>34</v>
      </c>
      <c r="P1076">
        <v>2</v>
      </c>
      <c r="S1076">
        <v>1025</v>
      </c>
      <c r="T1076" t="s">
        <v>52</v>
      </c>
      <c r="U1076">
        <v>951</v>
      </c>
      <c r="V1076" t="s">
        <v>53</v>
      </c>
      <c r="W1076">
        <v>0.9</v>
      </c>
      <c r="X1076" t="s">
        <v>41</v>
      </c>
      <c r="Y1076" t="s">
        <v>38</v>
      </c>
      <c r="AB1076">
        <v>4</v>
      </c>
      <c r="AC1076" t="s">
        <v>41</v>
      </c>
    </row>
    <row r="1077" spans="1:29" hidden="1" x14ac:dyDescent="0.25">
      <c r="A1077" t="s">
        <v>258</v>
      </c>
      <c r="B1077" t="s">
        <v>28</v>
      </c>
      <c r="C1077" t="s">
        <v>28</v>
      </c>
      <c r="D1077" t="s">
        <v>298</v>
      </c>
      <c r="E1077" s="1">
        <v>36385</v>
      </c>
      <c r="F1077">
        <v>800</v>
      </c>
      <c r="H1077" t="s">
        <v>30</v>
      </c>
      <c r="I1077" s="1">
        <v>36397</v>
      </c>
      <c r="J1077" t="s">
        <v>31</v>
      </c>
      <c r="K1077" t="s">
        <v>32</v>
      </c>
      <c r="L1077">
        <v>1</v>
      </c>
      <c r="N1077">
        <v>113133790</v>
      </c>
      <c r="O1077" t="s">
        <v>34</v>
      </c>
      <c r="P1077">
        <v>2</v>
      </c>
      <c r="S1077">
        <v>1025</v>
      </c>
      <c r="T1077" t="s">
        <v>52</v>
      </c>
      <c r="U1077">
        <v>951</v>
      </c>
      <c r="V1077" t="s">
        <v>53</v>
      </c>
      <c r="W1077">
        <v>0.99</v>
      </c>
      <c r="X1077" t="s">
        <v>41</v>
      </c>
      <c r="Y1077" t="s">
        <v>38</v>
      </c>
      <c r="AB1077">
        <v>4</v>
      </c>
      <c r="AC1077" t="s">
        <v>41</v>
      </c>
    </row>
    <row r="1078" spans="1:29" hidden="1" x14ac:dyDescent="0.25">
      <c r="A1078" t="s">
        <v>258</v>
      </c>
      <c r="B1078" t="s">
        <v>28</v>
      </c>
      <c r="C1078" t="s">
        <v>28</v>
      </c>
      <c r="D1078" t="s">
        <v>298</v>
      </c>
      <c r="E1078" s="1">
        <v>36385</v>
      </c>
      <c r="F1078">
        <v>800</v>
      </c>
      <c r="H1078" t="s">
        <v>30</v>
      </c>
      <c r="I1078" s="1">
        <v>36397</v>
      </c>
      <c r="J1078" t="s">
        <v>31</v>
      </c>
      <c r="K1078" t="s">
        <v>32</v>
      </c>
      <c r="L1078">
        <v>1</v>
      </c>
      <c r="N1078">
        <v>113133790</v>
      </c>
      <c r="O1078" t="s">
        <v>34</v>
      </c>
      <c r="P1078">
        <v>2</v>
      </c>
      <c r="S1078">
        <v>1025</v>
      </c>
      <c r="T1078" t="s">
        <v>52</v>
      </c>
      <c r="U1078">
        <v>99951</v>
      </c>
      <c r="V1078" t="s">
        <v>260</v>
      </c>
      <c r="W1078">
        <v>0.95</v>
      </c>
      <c r="X1078" t="s">
        <v>41</v>
      </c>
      <c r="Y1078" t="s">
        <v>261</v>
      </c>
      <c r="AB1078">
        <v>4</v>
      </c>
      <c r="AC1078" t="s">
        <v>41</v>
      </c>
    </row>
    <row r="1079" spans="1:29" hidden="1" x14ac:dyDescent="0.25">
      <c r="A1079" t="s">
        <v>231</v>
      </c>
      <c r="B1079" t="s">
        <v>28</v>
      </c>
      <c r="C1079" t="s">
        <v>28</v>
      </c>
      <c r="D1079">
        <v>429365</v>
      </c>
      <c r="E1079" s="1">
        <v>36381</v>
      </c>
      <c r="F1079">
        <v>1300</v>
      </c>
      <c r="H1079" t="s">
        <v>30</v>
      </c>
      <c r="I1079" s="1">
        <v>36413</v>
      </c>
      <c r="J1079" t="s">
        <v>31</v>
      </c>
      <c r="K1079" t="s">
        <v>32</v>
      </c>
      <c r="L1079">
        <v>1</v>
      </c>
      <c r="M1079" t="s">
        <v>255</v>
      </c>
      <c r="N1079">
        <v>999766900</v>
      </c>
      <c r="O1079" t="s">
        <v>158</v>
      </c>
      <c r="P1079">
        <v>5</v>
      </c>
      <c r="S1079">
        <v>2941</v>
      </c>
      <c r="T1079" t="s">
        <v>99</v>
      </c>
      <c r="U1079">
        <v>32106</v>
      </c>
      <c r="V1079" t="s">
        <v>99</v>
      </c>
      <c r="W1079">
        <v>17</v>
      </c>
      <c r="X1079" t="s">
        <v>44</v>
      </c>
      <c r="Y1079" t="s">
        <v>38</v>
      </c>
      <c r="Z1079">
        <v>0.1</v>
      </c>
      <c r="AA1079">
        <v>1</v>
      </c>
      <c r="AB1079">
        <v>80</v>
      </c>
      <c r="AC1079" t="s">
        <v>44</v>
      </c>
    </row>
    <row r="1080" spans="1:29" hidden="1" x14ac:dyDescent="0.25">
      <c r="A1080" t="s">
        <v>231</v>
      </c>
      <c r="B1080" t="s">
        <v>28</v>
      </c>
      <c r="C1080" t="s">
        <v>28</v>
      </c>
      <c r="D1080">
        <v>429365</v>
      </c>
      <c r="E1080" s="1">
        <v>36381</v>
      </c>
      <c r="F1080">
        <v>1300</v>
      </c>
      <c r="H1080" t="s">
        <v>30</v>
      </c>
      <c r="I1080" s="1">
        <v>36413</v>
      </c>
      <c r="J1080" t="s">
        <v>31</v>
      </c>
      <c r="K1080" t="s">
        <v>32</v>
      </c>
      <c r="L1080">
        <v>1</v>
      </c>
      <c r="M1080" t="s">
        <v>255</v>
      </c>
      <c r="N1080">
        <v>999766900</v>
      </c>
      <c r="O1080" t="s">
        <v>158</v>
      </c>
      <c r="P1080">
        <v>5</v>
      </c>
      <c r="S1080">
        <v>2944</v>
      </c>
      <c r="T1080" t="s">
        <v>105</v>
      </c>
      <c r="U1080">
        <v>32105</v>
      </c>
      <c r="V1080" t="s">
        <v>105</v>
      </c>
      <c r="W1080">
        <v>4.7</v>
      </c>
      <c r="X1080" t="s">
        <v>44</v>
      </c>
      <c r="Y1080" t="s">
        <v>38</v>
      </c>
      <c r="Z1080">
        <v>0.1</v>
      </c>
      <c r="AA1080">
        <v>0.5</v>
      </c>
      <c r="AB1080">
        <v>80</v>
      </c>
      <c r="AC1080" t="s">
        <v>44</v>
      </c>
    </row>
    <row r="1081" spans="1:29" hidden="1" x14ac:dyDescent="0.25">
      <c r="A1081" t="s">
        <v>231</v>
      </c>
      <c r="B1081" t="s">
        <v>28</v>
      </c>
      <c r="C1081" t="s">
        <v>28</v>
      </c>
      <c r="D1081">
        <v>429365</v>
      </c>
      <c r="E1081" s="1">
        <v>36381</v>
      </c>
      <c r="F1081">
        <v>1300</v>
      </c>
      <c r="H1081" t="s">
        <v>30</v>
      </c>
      <c r="I1081" s="1">
        <v>36413</v>
      </c>
      <c r="J1081" t="s">
        <v>31</v>
      </c>
      <c r="K1081" t="s">
        <v>32</v>
      </c>
      <c r="L1081">
        <v>1</v>
      </c>
      <c r="M1081" t="s">
        <v>255</v>
      </c>
      <c r="N1081">
        <v>999766900</v>
      </c>
      <c r="O1081" t="s">
        <v>158</v>
      </c>
      <c r="P1081">
        <v>5</v>
      </c>
      <c r="S1081">
        <v>2950</v>
      </c>
      <c r="T1081" t="s">
        <v>147</v>
      </c>
      <c r="U1081">
        <v>82080</v>
      </c>
      <c r="V1081" t="s">
        <v>148</v>
      </c>
      <c r="W1081">
        <v>31.7</v>
      </c>
      <c r="X1081" t="s">
        <v>44</v>
      </c>
      <c r="Y1081" t="s">
        <v>38</v>
      </c>
      <c r="AB1081">
        <v>80</v>
      </c>
      <c r="AC1081" t="s">
        <v>44</v>
      </c>
    </row>
    <row r="1082" spans="1:29" hidden="1" x14ac:dyDescent="0.25">
      <c r="A1082" t="s">
        <v>231</v>
      </c>
      <c r="B1082" t="s">
        <v>28</v>
      </c>
      <c r="C1082" t="s">
        <v>28</v>
      </c>
      <c r="D1082">
        <v>429365</v>
      </c>
      <c r="E1082" s="1">
        <v>36381</v>
      </c>
      <c r="F1082">
        <v>1300</v>
      </c>
      <c r="H1082" t="s">
        <v>30</v>
      </c>
      <c r="I1082" s="1">
        <v>36413</v>
      </c>
      <c r="J1082" t="s">
        <v>31</v>
      </c>
      <c r="K1082" t="s">
        <v>32</v>
      </c>
      <c r="L1082">
        <v>1</v>
      </c>
      <c r="M1082" t="s">
        <v>255</v>
      </c>
      <c r="N1082">
        <v>999766900</v>
      </c>
      <c r="O1082" t="s">
        <v>158</v>
      </c>
      <c r="P1082">
        <v>5</v>
      </c>
      <c r="S1082">
        <v>2942</v>
      </c>
      <c r="T1082" t="s">
        <v>93</v>
      </c>
      <c r="U1082">
        <v>32104</v>
      </c>
      <c r="V1082" t="s">
        <v>93</v>
      </c>
      <c r="W1082">
        <v>0</v>
      </c>
      <c r="X1082" t="s">
        <v>44</v>
      </c>
      <c r="Y1082" t="s">
        <v>45</v>
      </c>
      <c r="Z1082">
        <v>0.1</v>
      </c>
      <c r="AA1082">
        <v>0.5</v>
      </c>
      <c r="AB1082">
        <v>80</v>
      </c>
      <c r="AC1082" t="s">
        <v>44</v>
      </c>
    </row>
    <row r="1083" spans="1:29" hidden="1" x14ac:dyDescent="0.25">
      <c r="A1083" t="s">
        <v>231</v>
      </c>
      <c r="B1083" t="s">
        <v>28</v>
      </c>
      <c r="C1083" t="s">
        <v>28</v>
      </c>
      <c r="D1083">
        <v>429365</v>
      </c>
      <c r="E1083" s="1">
        <v>36381</v>
      </c>
      <c r="F1083">
        <v>1300</v>
      </c>
      <c r="H1083" t="s">
        <v>30</v>
      </c>
      <c r="I1083" s="1">
        <v>36413</v>
      </c>
      <c r="J1083" t="s">
        <v>31</v>
      </c>
      <c r="K1083" t="s">
        <v>32</v>
      </c>
      <c r="L1083">
        <v>1</v>
      </c>
      <c r="M1083" t="s">
        <v>255</v>
      </c>
      <c r="N1083">
        <v>999766900</v>
      </c>
      <c r="O1083" t="s">
        <v>158</v>
      </c>
      <c r="P1083">
        <v>5</v>
      </c>
      <c r="S1083">
        <v>2943</v>
      </c>
      <c r="T1083" t="s">
        <v>92</v>
      </c>
      <c r="U1083">
        <v>32101</v>
      </c>
      <c r="V1083" t="s">
        <v>92</v>
      </c>
      <c r="W1083">
        <v>10</v>
      </c>
      <c r="X1083" t="s">
        <v>44</v>
      </c>
      <c r="Y1083" t="s">
        <v>38</v>
      </c>
      <c r="Z1083">
        <v>0.1</v>
      </c>
      <c r="AA1083">
        <v>0.5</v>
      </c>
      <c r="AB1083">
        <v>80</v>
      </c>
      <c r="AC1083" t="s">
        <v>44</v>
      </c>
    </row>
    <row r="1084" spans="1:29" hidden="1" x14ac:dyDescent="0.25">
      <c r="A1084" t="s">
        <v>258</v>
      </c>
      <c r="B1084" t="s">
        <v>28</v>
      </c>
      <c r="C1084" t="s">
        <v>28</v>
      </c>
      <c r="D1084" t="s">
        <v>299</v>
      </c>
      <c r="E1084" s="1">
        <v>36405</v>
      </c>
      <c r="F1084">
        <v>800</v>
      </c>
      <c r="H1084" t="s">
        <v>30</v>
      </c>
      <c r="I1084" s="1">
        <v>36424</v>
      </c>
      <c r="J1084" t="s">
        <v>31</v>
      </c>
      <c r="K1084" t="s">
        <v>32</v>
      </c>
      <c r="L1084">
        <v>1</v>
      </c>
      <c r="N1084">
        <v>113133790</v>
      </c>
      <c r="O1084" t="s">
        <v>34</v>
      </c>
      <c r="P1084">
        <v>2</v>
      </c>
      <c r="S1084">
        <v>1025</v>
      </c>
      <c r="T1084" t="s">
        <v>52</v>
      </c>
      <c r="U1084">
        <v>99951</v>
      </c>
      <c r="V1084" t="s">
        <v>260</v>
      </c>
      <c r="W1084">
        <v>1.03</v>
      </c>
      <c r="X1084" t="s">
        <v>41</v>
      </c>
      <c r="Y1084" t="s">
        <v>261</v>
      </c>
      <c r="AB1084">
        <v>4</v>
      </c>
      <c r="AC1084" t="s">
        <v>41</v>
      </c>
    </row>
    <row r="1085" spans="1:29" hidden="1" x14ac:dyDescent="0.25">
      <c r="A1085" t="s">
        <v>258</v>
      </c>
      <c r="B1085" t="s">
        <v>28</v>
      </c>
      <c r="C1085" t="s">
        <v>28</v>
      </c>
      <c r="D1085" t="s">
        <v>299</v>
      </c>
      <c r="E1085" s="1">
        <v>36405</v>
      </c>
      <c r="F1085">
        <v>800</v>
      </c>
      <c r="H1085" t="s">
        <v>30</v>
      </c>
      <c r="I1085" s="1">
        <v>36424</v>
      </c>
      <c r="J1085" t="s">
        <v>31</v>
      </c>
      <c r="K1085" t="s">
        <v>32</v>
      </c>
      <c r="L1085">
        <v>1</v>
      </c>
      <c r="N1085">
        <v>113133790</v>
      </c>
      <c r="O1085" t="s">
        <v>34</v>
      </c>
      <c r="P1085">
        <v>2</v>
      </c>
      <c r="S1085">
        <v>1025</v>
      </c>
      <c r="T1085" t="s">
        <v>52</v>
      </c>
      <c r="U1085">
        <v>951</v>
      </c>
      <c r="V1085" t="s">
        <v>53</v>
      </c>
      <c r="W1085">
        <v>0.93</v>
      </c>
      <c r="X1085" t="s">
        <v>41</v>
      </c>
      <c r="Y1085" t="s">
        <v>38</v>
      </c>
      <c r="AB1085">
        <v>4</v>
      </c>
      <c r="AC1085" t="s">
        <v>41</v>
      </c>
    </row>
    <row r="1086" spans="1:29" hidden="1" x14ac:dyDescent="0.25">
      <c r="A1086" t="s">
        <v>258</v>
      </c>
      <c r="B1086" t="s">
        <v>28</v>
      </c>
      <c r="C1086" t="s">
        <v>28</v>
      </c>
      <c r="D1086" t="s">
        <v>300</v>
      </c>
      <c r="E1086" s="1">
        <v>36452</v>
      </c>
      <c r="F1086">
        <v>800</v>
      </c>
      <c r="H1086" t="s">
        <v>30</v>
      </c>
      <c r="I1086" s="1">
        <v>36462</v>
      </c>
      <c r="J1086" t="s">
        <v>31</v>
      </c>
      <c r="K1086" t="s">
        <v>32</v>
      </c>
      <c r="L1086">
        <v>1</v>
      </c>
      <c r="N1086">
        <v>113133790</v>
      </c>
      <c r="O1086" t="s">
        <v>34</v>
      </c>
      <c r="P1086">
        <v>2</v>
      </c>
      <c r="S1086">
        <v>1025</v>
      </c>
      <c r="T1086" t="s">
        <v>52</v>
      </c>
      <c r="U1086">
        <v>99951</v>
      </c>
      <c r="V1086" t="s">
        <v>260</v>
      </c>
      <c r="W1086">
        <v>0.88</v>
      </c>
      <c r="X1086" t="s">
        <v>41</v>
      </c>
      <c r="Y1086" t="s">
        <v>261</v>
      </c>
      <c r="AB1086">
        <v>4</v>
      </c>
      <c r="AC1086" t="s">
        <v>41</v>
      </c>
    </row>
    <row r="1087" spans="1:29" hidden="1" x14ac:dyDescent="0.25">
      <c r="A1087" t="s">
        <v>258</v>
      </c>
      <c r="B1087" t="s">
        <v>28</v>
      </c>
      <c r="C1087" t="s">
        <v>28</v>
      </c>
      <c r="D1087" t="s">
        <v>300</v>
      </c>
      <c r="E1087" s="1">
        <v>36452</v>
      </c>
      <c r="F1087">
        <v>800</v>
      </c>
      <c r="H1087" t="s">
        <v>30</v>
      </c>
      <c r="I1087" s="1">
        <v>36462</v>
      </c>
      <c r="J1087" t="s">
        <v>31</v>
      </c>
      <c r="K1087" t="s">
        <v>32</v>
      </c>
      <c r="L1087">
        <v>1</v>
      </c>
      <c r="N1087">
        <v>113133790</v>
      </c>
      <c r="O1087" t="s">
        <v>34</v>
      </c>
      <c r="P1087">
        <v>2</v>
      </c>
      <c r="S1087">
        <v>1025</v>
      </c>
      <c r="T1087" t="s">
        <v>52</v>
      </c>
      <c r="U1087">
        <v>951</v>
      </c>
      <c r="V1087" t="s">
        <v>53</v>
      </c>
      <c r="W1087">
        <v>0.92</v>
      </c>
      <c r="X1087" t="s">
        <v>41</v>
      </c>
      <c r="Y1087" t="s">
        <v>38</v>
      </c>
      <c r="AB1087">
        <v>4</v>
      </c>
      <c r="AC1087" t="s">
        <v>41</v>
      </c>
    </row>
    <row r="1088" spans="1:29" hidden="1" x14ac:dyDescent="0.25">
      <c r="A1088" t="s">
        <v>258</v>
      </c>
      <c r="B1088" t="s">
        <v>28</v>
      </c>
      <c r="C1088" t="s">
        <v>28</v>
      </c>
      <c r="D1088" t="s">
        <v>301</v>
      </c>
      <c r="E1088" s="1">
        <v>36468</v>
      </c>
      <c r="F1088">
        <v>800</v>
      </c>
      <c r="H1088" t="s">
        <v>30</v>
      </c>
      <c r="I1088" s="1">
        <v>36480</v>
      </c>
      <c r="J1088" t="s">
        <v>31</v>
      </c>
      <c r="K1088" t="s">
        <v>32</v>
      </c>
      <c r="L1088">
        <v>1</v>
      </c>
      <c r="N1088">
        <v>113133790</v>
      </c>
      <c r="O1088" t="s">
        <v>34</v>
      </c>
      <c r="P1088">
        <v>2</v>
      </c>
      <c r="S1088">
        <v>1025</v>
      </c>
      <c r="T1088" t="s">
        <v>52</v>
      </c>
      <c r="U1088">
        <v>99951</v>
      </c>
      <c r="V1088" t="s">
        <v>260</v>
      </c>
      <c r="W1088">
        <v>1.1200000000000001</v>
      </c>
      <c r="X1088" t="s">
        <v>41</v>
      </c>
      <c r="Y1088" t="s">
        <v>261</v>
      </c>
      <c r="AB1088">
        <v>4</v>
      </c>
      <c r="AC1088" t="s">
        <v>41</v>
      </c>
    </row>
    <row r="1089" spans="1:29" hidden="1" x14ac:dyDescent="0.25">
      <c r="A1089" t="s">
        <v>258</v>
      </c>
      <c r="B1089" t="s">
        <v>28</v>
      </c>
      <c r="C1089" t="s">
        <v>28</v>
      </c>
      <c r="D1089" t="s">
        <v>301</v>
      </c>
      <c r="E1089" s="1">
        <v>36468</v>
      </c>
      <c r="F1089">
        <v>800</v>
      </c>
      <c r="H1089" t="s">
        <v>30</v>
      </c>
      <c r="I1089" s="1">
        <v>36480</v>
      </c>
      <c r="J1089" t="s">
        <v>31</v>
      </c>
      <c r="K1089" t="s">
        <v>32</v>
      </c>
      <c r="L1089">
        <v>1</v>
      </c>
      <c r="N1089">
        <v>113133790</v>
      </c>
      <c r="O1089" t="s">
        <v>34</v>
      </c>
      <c r="P1089">
        <v>2</v>
      </c>
      <c r="S1089">
        <v>1025</v>
      </c>
      <c r="T1089" t="s">
        <v>52</v>
      </c>
      <c r="U1089">
        <v>951</v>
      </c>
      <c r="V1089" t="s">
        <v>53</v>
      </c>
      <c r="W1089">
        <v>1.01</v>
      </c>
      <c r="X1089" t="s">
        <v>41</v>
      </c>
      <c r="Y1089" t="s">
        <v>38</v>
      </c>
      <c r="AB1089">
        <v>4</v>
      </c>
      <c r="AC1089" t="s">
        <v>41</v>
      </c>
    </row>
    <row r="1090" spans="1:29" hidden="1" x14ac:dyDescent="0.25">
      <c r="A1090" t="s">
        <v>258</v>
      </c>
      <c r="B1090" t="s">
        <v>28</v>
      </c>
      <c r="C1090" t="s">
        <v>28</v>
      </c>
      <c r="D1090" t="s">
        <v>302</v>
      </c>
      <c r="E1090" s="1">
        <v>36510</v>
      </c>
      <c r="F1090">
        <v>800</v>
      </c>
      <c r="H1090" t="s">
        <v>30</v>
      </c>
      <c r="I1090" s="1">
        <v>36530</v>
      </c>
      <c r="J1090" t="s">
        <v>31</v>
      </c>
      <c r="K1090" t="s">
        <v>32</v>
      </c>
      <c r="L1090">
        <v>1</v>
      </c>
      <c r="N1090">
        <v>113133790</v>
      </c>
      <c r="O1090" t="s">
        <v>34</v>
      </c>
      <c r="P1090">
        <v>2</v>
      </c>
      <c r="S1090">
        <v>1025</v>
      </c>
      <c r="T1090" t="s">
        <v>52</v>
      </c>
      <c r="U1090">
        <v>99951</v>
      </c>
      <c r="V1090" t="s">
        <v>260</v>
      </c>
      <c r="W1090">
        <v>1.03</v>
      </c>
      <c r="X1090" t="s">
        <v>41</v>
      </c>
      <c r="Y1090" t="s">
        <v>261</v>
      </c>
      <c r="AB1090">
        <v>4</v>
      </c>
      <c r="AC1090" t="s">
        <v>41</v>
      </c>
    </row>
    <row r="1091" spans="1:29" hidden="1" x14ac:dyDescent="0.25">
      <c r="A1091" t="s">
        <v>258</v>
      </c>
      <c r="B1091" t="s">
        <v>28</v>
      </c>
      <c r="C1091" t="s">
        <v>28</v>
      </c>
      <c r="D1091" t="s">
        <v>302</v>
      </c>
      <c r="E1091" s="1">
        <v>36510</v>
      </c>
      <c r="F1091">
        <v>800</v>
      </c>
      <c r="H1091" t="s">
        <v>30</v>
      </c>
      <c r="I1091" s="1">
        <v>36530</v>
      </c>
      <c r="J1091" t="s">
        <v>31</v>
      </c>
      <c r="K1091" t="s">
        <v>32</v>
      </c>
      <c r="L1091">
        <v>1</v>
      </c>
      <c r="N1091">
        <v>113133790</v>
      </c>
      <c r="O1091" t="s">
        <v>34</v>
      </c>
      <c r="P1091">
        <v>2</v>
      </c>
      <c r="S1091">
        <v>1025</v>
      </c>
      <c r="T1091" t="s">
        <v>52</v>
      </c>
      <c r="U1091">
        <v>951</v>
      </c>
      <c r="V1091" t="s">
        <v>53</v>
      </c>
      <c r="W1091">
        <v>1</v>
      </c>
      <c r="X1091" t="s">
        <v>41</v>
      </c>
      <c r="Y1091" t="s">
        <v>38</v>
      </c>
      <c r="AB1091">
        <v>4</v>
      </c>
      <c r="AC1091" t="s">
        <v>41</v>
      </c>
    </row>
    <row r="1092" spans="1:29" hidden="1" x14ac:dyDescent="0.25">
      <c r="A1092" t="s">
        <v>231</v>
      </c>
      <c r="B1092" t="s">
        <v>28</v>
      </c>
      <c r="C1092" t="s">
        <v>28</v>
      </c>
      <c r="D1092">
        <v>454721</v>
      </c>
      <c r="E1092" s="1">
        <v>36486</v>
      </c>
      <c r="F1092">
        <v>1300</v>
      </c>
      <c r="H1092" t="s">
        <v>30</v>
      </c>
      <c r="I1092" s="1">
        <v>36514</v>
      </c>
      <c r="J1092" t="s">
        <v>31</v>
      </c>
      <c r="K1092" t="s">
        <v>32</v>
      </c>
      <c r="L1092">
        <v>1</v>
      </c>
      <c r="M1092" t="s">
        <v>255</v>
      </c>
      <c r="N1092">
        <v>999766900</v>
      </c>
      <c r="O1092" t="s">
        <v>158</v>
      </c>
      <c r="P1092">
        <v>5</v>
      </c>
      <c r="S1092">
        <v>2943</v>
      </c>
      <c r="T1092" t="s">
        <v>92</v>
      </c>
      <c r="U1092">
        <v>32101</v>
      </c>
      <c r="V1092" t="s">
        <v>92</v>
      </c>
      <c r="W1092">
        <v>7.8</v>
      </c>
      <c r="X1092" t="s">
        <v>44</v>
      </c>
      <c r="Y1092" t="s">
        <v>38</v>
      </c>
      <c r="Z1092">
        <v>0.1</v>
      </c>
      <c r="AA1092">
        <v>0.5</v>
      </c>
      <c r="AB1092">
        <v>80</v>
      </c>
      <c r="AC1092" t="s">
        <v>44</v>
      </c>
    </row>
    <row r="1093" spans="1:29" hidden="1" x14ac:dyDescent="0.25">
      <c r="A1093" t="s">
        <v>231</v>
      </c>
      <c r="B1093" t="s">
        <v>28</v>
      </c>
      <c r="C1093" t="s">
        <v>28</v>
      </c>
      <c r="D1093">
        <v>454721</v>
      </c>
      <c r="E1093" s="1">
        <v>36486</v>
      </c>
      <c r="F1093">
        <v>1300</v>
      </c>
      <c r="H1093" t="s">
        <v>30</v>
      </c>
      <c r="I1093" s="1">
        <v>36514</v>
      </c>
      <c r="J1093" t="s">
        <v>31</v>
      </c>
      <c r="K1093" t="s">
        <v>32</v>
      </c>
      <c r="L1093">
        <v>1</v>
      </c>
      <c r="M1093" t="s">
        <v>255</v>
      </c>
      <c r="N1093">
        <v>999766900</v>
      </c>
      <c r="O1093" t="s">
        <v>158</v>
      </c>
      <c r="P1093">
        <v>5</v>
      </c>
      <c r="S1093">
        <v>2942</v>
      </c>
      <c r="T1093" t="s">
        <v>93</v>
      </c>
      <c r="U1093">
        <v>32104</v>
      </c>
      <c r="V1093" t="s">
        <v>93</v>
      </c>
      <c r="W1093">
        <v>0.5</v>
      </c>
      <c r="X1093" t="s">
        <v>44</v>
      </c>
      <c r="Y1093" t="s">
        <v>38</v>
      </c>
      <c r="Z1093">
        <v>0.1</v>
      </c>
      <c r="AA1093">
        <v>0.5</v>
      </c>
      <c r="AB1093">
        <v>80</v>
      </c>
      <c r="AC1093" t="s">
        <v>44</v>
      </c>
    </row>
    <row r="1094" spans="1:29" hidden="1" x14ac:dyDescent="0.25">
      <c r="A1094" t="s">
        <v>231</v>
      </c>
      <c r="B1094" t="s">
        <v>28</v>
      </c>
      <c r="C1094" t="s">
        <v>28</v>
      </c>
      <c r="D1094">
        <v>454721</v>
      </c>
      <c r="E1094" s="1">
        <v>36486</v>
      </c>
      <c r="F1094">
        <v>1300</v>
      </c>
      <c r="H1094" t="s">
        <v>30</v>
      </c>
      <c r="I1094" s="1">
        <v>36514</v>
      </c>
      <c r="J1094" t="s">
        <v>31</v>
      </c>
      <c r="K1094" t="s">
        <v>32</v>
      </c>
      <c r="L1094">
        <v>1</v>
      </c>
      <c r="M1094" t="s">
        <v>255</v>
      </c>
      <c r="N1094">
        <v>999766900</v>
      </c>
      <c r="O1094" t="s">
        <v>158</v>
      </c>
      <c r="P1094">
        <v>5</v>
      </c>
      <c r="S1094">
        <v>2941</v>
      </c>
      <c r="T1094" t="s">
        <v>99</v>
      </c>
      <c r="U1094">
        <v>32106</v>
      </c>
      <c r="V1094" t="s">
        <v>99</v>
      </c>
      <c r="W1094">
        <v>7.8</v>
      </c>
      <c r="X1094" t="s">
        <v>44</v>
      </c>
      <c r="Y1094" t="s">
        <v>38</v>
      </c>
      <c r="Z1094">
        <v>0.1</v>
      </c>
      <c r="AA1094">
        <v>1</v>
      </c>
      <c r="AB1094">
        <v>80</v>
      </c>
      <c r="AC1094" t="s">
        <v>44</v>
      </c>
    </row>
    <row r="1095" spans="1:29" hidden="1" x14ac:dyDescent="0.25">
      <c r="A1095" t="s">
        <v>231</v>
      </c>
      <c r="B1095" t="s">
        <v>28</v>
      </c>
      <c r="C1095" t="s">
        <v>28</v>
      </c>
      <c r="D1095">
        <v>454721</v>
      </c>
      <c r="E1095" s="1">
        <v>36486</v>
      </c>
      <c r="F1095">
        <v>1300</v>
      </c>
      <c r="H1095" t="s">
        <v>30</v>
      </c>
      <c r="I1095" s="1">
        <v>36514</v>
      </c>
      <c r="J1095" t="s">
        <v>31</v>
      </c>
      <c r="K1095" t="s">
        <v>32</v>
      </c>
      <c r="L1095">
        <v>1</v>
      </c>
      <c r="M1095" t="s">
        <v>255</v>
      </c>
      <c r="N1095">
        <v>999766900</v>
      </c>
      <c r="O1095" t="s">
        <v>158</v>
      </c>
      <c r="P1095">
        <v>5</v>
      </c>
      <c r="S1095">
        <v>2944</v>
      </c>
      <c r="T1095" t="s">
        <v>105</v>
      </c>
      <c r="U1095">
        <v>32105</v>
      </c>
      <c r="V1095" t="s">
        <v>105</v>
      </c>
      <c r="W1095">
        <v>3.8</v>
      </c>
      <c r="X1095" t="s">
        <v>44</v>
      </c>
      <c r="Y1095" t="s">
        <v>38</v>
      </c>
      <c r="Z1095">
        <v>0.1</v>
      </c>
      <c r="AA1095">
        <v>0.5</v>
      </c>
      <c r="AB1095">
        <v>80</v>
      </c>
      <c r="AC1095" t="s">
        <v>44</v>
      </c>
    </row>
    <row r="1096" spans="1:29" hidden="1" x14ac:dyDescent="0.25">
      <c r="A1096" t="s">
        <v>231</v>
      </c>
      <c r="B1096" t="s">
        <v>28</v>
      </c>
      <c r="C1096" t="s">
        <v>28</v>
      </c>
      <c r="D1096">
        <v>454721</v>
      </c>
      <c r="E1096" s="1">
        <v>36486</v>
      </c>
      <c r="F1096">
        <v>1300</v>
      </c>
      <c r="H1096" t="s">
        <v>30</v>
      </c>
      <c r="I1096" s="1">
        <v>36514</v>
      </c>
      <c r="J1096" t="s">
        <v>31</v>
      </c>
      <c r="K1096" t="s">
        <v>32</v>
      </c>
      <c r="L1096">
        <v>1</v>
      </c>
      <c r="M1096" t="s">
        <v>255</v>
      </c>
      <c r="N1096">
        <v>999766900</v>
      </c>
      <c r="O1096" t="s">
        <v>158</v>
      </c>
      <c r="P1096">
        <v>5</v>
      </c>
      <c r="S1096">
        <v>2950</v>
      </c>
      <c r="T1096" t="s">
        <v>147</v>
      </c>
      <c r="U1096">
        <v>82080</v>
      </c>
      <c r="V1096" t="s">
        <v>148</v>
      </c>
      <c r="W1096">
        <v>19.899999999999999</v>
      </c>
      <c r="X1096" t="s">
        <v>44</v>
      </c>
      <c r="Y1096" t="s">
        <v>38</v>
      </c>
      <c r="AB1096">
        <v>80</v>
      </c>
      <c r="AC1096" t="s">
        <v>44</v>
      </c>
    </row>
    <row r="1097" spans="1:29" hidden="1" x14ac:dyDescent="0.25">
      <c r="A1097" t="s">
        <v>258</v>
      </c>
      <c r="B1097" t="s">
        <v>28</v>
      </c>
      <c r="C1097" t="s">
        <v>28</v>
      </c>
      <c r="D1097" t="s">
        <v>303</v>
      </c>
      <c r="E1097" s="1">
        <v>36549</v>
      </c>
      <c r="F1097">
        <v>800</v>
      </c>
      <c r="H1097" t="s">
        <v>30</v>
      </c>
      <c r="I1097" s="1">
        <v>36557</v>
      </c>
      <c r="J1097" t="s">
        <v>31</v>
      </c>
      <c r="K1097" t="s">
        <v>32</v>
      </c>
      <c r="L1097">
        <v>1</v>
      </c>
      <c r="N1097">
        <v>113133790</v>
      </c>
      <c r="O1097" t="s">
        <v>34</v>
      </c>
      <c r="P1097">
        <v>2</v>
      </c>
      <c r="S1097">
        <v>1025</v>
      </c>
      <c r="T1097" t="s">
        <v>52</v>
      </c>
      <c r="U1097">
        <v>99951</v>
      </c>
      <c r="V1097" t="s">
        <v>260</v>
      </c>
      <c r="W1097">
        <v>1.1200000000000001</v>
      </c>
      <c r="X1097" t="s">
        <v>41</v>
      </c>
      <c r="Y1097" t="s">
        <v>261</v>
      </c>
      <c r="AB1097">
        <v>4</v>
      </c>
      <c r="AC1097" t="s">
        <v>41</v>
      </c>
    </row>
    <row r="1098" spans="1:29" hidden="1" x14ac:dyDescent="0.25">
      <c r="A1098" t="s">
        <v>258</v>
      </c>
      <c r="B1098" t="s">
        <v>28</v>
      </c>
      <c r="C1098" t="s">
        <v>28</v>
      </c>
      <c r="D1098" t="s">
        <v>303</v>
      </c>
      <c r="E1098" s="1">
        <v>36549</v>
      </c>
      <c r="F1098">
        <v>800</v>
      </c>
      <c r="H1098" t="s">
        <v>30</v>
      </c>
      <c r="I1098" s="1">
        <v>36557</v>
      </c>
      <c r="J1098" t="s">
        <v>31</v>
      </c>
      <c r="K1098" t="s">
        <v>32</v>
      </c>
      <c r="L1098">
        <v>1</v>
      </c>
      <c r="N1098">
        <v>113133790</v>
      </c>
      <c r="O1098" t="s">
        <v>34</v>
      </c>
      <c r="P1098">
        <v>2</v>
      </c>
      <c r="S1098">
        <v>1025</v>
      </c>
      <c r="T1098" t="s">
        <v>52</v>
      </c>
      <c r="U1098">
        <v>951</v>
      </c>
      <c r="V1098" t="s">
        <v>53</v>
      </c>
      <c r="W1098">
        <v>1.1100000000000001</v>
      </c>
      <c r="X1098" t="s">
        <v>41</v>
      </c>
      <c r="Y1098" t="s">
        <v>38</v>
      </c>
      <c r="AB1098">
        <v>4</v>
      </c>
      <c r="AC1098" t="s">
        <v>41</v>
      </c>
    </row>
    <row r="1099" spans="1:29" hidden="1" x14ac:dyDescent="0.25">
      <c r="A1099" t="s">
        <v>258</v>
      </c>
      <c r="B1099" t="s">
        <v>28</v>
      </c>
      <c r="C1099" t="s">
        <v>28</v>
      </c>
      <c r="D1099" t="s">
        <v>304</v>
      </c>
      <c r="E1099" s="1">
        <v>36564</v>
      </c>
      <c r="F1099">
        <v>800</v>
      </c>
      <c r="H1099" t="s">
        <v>30</v>
      </c>
      <c r="I1099" s="1">
        <v>36570</v>
      </c>
      <c r="J1099" t="s">
        <v>31</v>
      </c>
      <c r="K1099" t="s">
        <v>32</v>
      </c>
      <c r="L1099">
        <v>1</v>
      </c>
      <c r="N1099">
        <v>113133790</v>
      </c>
      <c r="O1099" t="s">
        <v>34</v>
      </c>
      <c r="P1099">
        <v>2</v>
      </c>
      <c r="S1099">
        <v>1025</v>
      </c>
      <c r="T1099" t="s">
        <v>52</v>
      </c>
      <c r="U1099">
        <v>99951</v>
      </c>
      <c r="V1099" t="s">
        <v>260</v>
      </c>
      <c r="W1099">
        <v>0.93</v>
      </c>
      <c r="X1099" t="s">
        <v>41</v>
      </c>
      <c r="Y1099" t="s">
        <v>261</v>
      </c>
      <c r="AB1099">
        <v>4</v>
      </c>
      <c r="AC1099" t="s">
        <v>41</v>
      </c>
    </row>
    <row r="1100" spans="1:29" hidden="1" x14ac:dyDescent="0.25">
      <c r="A1100" t="s">
        <v>258</v>
      </c>
      <c r="B1100" t="s">
        <v>28</v>
      </c>
      <c r="C1100" t="s">
        <v>28</v>
      </c>
      <c r="D1100" t="s">
        <v>304</v>
      </c>
      <c r="E1100" s="1">
        <v>36564</v>
      </c>
      <c r="F1100">
        <v>800</v>
      </c>
      <c r="H1100" t="s">
        <v>30</v>
      </c>
      <c r="I1100" s="1">
        <v>36570</v>
      </c>
      <c r="J1100" t="s">
        <v>31</v>
      </c>
      <c r="K1100" t="s">
        <v>32</v>
      </c>
      <c r="L1100">
        <v>1</v>
      </c>
      <c r="N1100">
        <v>113133790</v>
      </c>
      <c r="O1100" t="s">
        <v>34</v>
      </c>
      <c r="P1100">
        <v>2</v>
      </c>
      <c r="S1100">
        <v>1025</v>
      </c>
      <c r="T1100" t="s">
        <v>52</v>
      </c>
      <c r="U1100">
        <v>951</v>
      </c>
      <c r="V1100" t="s">
        <v>53</v>
      </c>
      <c r="W1100">
        <v>0.94</v>
      </c>
      <c r="X1100" t="s">
        <v>41</v>
      </c>
      <c r="Y1100" t="s">
        <v>38</v>
      </c>
      <c r="AB1100">
        <v>4</v>
      </c>
      <c r="AC1100" t="s">
        <v>41</v>
      </c>
    </row>
    <row r="1101" spans="1:29" hidden="1" x14ac:dyDescent="0.25">
      <c r="A1101" t="s">
        <v>258</v>
      </c>
      <c r="B1101" t="s">
        <v>28</v>
      </c>
      <c r="C1101" t="s">
        <v>28</v>
      </c>
      <c r="D1101" t="s">
        <v>305</v>
      </c>
      <c r="E1101" s="1">
        <v>36587</v>
      </c>
      <c r="F1101">
        <v>800</v>
      </c>
      <c r="H1101" t="s">
        <v>30</v>
      </c>
      <c r="I1101" s="1">
        <v>36598</v>
      </c>
      <c r="J1101" t="s">
        <v>31</v>
      </c>
      <c r="K1101" t="s">
        <v>32</v>
      </c>
      <c r="L1101">
        <v>1</v>
      </c>
      <c r="N1101">
        <v>113133790</v>
      </c>
      <c r="O1101" t="s">
        <v>34</v>
      </c>
      <c r="P1101">
        <v>2</v>
      </c>
      <c r="S1101">
        <v>1025</v>
      </c>
      <c r="T1101" t="s">
        <v>52</v>
      </c>
      <c r="U1101">
        <v>99951</v>
      </c>
      <c r="V1101" t="s">
        <v>260</v>
      </c>
      <c r="W1101">
        <v>1.07</v>
      </c>
      <c r="X1101" t="s">
        <v>41</v>
      </c>
      <c r="Y1101" t="s">
        <v>261</v>
      </c>
      <c r="AB1101">
        <v>4</v>
      </c>
      <c r="AC1101" t="s">
        <v>41</v>
      </c>
    </row>
    <row r="1102" spans="1:29" hidden="1" x14ac:dyDescent="0.25">
      <c r="A1102" t="s">
        <v>258</v>
      </c>
      <c r="B1102" t="s">
        <v>28</v>
      </c>
      <c r="C1102" t="s">
        <v>28</v>
      </c>
      <c r="D1102" t="s">
        <v>305</v>
      </c>
      <c r="E1102" s="1">
        <v>36587</v>
      </c>
      <c r="F1102">
        <v>800</v>
      </c>
      <c r="H1102" t="s">
        <v>30</v>
      </c>
      <c r="I1102" s="1">
        <v>36598</v>
      </c>
      <c r="J1102" t="s">
        <v>31</v>
      </c>
      <c r="K1102" t="s">
        <v>32</v>
      </c>
      <c r="L1102">
        <v>1</v>
      </c>
      <c r="N1102">
        <v>113133790</v>
      </c>
      <c r="O1102" t="s">
        <v>34</v>
      </c>
      <c r="P1102">
        <v>2</v>
      </c>
      <c r="S1102">
        <v>1025</v>
      </c>
      <c r="T1102" t="s">
        <v>52</v>
      </c>
      <c r="U1102">
        <v>951</v>
      </c>
      <c r="V1102" t="s">
        <v>53</v>
      </c>
      <c r="W1102">
        <v>1.02</v>
      </c>
      <c r="X1102" t="s">
        <v>41</v>
      </c>
      <c r="Y1102" t="s">
        <v>38</v>
      </c>
      <c r="AB1102">
        <v>4</v>
      </c>
      <c r="AC1102" t="s">
        <v>41</v>
      </c>
    </row>
    <row r="1103" spans="1:29" hidden="1" x14ac:dyDescent="0.25">
      <c r="A1103" t="s">
        <v>231</v>
      </c>
      <c r="B1103" t="s">
        <v>28</v>
      </c>
      <c r="C1103" t="s">
        <v>28</v>
      </c>
      <c r="D1103">
        <v>474786</v>
      </c>
      <c r="E1103" s="1">
        <v>36585</v>
      </c>
      <c r="F1103">
        <v>1300</v>
      </c>
      <c r="H1103" t="s">
        <v>30</v>
      </c>
      <c r="I1103" s="1">
        <v>36613</v>
      </c>
      <c r="J1103" t="s">
        <v>31</v>
      </c>
      <c r="K1103" t="s">
        <v>32</v>
      </c>
      <c r="L1103">
        <v>1</v>
      </c>
      <c r="M1103" t="s">
        <v>255</v>
      </c>
      <c r="N1103">
        <v>999766900</v>
      </c>
      <c r="O1103" t="s">
        <v>158</v>
      </c>
      <c r="P1103">
        <v>5</v>
      </c>
      <c r="S1103">
        <v>2943</v>
      </c>
      <c r="T1103" t="s">
        <v>92</v>
      </c>
      <c r="U1103">
        <v>32101</v>
      </c>
      <c r="V1103" t="s">
        <v>92</v>
      </c>
      <c r="W1103">
        <v>4.2</v>
      </c>
      <c r="X1103" t="s">
        <v>44</v>
      </c>
      <c r="Y1103" t="s">
        <v>38</v>
      </c>
      <c r="Z1103">
        <v>0.1</v>
      </c>
      <c r="AA1103">
        <v>0.5</v>
      </c>
      <c r="AB1103">
        <v>80</v>
      </c>
      <c r="AC1103" t="s">
        <v>44</v>
      </c>
    </row>
    <row r="1104" spans="1:29" hidden="1" x14ac:dyDescent="0.25">
      <c r="A1104" t="s">
        <v>231</v>
      </c>
      <c r="B1104" t="s">
        <v>28</v>
      </c>
      <c r="C1104" t="s">
        <v>28</v>
      </c>
      <c r="D1104">
        <v>474786</v>
      </c>
      <c r="E1104" s="1">
        <v>36585</v>
      </c>
      <c r="F1104">
        <v>1300</v>
      </c>
      <c r="H1104" t="s">
        <v>30</v>
      </c>
      <c r="I1104" s="1">
        <v>36613</v>
      </c>
      <c r="J1104" t="s">
        <v>31</v>
      </c>
      <c r="K1104" t="s">
        <v>32</v>
      </c>
      <c r="L1104">
        <v>1</v>
      </c>
      <c r="M1104" t="s">
        <v>255</v>
      </c>
      <c r="N1104">
        <v>999766900</v>
      </c>
      <c r="O1104" t="s">
        <v>158</v>
      </c>
      <c r="P1104">
        <v>5</v>
      </c>
      <c r="S1104">
        <v>2942</v>
      </c>
      <c r="T1104" t="s">
        <v>93</v>
      </c>
      <c r="U1104">
        <v>32104</v>
      </c>
      <c r="V1104" t="s">
        <v>93</v>
      </c>
      <c r="W1104">
        <v>0.3</v>
      </c>
      <c r="X1104" t="s">
        <v>44</v>
      </c>
      <c r="Y1104" t="s">
        <v>38</v>
      </c>
      <c r="Z1104">
        <v>0.1</v>
      </c>
      <c r="AA1104">
        <v>0.5</v>
      </c>
      <c r="AB1104">
        <v>80</v>
      </c>
      <c r="AC1104" t="s">
        <v>44</v>
      </c>
    </row>
    <row r="1105" spans="1:29" hidden="1" x14ac:dyDescent="0.25">
      <c r="A1105" t="s">
        <v>231</v>
      </c>
      <c r="B1105" t="s">
        <v>28</v>
      </c>
      <c r="C1105" t="s">
        <v>28</v>
      </c>
      <c r="D1105">
        <v>474786</v>
      </c>
      <c r="E1105" s="1">
        <v>36585</v>
      </c>
      <c r="F1105">
        <v>1300</v>
      </c>
      <c r="H1105" t="s">
        <v>30</v>
      </c>
      <c r="I1105" s="1">
        <v>36613</v>
      </c>
      <c r="J1105" t="s">
        <v>31</v>
      </c>
      <c r="K1105" t="s">
        <v>32</v>
      </c>
      <c r="L1105">
        <v>1</v>
      </c>
      <c r="M1105" t="s">
        <v>255</v>
      </c>
      <c r="N1105">
        <v>999766900</v>
      </c>
      <c r="O1105" t="s">
        <v>158</v>
      </c>
      <c r="P1105">
        <v>5</v>
      </c>
      <c r="S1105">
        <v>2941</v>
      </c>
      <c r="T1105" t="s">
        <v>99</v>
      </c>
      <c r="U1105">
        <v>32106</v>
      </c>
      <c r="V1105" t="s">
        <v>99</v>
      </c>
      <c r="W1105">
        <v>4</v>
      </c>
      <c r="X1105" t="s">
        <v>44</v>
      </c>
      <c r="Y1105" t="s">
        <v>38</v>
      </c>
      <c r="Z1105">
        <v>0.1</v>
      </c>
      <c r="AA1105">
        <v>1</v>
      </c>
      <c r="AB1105">
        <v>80</v>
      </c>
      <c r="AC1105" t="s">
        <v>44</v>
      </c>
    </row>
    <row r="1106" spans="1:29" hidden="1" x14ac:dyDescent="0.25">
      <c r="A1106" t="s">
        <v>231</v>
      </c>
      <c r="B1106" t="s">
        <v>28</v>
      </c>
      <c r="C1106" t="s">
        <v>28</v>
      </c>
      <c r="D1106">
        <v>474786</v>
      </c>
      <c r="E1106" s="1">
        <v>36585</v>
      </c>
      <c r="F1106">
        <v>1300</v>
      </c>
      <c r="H1106" t="s">
        <v>30</v>
      </c>
      <c r="I1106" s="1">
        <v>36613</v>
      </c>
      <c r="J1106" t="s">
        <v>31</v>
      </c>
      <c r="K1106" t="s">
        <v>32</v>
      </c>
      <c r="L1106">
        <v>1</v>
      </c>
      <c r="M1106" t="s">
        <v>255</v>
      </c>
      <c r="N1106">
        <v>999766900</v>
      </c>
      <c r="O1106" t="s">
        <v>158</v>
      </c>
      <c r="P1106">
        <v>5</v>
      </c>
      <c r="S1106">
        <v>2944</v>
      </c>
      <c r="T1106" t="s">
        <v>105</v>
      </c>
      <c r="U1106">
        <v>32105</v>
      </c>
      <c r="V1106" t="s">
        <v>105</v>
      </c>
      <c r="W1106">
        <v>2.6</v>
      </c>
      <c r="X1106" t="s">
        <v>44</v>
      </c>
      <c r="Y1106" t="s">
        <v>38</v>
      </c>
      <c r="Z1106">
        <v>0.1</v>
      </c>
      <c r="AA1106">
        <v>0.5</v>
      </c>
      <c r="AB1106">
        <v>80</v>
      </c>
      <c r="AC1106" t="s">
        <v>44</v>
      </c>
    </row>
    <row r="1107" spans="1:29" hidden="1" x14ac:dyDescent="0.25">
      <c r="A1107" t="s">
        <v>231</v>
      </c>
      <c r="B1107" t="s">
        <v>28</v>
      </c>
      <c r="C1107" t="s">
        <v>28</v>
      </c>
      <c r="D1107">
        <v>474786</v>
      </c>
      <c r="E1107" s="1">
        <v>36585</v>
      </c>
      <c r="F1107">
        <v>1300</v>
      </c>
      <c r="H1107" t="s">
        <v>30</v>
      </c>
      <c r="I1107" s="1">
        <v>36613</v>
      </c>
      <c r="J1107" t="s">
        <v>31</v>
      </c>
      <c r="K1107" t="s">
        <v>32</v>
      </c>
      <c r="L1107">
        <v>1</v>
      </c>
      <c r="M1107" t="s">
        <v>255</v>
      </c>
      <c r="N1107">
        <v>999766900</v>
      </c>
      <c r="O1107" t="s">
        <v>158</v>
      </c>
      <c r="P1107">
        <v>5</v>
      </c>
      <c r="S1107">
        <v>2950</v>
      </c>
      <c r="T1107" t="s">
        <v>147</v>
      </c>
      <c r="U1107">
        <v>82080</v>
      </c>
      <c r="V1107" t="s">
        <v>148</v>
      </c>
      <c r="W1107">
        <v>11.1</v>
      </c>
      <c r="X1107" t="s">
        <v>44</v>
      </c>
      <c r="Y1107" t="s">
        <v>38</v>
      </c>
      <c r="AB1107">
        <v>80</v>
      </c>
      <c r="AC1107" t="s">
        <v>44</v>
      </c>
    </row>
    <row r="1108" spans="1:29" hidden="1" x14ac:dyDescent="0.25">
      <c r="A1108" t="s">
        <v>27</v>
      </c>
      <c r="B1108">
        <v>100</v>
      </c>
      <c r="C1108" t="s">
        <v>28</v>
      </c>
      <c r="D1108">
        <v>47478889</v>
      </c>
      <c r="E1108" s="1">
        <v>36585</v>
      </c>
      <c r="F1108">
        <v>1300</v>
      </c>
      <c r="H1108" t="s">
        <v>30</v>
      </c>
      <c r="I1108" s="1">
        <v>36613</v>
      </c>
      <c r="J1108" t="s">
        <v>31</v>
      </c>
      <c r="K1108" t="s">
        <v>157</v>
      </c>
      <c r="L1108">
        <v>1</v>
      </c>
      <c r="M1108" t="s">
        <v>255</v>
      </c>
      <c r="N1108">
        <v>999766900</v>
      </c>
      <c r="O1108" t="s">
        <v>158</v>
      </c>
      <c r="P1108">
        <v>16</v>
      </c>
      <c r="S1108">
        <v>1085</v>
      </c>
      <c r="T1108" t="s">
        <v>176</v>
      </c>
      <c r="U1108">
        <v>1059</v>
      </c>
      <c r="V1108" t="s">
        <v>176</v>
      </c>
      <c r="W1108">
        <v>0</v>
      </c>
      <c r="X1108" t="s">
        <v>41</v>
      </c>
      <c r="Y1108" t="s">
        <v>45</v>
      </c>
      <c r="Z1108">
        <v>2.0000000000000001E-4</v>
      </c>
      <c r="AB1108">
        <v>2E-3</v>
      </c>
      <c r="AC1108" t="s">
        <v>41</v>
      </c>
    </row>
    <row r="1109" spans="1:29" hidden="1" x14ac:dyDescent="0.25">
      <c r="A1109" t="s">
        <v>27</v>
      </c>
      <c r="B1109">
        <v>100</v>
      </c>
      <c r="C1109" t="s">
        <v>28</v>
      </c>
      <c r="D1109">
        <v>47478889</v>
      </c>
      <c r="E1109" s="1">
        <v>36585</v>
      </c>
      <c r="F1109">
        <v>1300</v>
      </c>
      <c r="H1109" t="s">
        <v>30</v>
      </c>
      <c r="I1109" s="1">
        <v>36613</v>
      </c>
      <c r="J1109" t="s">
        <v>31</v>
      </c>
      <c r="K1109" t="s">
        <v>157</v>
      </c>
      <c r="L1109">
        <v>1</v>
      </c>
      <c r="M1109" t="s">
        <v>255</v>
      </c>
      <c r="N1109">
        <v>999766900</v>
      </c>
      <c r="O1109" t="s">
        <v>158</v>
      </c>
      <c r="P1109">
        <v>16</v>
      </c>
      <c r="S1109">
        <v>1074</v>
      </c>
      <c r="T1109" t="s">
        <v>177</v>
      </c>
      <c r="U1109">
        <v>1097</v>
      </c>
      <c r="V1109" t="s">
        <v>177</v>
      </c>
      <c r="W1109">
        <v>0</v>
      </c>
      <c r="X1109" t="s">
        <v>41</v>
      </c>
      <c r="Y1109" t="s">
        <v>45</v>
      </c>
      <c r="Z1109">
        <v>4.0000000000000002E-4</v>
      </c>
      <c r="AB1109">
        <v>6.0000000000000001E-3</v>
      </c>
      <c r="AC1109" t="s">
        <v>41</v>
      </c>
    </row>
    <row r="1110" spans="1:29" hidden="1" x14ac:dyDescent="0.25">
      <c r="A1110" t="s">
        <v>27</v>
      </c>
      <c r="B1110">
        <v>100</v>
      </c>
      <c r="C1110" t="s">
        <v>28</v>
      </c>
      <c r="D1110">
        <v>47478889</v>
      </c>
      <c r="E1110" s="1">
        <v>36585</v>
      </c>
      <c r="F1110">
        <v>1300</v>
      </c>
      <c r="H1110" t="s">
        <v>30</v>
      </c>
      <c r="I1110" s="1">
        <v>36613</v>
      </c>
      <c r="J1110" t="s">
        <v>31</v>
      </c>
      <c r="K1110" t="s">
        <v>157</v>
      </c>
      <c r="L1110">
        <v>1</v>
      </c>
      <c r="M1110" t="s">
        <v>255</v>
      </c>
      <c r="N1110">
        <v>999766900</v>
      </c>
      <c r="O1110" t="s">
        <v>158</v>
      </c>
      <c r="P1110">
        <v>16</v>
      </c>
      <c r="S1110">
        <v>1005</v>
      </c>
      <c r="T1110" t="s">
        <v>42</v>
      </c>
      <c r="U1110">
        <v>1002</v>
      </c>
      <c r="V1110" t="s">
        <v>43</v>
      </c>
      <c r="W1110">
        <v>0</v>
      </c>
      <c r="X1110" t="s">
        <v>41</v>
      </c>
      <c r="Y1110" t="s">
        <v>45</v>
      </c>
      <c r="Z1110">
        <v>1E-4</v>
      </c>
      <c r="AB1110">
        <v>0.01</v>
      </c>
      <c r="AC1110" t="s">
        <v>41</v>
      </c>
    </row>
    <row r="1111" spans="1:29" hidden="1" x14ac:dyDescent="0.25">
      <c r="A1111" t="s">
        <v>27</v>
      </c>
      <c r="B1111">
        <v>100</v>
      </c>
      <c r="C1111" t="s">
        <v>28</v>
      </c>
      <c r="D1111">
        <v>47478889</v>
      </c>
      <c r="E1111" s="1">
        <v>36585</v>
      </c>
      <c r="F1111">
        <v>1300</v>
      </c>
      <c r="H1111" t="s">
        <v>30</v>
      </c>
      <c r="I1111" s="1">
        <v>36613</v>
      </c>
      <c r="J1111" t="s">
        <v>31</v>
      </c>
      <c r="K1111" t="s">
        <v>157</v>
      </c>
      <c r="L1111">
        <v>1</v>
      </c>
      <c r="M1111" t="s">
        <v>255</v>
      </c>
      <c r="N1111">
        <v>999766900</v>
      </c>
      <c r="O1111" t="s">
        <v>158</v>
      </c>
      <c r="P1111">
        <v>16</v>
      </c>
      <c r="S1111">
        <v>1010</v>
      </c>
      <c r="T1111" t="s">
        <v>54</v>
      </c>
      <c r="U1111">
        <v>1007</v>
      </c>
      <c r="V1111" t="s">
        <v>55</v>
      </c>
      <c r="W1111">
        <v>1.9E-2</v>
      </c>
      <c r="X1111" t="s">
        <v>41</v>
      </c>
      <c r="Y1111" t="s">
        <v>38</v>
      </c>
      <c r="Z1111">
        <v>0.05</v>
      </c>
      <c r="AB1111">
        <v>2</v>
      </c>
      <c r="AC1111" t="s">
        <v>41</v>
      </c>
    </row>
    <row r="1112" spans="1:29" hidden="1" x14ac:dyDescent="0.25">
      <c r="A1112" t="s">
        <v>27</v>
      </c>
      <c r="B1112">
        <v>100</v>
      </c>
      <c r="C1112" t="s">
        <v>28</v>
      </c>
      <c r="D1112">
        <v>47478889</v>
      </c>
      <c r="E1112" s="1">
        <v>36585</v>
      </c>
      <c r="F1112">
        <v>1300</v>
      </c>
      <c r="H1112" t="s">
        <v>30</v>
      </c>
      <c r="I1112" s="1">
        <v>36613</v>
      </c>
      <c r="J1112" t="s">
        <v>31</v>
      </c>
      <c r="K1112" t="s">
        <v>157</v>
      </c>
      <c r="L1112">
        <v>1</v>
      </c>
      <c r="M1112" t="s">
        <v>255</v>
      </c>
      <c r="N1112">
        <v>999766900</v>
      </c>
      <c r="O1112" t="s">
        <v>158</v>
      </c>
      <c r="P1112">
        <v>16</v>
      </c>
      <c r="S1112">
        <v>1075</v>
      </c>
      <c r="T1112" t="s">
        <v>178</v>
      </c>
      <c r="U1112">
        <v>1012</v>
      </c>
      <c r="V1112" t="s">
        <v>178</v>
      </c>
      <c r="W1112">
        <v>0</v>
      </c>
      <c r="X1112" t="s">
        <v>41</v>
      </c>
      <c r="Y1112" t="s">
        <v>45</v>
      </c>
      <c r="Z1112">
        <v>1.0000000000000001E-5</v>
      </c>
      <c r="AB1112">
        <v>4.0000000000000001E-3</v>
      </c>
      <c r="AC1112" t="s">
        <v>41</v>
      </c>
    </row>
    <row r="1113" spans="1:29" hidden="1" x14ac:dyDescent="0.25">
      <c r="A1113" t="s">
        <v>27</v>
      </c>
      <c r="B1113">
        <v>100</v>
      </c>
      <c r="C1113" t="s">
        <v>28</v>
      </c>
      <c r="D1113">
        <v>47478889</v>
      </c>
      <c r="E1113" s="1">
        <v>36585</v>
      </c>
      <c r="F1113">
        <v>1300</v>
      </c>
      <c r="H1113" t="s">
        <v>30</v>
      </c>
      <c r="I1113" s="1">
        <v>36613</v>
      </c>
      <c r="J1113" t="s">
        <v>31</v>
      </c>
      <c r="K1113" t="s">
        <v>157</v>
      </c>
      <c r="L1113">
        <v>1</v>
      </c>
      <c r="M1113" t="s">
        <v>255</v>
      </c>
      <c r="N1113">
        <v>999766900</v>
      </c>
      <c r="O1113" t="s">
        <v>158</v>
      </c>
      <c r="P1113">
        <v>16</v>
      </c>
      <c r="S1113">
        <v>1015</v>
      </c>
      <c r="T1113" t="s">
        <v>46</v>
      </c>
      <c r="U1113">
        <v>1027</v>
      </c>
      <c r="V1113" t="s">
        <v>47</v>
      </c>
      <c r="W1113">
        <v>0</v>
      </c>
      <c r="X1113" t="s">
        <v>41</v>
      </c>
      <c r="Y1113" t="s">
        <v>45</v>
      </c>
      <c r="AB1113">
        <v>5.0000000000000001E-3</v>
      </c>
      <c r="AC1113" t="s">
        <v>41</v>
      </c>
    </row>
    <row r="1114" spans="1:29" hidden="1" x14ac:dyDescent="0.25">
      <c r="A1114" t="s">
        <v>27</v>
      </c>
      <c r="B1114">
        <v>100</v>
      </c>
      <c r="C1114" t="s">
        <v>28</v>
      </c>
      <c r="D1114">
        <v>47478889</v>
      </c>
      <c r="E1114" s="1">
        <v>36585</v>
      </c>
      <c r="F1114">
        <v>1300</v>
      </c>
      <c r="H1114" t="s">
        <v>30</v>
      </c>
      <c r="I1114" s="1">
        <v>36613</v>
      </c>
      <c r="J1114" t="s">
        <v>31</v>
      </c>
      <c r="K1114" t="s">
        <v>157</v>
      </c>
      <c r="L1114">
        <v>1</v>
      </c>
      <c r="M1114" t="s">
        <v>255</v>
      </c>
      <c r="N1114">
        <v>999766900</v>
      </c>
      <c r="O1114" t="s">
        <v>158</v>
      </c>
      <c r="P1114">
        <v>16</v>
      </c>
      <c r="S1114">
        <v>1020</v>
      </c>
      <c r="T1114" t="s">
        <v>49</v>
      </c>
      <c r="U1114">
        <v>1034</v>
      </c>
      <c r="V1114" t="s">
        <v>50</v>
      </c>
      <c r="W1114">
        <v>7.4000000000000003E-3</v>
      </c>
      <c r="X1114" t="s">
        <v>41</v>
      </c>
      <c r="Y1114" t="s">
        <v>38</v>
      </c>
      <c r="Z1114">
        <v>5.0000000000000002E-5</v>
      </c>
      <c r="AB1114">
        <v>0.1</v>
      </c>
      <c r="AC1114" t="s">
        <v>41</v>
      </c>
    </row>
    <row r="1115" spans="1:29" hidden="1" x14ac:dyDescent="0.25">
      <c r="A1115" t="s">
        <v>27</v>
      </c>
      <c r="B1115">
        <v>100</v>
      </c>
      <c r="C1115" t="s">
        <v>28</v>
      </c>
      <c r="D1115">
        <v>47478889</v>
      </c>
      <c r="E1115" s="1">
        <v>36585</v>
      </c>
      <c r="F1115">
        <v>1300</v>
      </c>
      <c r="H1115" t="s">
        <v>30</v>
      </c>
      <c r="I1115" s="1">
        <v>36613</v>
      </c>
      <c r="J1115" t="s">
        <v>31</v>
      </c>
      <c r="K1115" t="s">
        <v>157</v>
      </c>
      <c r="L1115">
        <v>1</v>
      </c>
      <c r="M1115" t="s">
        <v>255</v>
      </c>
      <c r="N1115">
        <v>999766900</v>
      </c>
      <c r="O1115" t="s">
        <v>158</v>
      </c>
      <c r="P1115">
        <v>16</v>
      </c>
      <c r="S1115">
        <v>1025</v>
      </c>
      <c r="T1115" t="s">
        <v>52</v>
      </c>
      <c r="U1115">
        <v>951</v>
      </c>
      <c r="V1115" t="s">
        <v>53</v>
      </c>
      <c r="W1115">
        <v>1</v>
      </c>
      <c r="X1115" t="s">
        <v>41</v>
      </c>
      <c r="Y1115" t="s">
        <v>38</v>
      </c>
      <c r="Z1115">
        <v>0.1</v>
      </c>
      <c r="AB1115">
        <v>4</v>
      </c>
      <c r="AC1115" t="s">
        <v>41</v>
      </c>
    </row>
    <row r="1116" spans="1:29" hidden="1" x14ac:dyDescent="0.25">
      <c r="A1116" t="s">
        <v>27</v>
      </c>
      <c r="B1116">
        <v>100</v>
      </c>
      <c r="C1116" t="s">
        <v>28</v>
      </c>
      <c r="D1116">
        <v>47478889</v>
      </c>
      <c r="E1116" s="1">
        <v>36585</v>
      </c>
      <c r="F1116">
        <v>1300</v>
      </c>
      <c r="H1116" t="s">
        <v>30</v>
      </c>
      <c r="I1116" s="1">
        <v>36613</v>
      </c>
      <c r="J1116" t="s">
        <v>31</v>
      </c>
      <c r="K1116" t="s">
        <v>157</v>
      </c>
      <c r="L1116">
        <v>1</v>
      </c>
      <c r="M1116" t="s">
        <v>255</v>
      </c>
      <c r="N1116">
        <v>999766900</v>
      </c>
      <c r="O1116" t="s">
        <v>158</v>
      </c>
      <c r="P1116">
        <v>16</v>
      </c>
      <c r="S1116">
        <v>1035</v>
      </c>
      <c r="T1116" t="s">
        <v>72</v>
      </c>
      <c r="U1116">
        <v>71900</v>
      </c>
      <c r="V1116" t="s">
        <v>73</v>
      </c>
      <c r="W1116">
        <v>0</v>
      </c>
      <c r="X1116" t="s">
        <v>41</v>
      </c>
      <c r="Y1116" t="s">
        <v>45</v>
      </c>
      <c r="Z1116">
        <v>1E-4</v>
      </c>
      <c r="AB1116">
        <v>2E-3</v>
      </c>
      <c r="AC1116" t="s">
        <v>41</v>
      </c>
    </row>
    <row r="1117" spans="1:29" hidden="1" x14ac:dyDescent="0.25">
      <c r="A1117" t="s">
        <v>27</v>
      </c>
      <c r="B1117">
        <v>100</v>
      </c>
      <c r="C1117" t="s">
        <v>28</v>
      </c>
      <c r="D1117">
        <v>47478889</v>
      </c>
      <c r="E1117" s="1">
        <v>36585</v>
      </c>
      <c r="F1117">
        <v>1300</v>
      </c>
      <c r="H1117" t="s">
        <v>30</v>
      </c>
      <c r="I1117" s="1">
        <v>36613</v>
      </c>
      <c r="J1117" t="s">
        <v>31</v>
      </c>
      <c r="K1117" t="s">
        <v>157</v>
      </c>
      <c r="L1117">
        <v>1</v>
      </c>
      <c r="M1117" t="s">
        <v>255</v>
      </c>
      <c r="N1117">
        <v>999766900</v>
      </c>
      <c r="O1117" t="s">
        <v>158</v>
      </c>
      <c r="P1117">
        <v>16</v>
      </c>
      <c r="S1117">
        <v>1036</v>
      </c>
      <c r="T1117" t="s">
        <v>170</v>
      </c>
      <c r="U1117">
        <v>1067</v>
      </c>
      <c r="V1117" t="s">
        <v>171</v>
      </c>
      <c r="W1117">
        <v>8.6999999999999994E-3</v>
      </c>
      <c r="X1117" t="s">
        <v>41</v>
      </c>
      <c r="Y1117" t="s">
        <v>38</v>
      </c>
      <c r="Z1117">
        <v>8.0000000000000004E-4</v>
      </c>
      <c r="AB1117">
        <v>0.1</v>
      </c>
      <c r="AC1117" t="s">
        <v>41</v>
      </c>
    </row>
    <row r="1118" spans="1:29" hidden="1" x14ac:dyDescent="0.25">
      <c r="A1118" t="s">
        <v>27</v>
      </c>
      <c r="B1118">
        <v>100</v>
      </c>
      <c r="C1118" t="s">
        <v>28</v>
      </c>
      <c r="D1118">
        <v>47478889</v>
      </c>
      <c r="E1118" s="1">
        <v>36585</v>
      </c>
      <c r="F1118">
        <v>1300</v>
      </c>
      <c r="H1118" t="s">
        <v>30</v>
      </c>
      <c r="I1118" s="1">
        <v>36613</v>
      </c>
      <c r="J1118" t="s">
        <v>31</v>
      </c>
      <c r="K1118" t="s">
        <v>157</v>
      </c>
      <c r="L1118">
        <v>1</v>
      </c>
      <c r="M1118" t="s">
        <v>255</v>
      </c>
      <c r="N1118">
        <v>999766900</v>
      </c>
      <c r="O1118" t="s">
        <v>158</v>
      </c>
      <c r="P1118">
        <v>16</v>
      </c>
      <c r="S1118">
        <v>1040</v>
      </c>
      <c r="T1118" t="s">
        <v>172</v>
      </c>
      <c r="U1118">
        <v>618</v>
      </c>
      <c r="V1118" t="s">
        <v>173</v>
      </c>
      <c r="W1118">
        <v>0.7</v>
      </c>
      <c r="X1118" t="s">
        <v>41</v>
      </c>
      <c r="Y1118" t="s">
        <v>38</v>
      </c>
      <c r="Z1118">
        <v>0.02</v>
      </c>
      <c r="AB1118">
        <v>10</v>
      </c>
      <c r="AC1118" t="s">
        <v>41</v>
      </c>
    </row>
    <row r="1119" spans="1:29" hidden="1" x14ac:dyDescent="0.25">
      <c r="A1119" t="s">
        <v>27</v>
      </c>
      <c r="B1119">
        <v>100</v>
      </c>
      <c r="C1119" t="s">
        <v>28</v>
      </c>
      <c r="D1119">
        <v>47478889</v>
      </c>
      <c r="E1119" s="1">
        <v>36585</v>
      </c>
      <c r="F1119">
        <v>1300</v>
      </c>
      <c r="H1119" t="s">
        <v>30</v>
      </c>
      <c r="I1119" s="1">
        <v>36613</v>
      </c>
      <c r="J1119" t="s">
        <v>31</v>
      </c>
      <c r="K1119" t="s">
        <v>157</v>
      </c>
      <c r="L1119">
        <v>1</v>
      </c>
      <c r="M1119" t="s">
        <v>255</v>
      </c>
      <c r="N1119">
        <v>999766900</v>
      </c>
      <c r="O1119" t="s">
        <v>158</v>
      </c>
      <c r="P1119">
        <v>16</v>
      </c>
      <c r="S1119">
        <v>1038</v>
      </c>
      <c r="T1119" t="s">
        <v>82</v>
      </c>
      <c r="U1119">
        <v>630</v>
      </c>
      <c r="V1119" t="s">
        <v>83</v>
      </c>
      <c r="W1119">
        <v>0.7</v>
      </c>
      <c r="X1119" t="s">
        <v>41</v>
      </c>
      <c r="Y1119" t="s">
        <v>38</v>
      </c>
      <c r="Z1119">
        <v>0.02</v>
      </c>
      <c r="AB1119">
        <v>10</v>
      </c>
      <c r="AC1119" t="s">
        <v>41</v>
      </c>
    </row>
    <row r="1120" spans="1:29" hidden="1" x14ac:dyDescent="0.25">
      <c r="A1120" t="s">
        <v>27</v>
      </c>
      <c r="B1120">
        <v>100</v>
      </c>
      <c r="C1120" t="s">
        <v>28</v>
      </c>
      <c r="D1120">
        <v>47478889</v>
      </c>
      <c r="E1120" s="1">
        <v>36585</v>
      </c>
      <c r="F1120">
        <v>1300</v>
      </c>
      <c r="H1120" t="s">
        <v>30</v>
      </c>
      <c r="I1120" s="1">
        <v>36613</v>
      </c>
      <c r="J1120" t="s">
        <v>31</v>
      </c>
      <c r="K1120" t="s">
        <v>157</v>
      </c>
      <c r="L1120">
        <v>1</v>
      </c>
      <c r="M1120" t="s">
        <v>255</v>
      </c>
      <c r="N1120">
        <v>999766900</v>
      </c>
      <c r="O1120" t="s">
        <v>158</v>
      </c>
      <c r="P1120">
        <v>16</v>
      </c>
      <c r="S1120">
        <v>1041</v>
      </c>
      <c r="T1120" t="s">
        <v>174</v>
      </c>
      <c r="U1120">
        <v>613</v>
      </c>
      <c r="V1120" t="s">
        <v>175</v>
      </c>
      <c r="W1120">
        <v>0</v>
      </c>
      <c r="X1120" t="s">
        <v>41</v>
      </c>
      <c r="Y1120" t="s">
        <v>45</v>
      </c>
      <c r="Z1120">
        <v>0.01</v>
      </c>
      <c r="AB1120">
        <v>1</v>
      </c>
      <c r="AC1120" t="s">
        <v>41</v>
      </c>
    </row>
    <row r="1121" spans="1:29" hidden="1" x14ac:dyDescent="0.25">
      <c r="A1121" t="s">
        <v>27</v>
      </c>
      <c r="B1121">
        <v>100</v>
      </c>
      <c r="C1121" t="s">
        <v>28</v>
      </c>
      <c r="D1121">
        <v>47478889</v>
      </c>
      <c r="E1121" s="1">
        <v>36585</v>
      </c>
      <c r="F1121">
        <v>1300</v>
      </c>
      <c r="H1121" t="s">
        <v>30</v>
      </c>
      <c r="I1121" s="1">
        <v>36613</v>
      </c>
      <c r="J1121" t="s">
        <v>31</v>
      </c>
      <c r="K1121" t="s">
        <v>157</v>
      </c>
      <c r="L1121">
        <v>1</v>
      </c>
      <c r="M1121" t="s">
        <v>255</v>
      </c>
      <c r="N1121">
        <v>999766900</v>
      </c>
      <c r="O1121" t="s">
        <v>158</v>
      </c>
      <c r="P1121">
        <v>16</v>
      </c>
      <c r="S1121">
        <v>1045</v>
      </c>
      <c r="T1121" t="s">
        <v>74</v>
      </c>
      <c r="U1121">
        <v>1147</v>
      </c>
      <c r="V1121" t="s">
        <v>75</v>
      </c>
      <c r="W1121">
        <v>0</v>
      </c>
      <c r="X1121" t="s">
        <v>41</v>
      </c>
      <c r="Y1121" t="s">
        <v>45</v>
      </c>
      <c r="Z1121">
        <v>1E-3</v>
      </c>
      <c r="AB1121">
        <v>0.05</v>
      </c>
      <c r="AC1121" t="s">
        <v>41</v>
      </c>
    </row>
    <row r="1122" spans="1:29" hidden="1" x14ac:dyDescent="0.25">
      <c r="A1122" t="s">
        <v>27</v>
      </c>
      <c r="B1122">
        <v>100</v>
      </c>
      <c r="C1122" t="s">
        <v>28</v>
      </c>
      <c r="D1122">
        <v>47478889</v>
      </c>
      <c r="E1122" s="1">
        <v>36585</v>
      </c>
      <c r="F1122">
        <v>1300</v>
      </c>
      <c r="H1122" t="s">
        <v>30</v>
      </c>
      <c r="I1122" s="1">
        <v>36613</v>
      </c>
      <c r="J1122" t="s">
        <v>31</v>
      </c>
      <c r="K1122" t="s">
        <v>157</v>
      </c>
      <c r="L1122">
        <v>1</v>
      </c>
      <c r="M1122" t="s">
        <v>255</v>
      </c>
      <c r="N1122">
        <v>999766900</v>
      </c>
      <c r="O1122" t="s">
        <v>158</v>
      </c>
      <c r="P1122">
        <v>16</v>
      </c>
      <c r="S1122">
        <v>1052</v>
      </c>
      <c r="T1122" t="s">
        <v>64</v>
      </c>
      <c r="U1122">
        <v>929</v>
      </c>
      <c r="V1122" t="s">
        <v>65</v>
      </c>
      <c r="W1122">
        <v>9.1</v>
      </c>
      <c r="X1122" t="s">
        <v>41</v>
      </c>
      <c r="Y1122" t="s">
        <v>38</v>
      </c>
      <c r="Z1122">
        <v>0.05</v>
      </c>
      <c r="AC1122" t="s">
        <v>41</v>
      </c>
    </row>
    <row r="1123" spans="1:29" hidden="1" x14ac:dyDescent="0.25">
      <c r="A1123" t="s">
        <v>27</v>
      </c>
      <c r="B1123">
        <v>100</v>
      </c>
      <c r="C1123" t="s">
        <v>28</v>
      </c>
      <c r="D1123">
        <v>47478889</v>
      </c>
      <c r="E1123" s="1">
        <v>36585</v>
      </c>
      <c r="F1123">
        <v>1300</v>
      </c>
      <c r="H1123" t="s">
        <v>30</v>
      </c>
      <c r="I1123" s="1">
        <v>36613</v>
      </c>
      <c r="J1123" t="s">
        <v>31</v>
      </c>
      <c r="K1123" t="s">
        <v>157</v>
      </c>
      <c r="L1123">
        <v>1</v>
      </c>
      <c r="M1123" t="s">
        <v>255</v>
      </c>
      <c r="N1123">
        <v>999766900</v>
      </c>
      <c r="O1123" t="s">
        <v>158</v>
      </c>
      <c r="P1123">
        <v>16</v>
      </c>
      <c r="S1123">
        <v>1055</v>
      </c>
      <c r="T1123" t="s">
        <v>78</v>
      </c>
      <c r="U1123">
        <v>945</v>
      </c>
      <c r="V1123" t="s">
        <v>79</v>
      </c>
      <c r="W1123">
        <v>24</v>
      </c>
      <c r="X1123" t="s">
        <v>41</v>
      </c>
      <c r="Y1123" t="s">
        <v>38</v>
      </c>
      <c r="Z1123">
        <v>1</v>
      </c>
      <c r="AC1123" t="s">
        <v>41</v>
      </c>
    </row>
    <row r="1124" spans="1:29" hidden="1" x14ac:dyDescent="0.25">
      <c r="A1124" t="s">
        <v>258</v>
      </c>
      <c r="B1124" t="s">
        <v>28</v>
      </c>
      <c r="C1124" t="s">
        <v>28</v>
      </c>
      <c r="D1124" t="s">
        <v>306</v>
      </c>
      <c r="E1124" s="1">
        <v>36622</v>
      </c>
      <c r="F1124">
        <v>800</v>
      </c>
      <c r="H1124" t="s">
        <v>30</v>
      </c>
      <c r="I1124" s="1">
        <v>36636</v>
      </c>
      <c r="J1124" t="s">
        <v>31</v>
      </c>
      <c r="K1124" t="s">
        <v>32</v>
      </c>
      <c r="L1124">
        <v>1</v>
      </c>
      <c r="N1124">
        <v>113133790</v>
      </c>
      <c r="O1124" t="s">
        <v>34</v>
      </c>
      <c r="P1124">
        <v>2</v>
      </c>
      <c r="S1124">
        <v>1025</v>
      </c>
      <c r="T1124" t="s">
        <v>52</v>
      </c>
      <c r="U1124">
        <v>99951</v>
      </c>
      <c r="V1124" t="s">
        <v>260</v>
      </c>
      <c r="W1124">
        <v>1.1499999999999999</v>
      </c>
      <c r="X1124" t="s">
        <v>41</v>
      </c>
      <c r="Y1124" t="s">
        <v>261</v>
      </c>
      <c r="AB1124">
        <v>4</v>
      </c>
      <c r="AC1124" t="s">
        <v>41</v>
      </c>
    </row>
    <row r="1125" spans="1:29" hidden="1" x14ac:dyDescent="0.25">
      <c r="A1125" t="s">
        <v>258</v>
      </c>
      <c r="B1125" t="s">
        <v>28</v>
      </c>
      <c r="C1125" t="s">
        <v>28</v>
      </c>
      <c r="D1125" t="s">
        <v>306</v>
      </c>
      <c r="E1125" s="1">
        <v>36622</v>
      </c>
      <c r="F1125">
        <v>800</v>
      </c>
      <c r="H1125" t="s">
        <v>30</v>
      </c>
      <c r="I1125" s="1">
        <v>36636</v>
      </c>
      <c r="J1125" t="s">
        <v>31</v>
      </c>
      <c r="K1125" t="s">
        <v>32</v>
      </c>
      <c r="L1125">
        <v>1</v>
      </c>
      <c r="N1125">
        <v>113133790</v>
      </c>
      <c r="O1125" t="s">
        <v>34</v>
      </c>
      <c r="P1125">
        <v>2</v>
      </c>
      <c r="S1125">
        <v>1025</v>
      </c>
      <c r="T1125" t="s">
        <v>52</v>
      </c>
      <c r="U1125">
        <v>951</v>
      </c>
      <c r="V1125" t="s">
        <v>53</v>
      </c>
      <c r="W1125">
        <v>1.1499999999999999</v>
      </c>
      <c r="X1125" t="s">
        <v>41</v>
      </c>
      <c r="Y1125" t="s">
        <v>38</v>
      </c>
      <c r="AB1125">
        <v>4</v>
      </c>
      <c r="AC1125" t="s">
        <v>41</v>
      </c>
    </row>
    <row r="1126" spans="1:29" hidden="1" x14ac:dyDescent="0.25">
      <c r="A1126" t="s">
        <v>258</v>
      </c>
      <c r="B1126" t="s">
        <v>28</v>
      </c>
      <c r="C1126" t="s">
        <v>28</v>
      </c>
      <c r="D1126" t="s">
        <v>307</v>
      </c>
      <c r="E1126" s="1">
        <v>36665</v>
      </c>
      <c r="F1126">
        <v>800</v>
      </c>
      <c r="H1126" t="s">
        <v>30</v>
      </c>
      <c r="I1126" s="1">
        <v>36672</v>
      </c>
      <c r="J1126" t="s">
        <v>31</v>
      </c>
      <c r="K1126" t="s">
        <v>32</v>
      </c>
      <c r="L1126">
        <v>1</v>
      </c>
      <c r="N1126">
        <v>113133790</v>
      </c>
      <c r="O1126" t="s">
        <v>34</v>
      </c>
      <c r="P1126">
        <v>2</v>
      </c>
      <c r="S1126">
        <v>1025</v>
      </c>
      <c r="T1126" t="s">
        <v>52</v>
      </c>
      <c r="U1126">
        <v>99951</v>
      </c>
      <c r="V1126" t="s">
        <v>260</v>
      </c>
      <c r="W1126">
        <v>1.1499999999999999</v>
      </c>
      <c r="X1126" t="s">
        <v>41</v>
      </c>
      <c r="Y1126" t="s">
        <v>261</v>
      </c>
      <c r="AB1126">
        <v>4</v>
      </c>
      <c r="AC1126" t="s">
        <v>41</v>
      </c>
    </row>
    <row r="1127" spans="1:29" hidden="1" x14ac:dyDescent="0.25">
      <c r="A1127" t="s">
        <v>258</v>
      </c>
      <c r="B1127" t="s">
        <v>28</v>
      </c>
      <c r="C1127" t="s">
        <v>28</v>
      </c>
      <c r="D1127" t="s">
        <v>307</v>
      </c>
      <c r="E1127" s="1">
        <v>36665</v>
      </c>
      <c r="F1127">
        <v>800</v>
      </c>
      <c r="H1127" t="s">
        <v>30</v>
      </c>
      <c r="I1127" s="1">
        <v>36672</v>
      </c>
      <c r="J1127" t="s">
        <v>31</v>
      </c>
      <c r="K1127" t="s">
        <v>32</v>
      </c>
      <c r="L1127">
        <v>1</v>
      </c>
      <c r="N1127">
        <v>113133790</v>
      </c>
      <c r="O1127" t="s">
        <v>34</v>
      </c>
      <c r="P1127">
        <v>2</v>
      </c>
      <c r="S1127">
        <v>1025</v>
      </c>
      <c r="T1127" t="s">
        <v>52</v>
      </c>
      <c r="U1127">
        <v>951</v>
      </c>
      <c r="V1127" t="s">
        <v>53</v>
      </c>
      <c r="W1127">
        <v>1.31</v>
      </c>
      <c r="X1127" t="s">
        <v>41</v>
      </c>
      <c r="Y1127" t="s">
        <v>38</v>
      </c>
      <c r="AB1127">
        <v>4</v>
      </c>
      <c r="AC1127" t="s">
        <v>41</v>
      </c>
    </row>
    <row r="1128" spans="1:29" hidden="1" x14ac:dyDescent="0.25">
      <c r="A1128" t="s">
        <v>231</v>
      </c>
      <c r="B1128" t="s">
        <v>28</v>
      </c>
      <c r="C1128" t="s">
        <v>28</v>
      </c>
      <c r="D1128">
        <v>492202</v>
      </c>
      <c r="E1128" s="1">
        <v>36654</v>
      </c>
      <c r="F1128">
        <v>1300</v>
      </c>
      <c r="H1128" t="s">
        <v>30</v>
      </c>
      <c r="I1128" s="1">
        <v>36682</v>
      </c>
      <c r="J1128" t="s">
        <v>31</v>
      </c>
      <c r="K1128" t="s">
        <v>32</v>
      </c>
      <c r="L1128">
        <v>1</v>
      </c>
      <c r="M1128" t="s">
        <v>308</v>
      </c>
      <c r="N1128">
        <v>999766900</v>
      </c>
      <c r="O1128" t="s">
        <v>158</v>
      </c>
      <c r="P1128">
        <v>5</v>
      </c>
      <c r="S1128">
        <v>2943</v>
      </c>
      <c r="T1128" t="s">
        <v>92</v>
      </c>
      <c r="U1128">
        <v>32101</v>
      </c>
      <c r="V1128" t="s">
        <v>92</v>
      </c>
      <c r="W1128">
        <v>6.4</v>
      </c>
      <c r="X1128" t="s">
        <v>44</v>
      </c>
      <c r="Y1128" t="s">
        <v>38</v>
      </c>
      <c r="Z1128">
        <v>0.1</v>
      </c>
      <c r="AA1128">
        <v>0.5</v>
      </c>
      <c r="AB1128">
        <v>80</v>
      </c>
      <c r="AC1128" t="s">
        <v>44</v>
      </c>
    </row>
    <row r="1129" spans="1:29" hidden="1" x14ac:dyDescent="0.25">
      <c r="A1129" t="s">
        <v>231</v>
      </c>
      <c r="B1129" t="s">
        <v>28</v>
      </c>
      <c r="C1129" t="s">
        <v>28</v>
      </c>
      <c r="D1129">
        <v>492202</v>
      </c>
      <c r="E1129" s="1">
        <v>36654</v>
      </c>
      <c r="F1129">
        <v>1300</v>
      </c>
      <c r="H1129" t="s">
        <v>30</v>
      </c>
      <c r="I1129" s="1">
        <v>36682</v>
      </c>
      <c r="J1129" t="s">
        <v>31</v>
      </c>
      <c r="K1129" t="s">
        <v>32</v>
      </c>
      <c r="L1129">
        <v>1</v>
      </c>
      <c r="M1129" t="s">
        <v>308</v>
      </c>
      <c r="N1129">
        <v>999766900</v>
      </c>
      <c r="O1129" t="s">
        <v>158</v>
      </c>
      <c r="P1129">
        <v>5</v>
      </c>
      <c r="S1129">
        <v>2942</v>
      </c>
      <c r="T1129" t="s">
        <v>93</v>
      </c>
      <c r="U1129">
        <v>32104</v>
      </c>
      <c r="V1129" t="s">
        <v>93</v>
      </c>
      <c r="W1129">
        <v>0.3</v>
      </c>
      <c r="X1129" t="s">
        <v>44</v>
      </c>
      <c r="Y1129" t="s">
        <v>38</v>
      </c>
      <c r="Z1129">
        <v>0.1</v>
      </c>
      <c r="AA1129">
        <v>0.5</v>
      </c>
      <c r="AB1129">
        <v>80</v>
      </c>
      <c r="AC1129" t="s">
        <v>44</v>
      </c>
    </row>
    <row r="1130" spans="1:29" hidden="1" x14ac:dyDescent="0.25">
      <c r="A1130" t="s">
        <v>231</v>
      </c>
      <c r="B1130" t="s">
        <v>28</v>
      </c>
      <c r="C1130" t="s">
        <v>28</v>
      </c>
      <c r="D1130">
        <v>492202</v>
      </c>
      <c r="E1130" s="1">
        <v>36654</v>
      </c>
      <c r="F1130">
        <v>1300</v>
      </c>
      <c r="H1130" t="s">
        <v>30</v>
      </c>
      <c r="I1130" s="1">
        <v>36682</v>
      </c>
      <c r="J1130" t="s">
        <v>31</v>
      </c>
      <c r="K1130" t="s">
        <v>32</v>
      </c>
      <c r="L1130">
        <v>1</v>
      </c>
      <c r="M1130" t="s">
        <v>308</v>
      </c>
      <c r="N1130">
        <v>999766900</v>
      </c>
      <c r="O1130" t="s">
        <v>158</v>
      </c>
      <c r="P1130">
        <v>5</v>
      </c>
      <c r="S1130">
        <v>2941</v>
      </c>
      <c r="T1130" t="s">
        <v>99</v>
      </c>
      <c r="U1130">
        <v>32106</v>
      </c>
      <c r="V1130" t="s">
        <v>99</v>
      </c>
      <c r="W1130">
        <v>7.2</v>
      </c>
      <c r="X1130" t="s">
        <v>44</v>
      </c>
      <c r="Y1130" t="s">
        <v>38</v>
      </c>
      <c r="Z1130">
        <v>0.1</v>
      </c>
      <c r="AA1130">
        <v>1</v>
      </c>
      <c r="AB1130">
        <v>80</v>
      </c>
      <c r="AC1130" t="s">
        <v>44</v>
      </c>
    </row>
    <row r="1131" spans="1:29" hidden="1" x14ac:dyDescent="0.25">
      <c r="A1131" t="s">
        <v>231</v>
      </c>
      <c r="B1131" t="s">
        <v>28</v>
      </c>
      <c r="C1131" t="s">
        <v>28</v>
      </c>
      <c r="D1131">
        <v>492202</v>
      </c>
      <c r="E1131" s="1">
        <v>36654</v>
      </c>
      <c r="F1131">
        <v>1300</v>
      </c>
      <c r="H1131" t="s">
        <v>30</v>
      </c>
      <c r="I1131" s="1">
        <v>36682</v>
      </c>
      <c r="J1131" t="s">
        <v>31</v>
      </c>
      <c r="K1131" t="s">
        <v>32</v>
      </c>
      <c r="L1131">
        <v>1</v>
      </c>
      <c r="M1131" t="s">
        <v>308</v>
      </c>
      <c r="N1131">
        <v>999766900</v>
      </c>
      <c r="O1131" t="s">
        <v>158</v>
      </c>
      <c r="P1131">
        <v>5</v>
      </c>
      <c r="S1131">
        <v>2944</v>
      </c>
      <c r="T1131" t="s">
        <v>105</v>
      </c>
      <c r="U1131">
        <v>32105</v>
      </c>
      <c r="V1131" t="s">
        <v>105</v>
      </c>
      <c r="W1131">
        <v>3.4</v>
      </c>
      <c r="X1131" t="s">
        <v>44</v>
      </c>
      <c r="Y1131" t="s">
        <v>38</v>
      </c>
      <c r="Z1131">
        <v>0.1</v>
      </c>
      <c r="AA1131">
        <v>0.5</v>
      </c>
      <c r="AB1131">
        <v>80</v>
      </c>
      <c r="AC1131" t="s">
        <v>44</v>
      </c>
    </row>
    <row r="1132" spans="1:29" hidden="1" x14ac:dyDescent="0.25">
      <c r="A1132" t="s">
        <v>231</v>
      </c>
      <c r="B1132" t="s">
        <v>28</v>
      </c>
      <c r="C1132" t="s">
        <v>28</v>
      </c>
      <c r="D1132">
        <v>492202</v>
      </c>
      <c r="E1132" s="1">
        <v>36654</v>
      </c>
      <c r="F1132">
        <v>1300</v>
      </c>
      <c r="H1132" t="s">
        <v>30</v>
      </c>
      <c r="I1132" s="1">
        <v>36682</v>
      </c>
      <c r="J1132" t="s">
        <v>31</v>
      </c>
      <c r="K1132" t="s">
        <v>32</v>
      </c>
      <c r="L1132">
        <v>1</v>
      </c>
      <c r="M1132" t="s">
        <v>308</v>
      </c>
      <c r="N1132">
        <v>999766900</v>
      </c>
      <c r="O1132" t="s">
        <v>158</v>
      </c>
      <c r="P1132">
        <v>5</v>
      </c>
      <c r="S1132">
        <v>2950</v>
      </c>
      <c r="T1132" t="s">
        <v>147</v>
      </c>
      <c r="U1132">
        <v>82080</v>
      </c>
      <c r="V1132" t="s">
        <v>148</v>
      </c>
      <c r="W1132">
        <v>17.3</v>
      </c>
      <c r="X1132" t="s">
        <v>44</v>
      </c>
      <c r="Y1132" t="s">
        <v>38</v>
      </c>
      <c r="AB1132">
        <v>80</v>
      </c>
      <c r="AC1132" t="s">
        <v>44</v>
      </c>
    </row>
    <row r="1133" spans="1:29" hidden="1" x14ac:dyDescent="0.25">
      <c r="A1133" t="s">
        <v>258</v>
      </c>
      <c r="B1133" t="s">
        <v>28</v>
      </c>
      <c r="C1133" t="s">
        <v>28</v>
      </c>
      <c r="D1133" t="s">
        <v>309</v>
      </c>
      <c r="E1133" s="1">
        <v>36689</v>
      </c>
      <c r="F1133">
        <v>800</v>
      </c>
      <c r="H1133" t="s">
        <v>30</v>
      </c>
      <c r="I1133" s="1">
        <v>36704</v>
      </c>
      <c r="J1133" t="s">
        <v>31</v>
      </c>
      <c r="K1133" t="s">
        <v>32</v>
      </c>
      <c r="L1133">
        <v>1</v>
      </c>
      <c r="N1133">
        <v>113133790</v>
      </c>
      <c r="O1133" t="s">
        <v>34</v>
      </c>
      <c r="P1133">
        <v>2</v>
      </c>
      <c r="S1133">
        <v>1025</v>
      </c>
      <c r="T1133" t="s">
        <v>52</v>
      </c>
      <c r="U1133">
        <v>99951</v>
      </c>
      <c r="V1133" t="s">
        <v>260</v>
      </c>
      <c r="W1133">
        <v>1.27</v>
      </c>
      <c r="X1133" t="s">
        <v>41</v>
      </c>
      <c r="Y1133" t="s">
        <v>261</v>
      </c>
      <c r="AB1133">
        <v>4</v>
      </c>
      <c r="AC1133" t="s">
        <v>41</v>
      </c>
    </row>
    <row r="1134" spans="1:29" hidden="1" x14ac:dyDescent="0.25">
      <c r="A1134" t="s">
        <v>258</v>
      </c>
      <c r="B1134" t="s">
        <v>28</v>
      </c>
      <c r="C1134" t="s">
        <v>28</v>
      </c>
      <c r="D1134" t="s">
        <v>309</v>
      </c>
      <c r="E1134" s="1">
        <v>36689</v>
      </c>
      <c r="F1134">
        <v>800</v>
      </c>
      <c r="H1134" t="s">
        <v>30</v>
      </c>
      <c r="I1134" s="1">
        <v>36704</v>
      </c>
      <c r="J1134" t="s">
        <v>31</v>
      </c>
      <c r="K1134" t="s">
        <v>32</v>
      </c>
      <c r="L1134">
        <v>1</v>
      </c>
      <c r="N1134">
        <v>113133790</v>
      </c>
      <c r="O1134" t="s">
        <v>34</v>
      </c>
      <c r="P1134">
        <v>2</v>
      </c>
      <c r="S1134">
        <v>1025</v>
      </c>
      <c r="T1134" t="s">
        <v>52</v>
      </c>
      <c r="U1134">
        <v>951</v>
      </c>
      <c r="V1134" t="s">
        <v>53</v>
      </c>
      <c r="W1134">
        <v>1.2</v>
      </c>
      <c r="X1134" t="s">
        <v>41</v>
      </c>
      <c r="Y1134" t="s">
        <v>38</v>
      </c>
      <c r="AB1134">
        <v>4</v>
      </c>
      <c r="AC1134" t="s">
        <v>41</v>
      </c>
    </row>
    <row r="1135" spans="1:29" hidden="1" x14ac:dyDescent="0.25">
      <c r="A1135" t="s">
        <v>258</v>
      </c>
      <c r="B1135" t="s">
        <v>28</v>
      </c>
      <c r="C1135" t="s">
        <v>28</v>
      </c>
      <c r="D1135" t="s">
        <v>310</v>
      </c>
      <c r="E1135" s="1">
        <v>36724</v>
      </c>
      <c r="F1135">
        <v>800</v>
      </c>
      <c r="H1135" t="s">
        <v>30</v>
      </c>
      <c r="I1135" s="1">
        <v>36734</v>
      </c>
      <c r="J1135" t="s">
        <v>31</v>
      </c>
      <c r="K1135" t="s">
        <v>32</v>
      </c>
      <c r="L1135">
        <v>1</v>
      </c>
      <c r="N1135">
        <v>113133790</v>
      </c>
      <c r="O1135" t="s">
        <v>34</v>
      </c>
      <c r="P1135">
        <v>2</v>
      </c>
      <c r="S1135">
        <v>1025</v>
      </c>
      <c r="T1135" t="s">
        <v>52</v>
      </c>
      <c r="U1135">
        <v>99951</v>
      </c>
      <c r="V1135" t="s">
        <v>260</v>
      </c>
      <c r="W1135">
        <v>0.86</v>
      </c>
      <c r="X1135" t="s">
        <v>41</v>
      </c>
      <c r="Y1135" t="s">
        <v>261</v>
      </c>
      <c r="AB1135">
        <v>4</v>
      </c>
      <c r="AC1135" t="s">
        <v>41</v>
      </c>
    </row>
    <row r="1136" spans="1:29" hidden="1" x14ac:dyDescent="0.25">
      <c r="A1136" t="s">
        <v>258</v>
      </c>
      <c r="B1136" t="s">
        <v>28</v>
      </c>
      <c r="C1136" t="s">
        <v>28</v>
      </c>
      <c r="D1136" t="s">
        <v>310</v>
      </c>
      <c r="E1136" s="1">
        <v>36724</v>
      </c>
      <c r="F1136">
        <v>800</v>
      </c>
      <c r="H1136" t="s">
        <v>30</v>
      </c>
      <c r="I1136" s="1">
        <v>36734</v>
      </c>
      <c r="J1136" t="s">
        <v>31</v>
      </c>
      <c r="K1136" t="s">
        <v>32</v>
      </c>
      <c r="L1136">
        <v>1</v>
      </c>
      <c r="N1136">
        <v>113133790</v>
      </c>
      <c r="O1136" t="s">
        <v>34</v>
      </c>
      <c r="P1136">
        <v>2</v>
      </c>
      <c r="S1136">
        <v>1025</v>
      </c>
      <c r="T1136" t="s">
        <v>52</v>
      </c>
      <c r="U1136">
        <v>951</v>
      </c>
      <c r="V1136" t="s">
        <v>53</v>
      </c>
      <c r="W1136">
        <v>0.88</v>
      </c>
      <c r="X1136" t="s">
        <v>41</v>
      </c>
      <c r="Y1136" t="s">
        <v>38</v>
      </c>
      <c r="AB1136">
        <v>4</v>
      </c>
      <c r="AC1136" t="s">
        <v>41</v>
      </c>
    </row>
    <row r="1137" spans="1:29" hidden="1" x14ac:dyDescent="0.25">
      <c r="A1137" t="s">
        <v>258</v>
      </c>
      <c r="B1137" t="s">
        <v>28</v>
      </c>
      <c r="C1137" t="s">
        <v>28</v>
      </c>
      <c r="D1137" t="s">
        <v>311</v>
      </c>
      <c r="E1137" s="1">
        <v>36745</v>
      </c>
      <c r="F1137">
        <v>800</v>
      </c>
      <c r="H1137" t="s">
        <v>30</v>
      </c>
      <c r="I1137" s="1">
        <v>36752</v>
      </c>
      <c r="J1137" t="s">
        <v>31</v>
      </c>
      <c r="K1137" t="s">
        <v>32</v>
      </c>
      <c r="L1137">
        <v>1</v>
      </c>
      <c r="N1137">
        <v>113133790</v>
      </c>
      <c r="O1137" t="s">
        <v>34</v>
      </c>
      <c r="P1137">
        <v>2</v>
      </c>
      <c r="S1137">
        <v>1025</v>
      </c>
      <c r="T1137" t="s">
        <v>52</v>
      </c>
      <c r="U1137">
        <v>99951</v>
      </c>
      <c r="V1137" t="s">
        <v>260</v>
      </c>
      <c r="W1137">
        <v>1.1000000000000001</v>
      </c>
      <c r="X1137" t="s">
        <v>41</v>
      </c>
      <c r="Y1137" t="s">
        <v>261</v>
      </c>
      <c r="AB1137">
        <v>4</v>
      </c>
      <c r="AC1137" t="s">
        <v>41</v>
      </c>
    </row>
    <row r="1138" spans="1:29" hidden="1" x14ac:dyDescent="0.25">
      <c r="A1138" t="s">
        <v>258</v>
      </c>
      <c r="B1138" t="s">
        <v>28</v>
      </c>
      <c r="C1138" t="s">
        <v>28</v>
      </c>
      <c r="D1138" t="s">
        <v>311</v>
      </c>
      <c r="E1138" s="1">
        <v>36745</v>
      </c>
      <c r="F1138">
        <v>800</v>
      </c>
      <c r="H1138" t="s">
        <v>30</v>
      </c>
      <c r="I1138" s="1">
        <v>36752</v>
      </c>
      <c r="J1138" t="s">
        <v>31</v>
      </c>
      <c r="K1138" t="s">
        <v>32</v>
      </c>
      <c r="L1138">
        <v>1</v>
      </c>
      <c r="N1138">
        <v>113133790</v>
      </c>
      <c r="O1138" t="s">
        <v>34</v>
      </c>
      <c r="P1138">
        <v>2</v>
      </c>
      <c r="S1138">
        <v>1025</v>
      </c>
      <c r="T1138" t="s">
        <v>52</v>
      </c>
      <c r="U1138">
        <v>951</v>
      </c>
      <c r="V1138" t="s">
        <v>53</v>
      </c>
      <c r="W1138">
        <v>1.1000000000000001</v>
      </c>
      <c r="X1138" t="s">
        <v>41</v>
      </c>
      <c r="Y1138" t="s">
        <v>38</v>
      </c>
      <c r="AB1138">
        <v>4</v>
      </c>
      <c r="AC1138" t="s">
        <v>41</v>
      </c>
    </row>
    <row r="1139" spans="1:29" hidden="1" x14ac:dyDescent="0.25">
      <c r="A1139" t="s">
        <v>231</v>
      </c>
      <c r="B1139" t="s">
        <v>28</v>
      </c>
      <c r="C1139" t="s">
        <v>28</v>
      </c>
      <c r="D1139">
        <v>518457</v>
      </c>
      <c r="E1139" s="1">
        <v>36738</v>
      </c>
      <c r="F1139">
        <v>1300</v>
      </c>
      <c r="H1139" t="s">
        <v>30</v>
      </c>
      <c r="I1139" s="1">
        <v>36761</v>
      </c>
      <c r="J1139" t="s">
        <v>31</v>
      </c>
      <c r="K1139" t="s">
        <v>32</v>
      </c>
      <c r="L1139">
        <v>1</v>
      </c>
      <c r="M1139" t="s">
        <v>308</v>
      </c>
      <c r="N1139">
        <v>999766900</v>
      </c>
      <c r="O1139" t="s">
        <v>158</v>
      </c>
      <c r="P1139">
        <v>5</v>
      </c>
      <c r="S1139">
        <v>2943</v>
      </c>
      <c r="T1139" t="s">
        <v>92</v>
      </c>
      <c r="U1139">
        <v>32101</v>
      </c>
      <c r="V1139" t="s">
        <v>92</v>
      </c>
      <c r="W1139">
        <v>9.5</v>
      </c>
      <c r="X1139" t="s">
        <v>44</v>
      </c>
      <c r="Y1139" t="s">
        <v>38</v>
      </c>
      <c r="Z1139">
        <v>0.1</v>
      </c>
      <c r="AA1139">
        <v>0.5</v>
      </c>
      <c r="AB1139">
        <v>80</v>
      </c>
      <c r="AC1139" t="s">
        <v>44</v>
      </c>
    </row>
    <row r="1140" spans="1:29" hidden="1" x14ac:dyDescent="0.25">
      <c r="A1140" t="s">
        <v>231</v>
      </c>
      <c r="B1140" t="s">
        <v>28</v>
      </c>
      <c r="C1140" t="s">
        <v>28</v>
      </c>
      <c r="D1140">
        <v>518457</v>
      </c>
      <c r="E1140" s="1">
        <v>36738</v>
      </c>
      <c r="F1140">
        <v>1300</v>
      </c>
      <c r="H1140" t="s">
        <v>30</v>
      </c>
      <c r="I1140" s="1">
        <v>36761</v>
      </c>
      <c r="J1140" t="s">
        <v>31</v>
      </c>
      <c r="K1140" t="s">
        <v>32</v>
      </c>
      <c r="L1140">
        <v>1</v>
      </c>
      <c r="M1140" t="s">
        <v>308</v>
      </c>
      <c r="N1140">
        <v>999766900</v>
      </c>
      <c r="O1140" t="s">
        <v>158</v>
      </c>
      <c r="P1140">
        <v>5</v>
      </c>
      <c r="S1140">
        <v>2942</v>
      </c>
      <c r="T1140" t="s">
        <v>93</v>
      </c>
      <c r="U1140">
        <v>32104</v>
      </c>
      <c r="V1140" t="s">
        <v>93</v>
      </c>
      <c r="W1140">
        <v>0.4</v>
      </c>
      <c r="X1140" t="s">
        <v>44</v>
      </c>
      <c r="Y1140" t="s">
        <v>38</v>
      </c>
      <c r="Z1140">
        <v>0.1</v>
      </c>
      <c r="AA1140">
        <v>0.5</v>
      </c>
      <c r="AB1140">
        <v>80</v>
      </c>
      <c r="AC1140" t="s">
        <v>44</v>
      </c>
    </row>
    <row r="1141" spans="1:29" hidden="1" x14ac:dyDescent="0.25">
      <c r="A1141" t="s">
        <v>231</v>
      </c>
      <c r="B1141" t="s">
        <v>28</v>
      </c>
      <c r="C1141" t="s">
        <v>28</v>
      </c>
      <c r="D1141">
        <v>518457</v>
      </c>
      <c r="E1141" s="1">
        <v>36738</v>
      </c>
      <c r="F1141">
        <v>1300</v>
      </c>
      <c r="H1141" t="s">
        <v>30</v>
      </c>
      <c r="I1141" s="1">
        <v>36761</v>
      </c>
      <c r="J1141" t="s">
        <v>31</v>
      </c>
      <c r="K1141" t="s">
        <v>32</v>
      </c>
      <c r="L1141">
        <v>1</v>
      </c>
      <c r="M1141" t="s">
        <v>308</v>
      </c>
      <c r="N1141">
        <v>999766900</v>
      </c>
      <c r="O1141" t="s">
        <v>158</v>
      </c>
      <c r="P1141">
        <v>5</v>
      </c>
      <c r="S1141">
        <v>2941</v>
      </c>
      <c r="T1141" t="s">
        <v>99</v>
      </c>
      <c r="U1141">
        <v>32106</v>
      </c>
      <c r="V1141" t="s">
        <v>99</v>
      </c>
      <c r="W1141">
        <v>14</v>
      </c>
      <c r="X1141" t="s">
        <v>44</v>
      </c>
      <c r="Y1141" t="s">
        <v>38</v>
      </c>
      <c r="Z1141">
        <v>0.1</v>
      </c>
      <c r="AA1141">
        <v>1</v>
      </c>
      <c r="AB1141">
        <v>80</v>
      </c>
      <c r="AC1141" t="s">
        <v>44</v>
      </c>
    </row>
    <row r="1142" spans="1:29" hidden="1" x14ac:dyDescent="0.25">
      <c r="A1142" t="s">
        <v>231</v>
      </c>
      <c r="B1142" t="s">
        <v>28</v>
      </c>
      <c r="C1142" t="s">
        <v>28</v>
      </c>
      <c r="D1142">
        <v>518457</v>
      </c>
      <c r="E1142" s="1">
        <v>36738</v>
      </c>
      <c r="F1142">
        <v>1300</v>
      </c>
      <c r="H1142" t="s">
        <v>30</v>
      </c>
      <c r="I1142" s="1">
        <v>36761</v>
      </c>
      <c r="J1142" t="s">
        <v>31</v>
      </c>
      <c r="K1142" t="s">
        <v>32</v>
      </c>
      <c r="L1142">
        <v>1</v>
      </c>
      <c r="M1142" t="s">
        <v>308</v>
      </c>
      <c r="N1142">
        <v>999766900</v>
      </c>
      <c r="O1142" t="s">
        <v>158</v>
      </c>
      <c r="P1142">
        <v>5</v>
      </c>
      <c r="S1142">
        <v>2944</v>
      </c>
      <c r="T1142" t="s">
        <v>105</v>
      </c>
      <c r="U1142">
        <v>32105</v>
      </c>
      <c r="V1142" t="s">
        <v>105</v>
      </c>
      <c r="W1142">
        <v>4.9000000000000004</v>
      </c>
      <c r="X1142" t="s">
        <v>44</v>
      </c>
      <c r="Y1142" t="s">
        <v>38</v>
      </c>
      <c r="Z1142">
        <v>0.1</v>
      </c>
      <c r="AA1142">
        <v>0.5</v>
      </c>
      <c r="AB1142">
        <v>80</v>
      </c>
      <c r="AC1142" t="s">
        <v>44</v>
      </c>
    </row>
    <row r="1143" spans="1:29" hidden="1" x14ac:dyDescent="0.25">
      <c r="A1143" t="s">
        <v>231</v>
      </c>
      <c r="B1143" t="s">
        <v>28</v>
      </c>
      <c r="C1143" t="s">
        <v>28</v>
      </c>
      <c r="D1143">
        <v>518457</v>
      </c>
      <c r="E1143" s="1">
        <v>36738</v>
      </c>
      <c r="F1143">
        <v>1300</v>
      </c>
      <c r="H1143" t="s">
        <v>30</v>
      </c>
      <c r="I1143" s="1">
        <v>36761</v>
      </c>
      <c r="J1143" t="s">
        <v>31</v>
      </c>
      <c r="K1143" t="s">
        <v>32</v>
      </c>
      <c r="L1143">
        <v>1</v>
      </c>
      <c r="M1143" t="s">
        <v>308</v>
      </c>
      <c r="N1143">
        <v>999766900</v>
      </c>
      <c r="O1143" t="s">
        <v>158</v>
      </c>
      <c r="P1143">
        <v>5</v>
      </c>
      <c r="S1143">
        <v>2950</v>
      </c>
      <c r="T1143" t="s">
        <v>147</v>
      </c>
      <c r="U1143">
        <v>82080</v>
      </c>
      <c r="V1143" t="s">
        <v>148</v>
      </c>
      <c r="W1143">
        <v>28.8</v>
      </c>
      <c r="X1143" t="s">
        <v>44</v>
      </c>
      <c r="Y1143" t="s">
        <v>38</v>
      </c>
      <c r="AB1143">
        <v>80</v>
      </c>
      <c r="AC1143" t="s">
        <v>44</v>
      </c>
    </row>
    <row r="1144" spans="1:29" hidden="1" x14ac:dyDescent="0.25">
      <c r="A1144" t="s">
        <v>258</v>
      </c>
      <c r="B1144" t="s">
        <v>28</v>
      </c>
      <c r="C1144" t="s">
        <v>28</v>
      </c>
      <c r="D1144" t="s">
        <v>312</v>
      </c>
      <c r="E1144" s="1">
        <v>36787</v>
      </c>
      <c r="F1144">
        <v>800</v>
      </c>
      <c r="H1144" t="s">
        <v>30</v>
      </c>
      <c r="I1144" s="1">
        <v>36798</v>
      </c>
      <c r="J1144" t="s">
        <v>31</v>
      </c>
      <c r="K1144" t="s">
        <v>32</v>
      </c>
      <c r="L1144">
        <v>1</v>
      </c>
      <c r="N1144">
        <v>113133790</v>
      </c>
      <c r="O1144" t="s">
        <v>34</v>
      </c>
      <c r="P1144">
        <v>2</v>
      </c>
      <c r="S1144">
        <v>1025</v>
      </c>
      <c r="T1144" t="s">
        <v>52</v>
      </c>
      <c r="U1144">
        <v>99951</v>
      </c>
      <c r="V1144" t="s">
        <v>260</v>
      </c>
      <c r="W1144">
        <v>1</v>
      </c>
      <c r="X1144" t="s">
        <v>41</v>
      </c>
      <c r="Y1144" t="s">
        <v>261</v>
      </c>
      <c r="AB1144">
        <v>4</v>
      </c>
      <c r="AC1144" t="s">
        <v>41</v>
      </c>
    </row>
    <row r="1145" spans="1:29" hidden="1" x14ac:dyDescent="0.25">
      <c r="A1145" t="s">
        <v>258</v>
      </c>
      <c r="B1145" t="s">
        <v>28</v>
      </c>
      <c r="C1145" t="s">
        <v>28</v>
      </c>
      <c r="D1145" t="s">
        <v>312</v>
      </c>
      <c r="E1145" s="1">
        <v>36787</v>
      </c>
      <c r="F1145">
        <v>800</v>
      </c>
      <c r="H1145" t="s">
        <v>30</v>
      </c>
      <c r="I1145" s="1">
        <v>36798</v>
      </c>
      <c r="J1145" t="s">
        <v>31</v>
      </c>
      <c r="K1145" t="s">
        <v>32</v>
      </c>
      <c r="L1145">
        <v>1</v>
      </c>
      <c r="N1145">
        <v>113133790</v>
      </c>
      <c r="O1145" t="s">
        <v>34</v>
      </c>
      <c r="P1145">
        <v>2</v>
      </c>
      <c r="S1145">
        <v>1025</v>
      </c>
      <c r="T1145" t="s">
        <v>52</v>
      </c>
      <c r="U1145">
        <v>951</v>
      </c>
      <c r="V1145" t="s">
        <v>53</v>
      </c>
      <c r="W1145">
        <v>1.04</v>
      </c>
      <c r="X1145" t="s">
        <v>41</v>
      </c>
      <c r="Y1145" t="s">
        <v>38</v>
      </c>
      <c r="AB1145">
        <v>4</v>
      </c>
      <c r="AC1145" t="s">
        <v>41</v>
      </c>
    </row>
    <row r="1146" spans="1:29" hidden="1" x14ac:dyDescent="0.25">
      <c r="A1146" t="s">
        <v>258</v>
      </c>
      <c r="B1146" t="s">
        <v>28</v>
      </c>
      <c r="C1146" t="s">
        <v>28</v>
      </c>
      <c r="D1146" t="s">
        <v>313</v>
      </c>
      <c r="E1146" s="1">
        <v>36811</v>
      </c>
      <c r="F1146">
        <v>800</v>
      </c>
      <c r="H1146" t="s">
        <v>30</v>
      </c>
      <c r="I1146" s="1">
        <v>36823</v>
      </c>
      <c r="J1146" t="s">
        <v>31</v>
      </c>
      <c r="K1146" t="s">
        <v>32</v>
      </c>
      <c r="L1146">
        <v>1</v>
      </c>
      <c r="N1146">
        <v>113133790</v>
      </c>
      <c r="O1146" t="s">
        <v>34</v>
      </c>
      <c r="P1146">
        <v>2</v>
      </c>
      <c r="S1146">
        <v>1025</v>
      </c>
      <c r="T1146" t="s">
        <v>52</v>
      </c>
      <c r="U1146">
        <v>99951</v>
      </c>
      <c r="V1146" t="s">
        <v>260</v>
      </c>
      <c r="W1146">
        <v>1.1299999999999999</v>
      </c>
      <c r="X1146" t="s">
        <v>41</v>
      </c>
      <c r="Y1146" t="s">
        <v>261</v>
      </c>
      <c r="AB1146">
        <v>4</v>
      </c>
      <c r="AC1146" t="s">
        <v>41</v>
      </c>
    </row>
    <row r="1147" spans="1:29" hidden="1" x14ac:dyDescent="0.25">
      <c r="A1147" t="s">
        <v>258</v>
      </c>
      <c r="B1147" t="s">
        <v>28</v>
      </c>
      <c r="C1147" t="s">
        <v>28</v>
      </c>
      <c r="D1147" t="s">
        <v>313</v>
      </c>
      <c r="E1147" s="1">
        <v>36811</v>
      </c>
      <c r="F1147">
        <v>800</v>
      </c>
      <c r="H1147" t="s">
        <v>30</v>
      </c>
      <c r="I1147" s="1">
        <v>36823</v>
      </c>
      <c r="J1147" t="s">
        <v>31</v>
      </c>
      <c r="K1147" t="s">
        <v>32</v>
      </c>
      <c r="L1147">
        <v>1</v>
      </c>
      <c r="N1147">
        <v>113133790</v>
      </c>
      <c r="O1147" t="s">
        <v>34</v>
      </c>
      <c r="P1147">
        <v>2</v>
      </c>
      <c r="S1147">
        <v>1025</v>
      </c>
      <c r="T1147" t="s">
        <v>52</v>
      </c>
      <c r="U1147">
        <v>951</v>
      </c>
      <c r="V1147" t="s">
        <v>53</v>
      </c>
      <c r="W1147">
        <v>1.17</v>
      </c>
      <c r="X1147" t="s">
        <v>41</v>
      </c>
      <c r="Y1147" t="s">
        <v>38</v>
      </c>
      <c r="AB1147">
        <v>4</v>
      </c>
      <c r="AC1147" t="s">
        <v>41</v>
      </c>
    </row>
    <row r="1148" spans="1:29" hidden="1" x14ac:dyDescent="0.25">
      <c r="A1148" t="s">
        <v>258</v>
      </c>
      <c r="B1148" t="s">
        <v>28</v>
      </c>
      <c r="C1148" t="s">
        <v>28</v>
      </c>
      <c r="D1148" t="s">
        <v>314</v>
      </c>
      <c r="E1148" s="1">
        <v>36832</v>
      </c>
      <c r="F1148">
        <v>800</v>
      </c>
      <c r="H1148" t="s">
        <v>30</v>
      </c>
      <c r="I1148" s="1">
        <v>36839</v>
      </c>
      <c r="J1148" t="s">
        <v>31</v>
      </c>
      <c r="K1148" t="s">
        <v>32</v>
      </c>
      <c r="L1148">
        <v>1</v>
      </c>
      <c r="N1148">
        <v>113133790</v>
      </c>
      <c r="O1148" t="s">
        <v>34</v>
      </c>
      <c r="P1148">
        <v>2</v>
      </c>
      <c r="S1148">
        <v>1025</v>
      </c>
      <c r="T1148" t="s">
        <v>52</v>
      </c>
      <c r="U1148">
        <v>99951</v>
      </c>
      <c r="V1148" t="s">
        <v>260</v>
      </c>
      <c r="W1148">
        <v>1</v>
      </c>
      <c r="X1148" t="s">
        <v>41</v>
      </c>
      <c r="Y1148" t="s">
        <v>261</v>
      </c>
      <c r="AB1148">
        <v>4</v>
      </c>
      <c r="AC1148" t="s">
        <v>41</v>
      </c>
    </row>
    <row r="1149" spans="1:29" hidden="1" x14ac:dyDescent="0.25">
      <c r="A1149" t="s">
        <v>258</v>
      </c>
      <c r="B1149" t="s">
        <v>28</v>
      </c>
      <c r="C1149" t="s">
        <v>28</v>
      </c>
      <c r="D1149" t="s">
        <v>314</v>
      </c>
      <c r="E1149" s="1">
        <v>36832</v>
      </c>
      <c r="F1149">
        <v>800</v>
      </c>
      <c r="H1149" t="s">
        <v>30</v>
      </c>
      <c r="I1149" s="1">
        <v>36839</v>
      </c>
      <c r="J1149" t="s">
        <v>31</v>
      </c>
      <c r="K1149" t="s">
        <v>32</v>
      </c>
      <c r="L1149">
        <v>1</v>
      </c>
      <c r="N1149">
        <v>113133790</v>
      </c>
      <c r="O1149" t="s">
        <v>34</v>
      </c>
      <c r="P1149">
        <v>2</v>
      </c>
      <c r="S1149">
        <v>1025</v>
      </c>
      <c r="T1149" t="s">
        <v>52</v>
      </c>
      <c r="U1149">
        <v>951</v>
      </c>
      <c r="V1149" t="s">
        <v>53</v>
      </c>
      <c r="W1149">
        <v>1.1000000000000001</v>
      </c>
      <c r="X1149" t="s">
        <v>41</v>
      </c>
      <c r="Y1149" t="s">
        <v>38</v>
      </c>
      <c r="AB1149">
        <v>4</v>
      </c>
      <c r="AC1149" t="s">
        <v>41</v>
      </c>
    </row>
    <row r="1150" spans="1:29" hidden="1" x14ac:dyDescent="0.25">
      <c r="A1150" t="s">
        <v>231</v>
      </c>
      <c r="B1150" t="s">
        <v>28</v>
      </c>
      <c r="C1150" t="s">
        <v>28</v>
      </c>
      <c r="D1150">
        <v>546053</v>
      </c>
      <c r="E1150" s="1">
        <v>36830</v>
      </c>
      <c r="F1150">
        <v>1300</v>
      </c>
      <c r="H1150" t="s">
        <v>30</v>
      </c>
      <c r="I1150" s="1">
        <v>36858</v>
      </c>
      <c r="J1150" t="s">
        <v>31</v>
      </c>
      <c r="K1150" t="s">
        <v>32</v>
      </c>
      <c r="L1150">
        <v>1</v>
      </c>
      <c r="M1150" t="s">
        <v>308</v>
      </c>
      <c r="N1150">
        <v>999766900</v>
      </c>
      <c r="O1150" t="s">
        <v>158</v>
      </c>
      <c r="P1150">
        <v>5</v>
      </c>
      <c r="S1150">
        <v>2943</v>
      </c>
      <c r="T1150" t="s">
        <v>92</v>
      </c>
      <c r="U1150">
        <v>32101</v>
      </c>
      <c r="V1150" t="s">
        <v>92</v>
      </c>
      <c r="W1150">
        <v>7.2</v>
      </c>
      <c r="X1150" t="s">
        <v>44</v>
      </c>
      <c r="Y1150" t="s">
        <v>38</v>
      </c>
      <c r="Z1150">
        <v>0.1</v>
      </c>
      <c r="AA1150">
        <v>0.5</v>
      </c>
      <c r="AB1150">
        <v>80</v>
      </c>
      <c r="AC1150" t="s">
        <v>44</v>
      </c>
    </row>
    <row r="1151" spans="1:29" hidden="1" x14ac:dyDescent="0.25">
      <c r="A1151" t="s">
        <v>231</v>
      </c>
      <c r="B1151" t="s">
        <v>28</v>
      </c>
      <c r="C1151" t="s">
        <v>28</v>
      </c>
      <c r="D1151">
        <v>546053</v>
      </c>
      <c r="E1151" s="1">
        <v>36830</v>
      </c>
      <c r="F1151">
        <v>1300</v>
      </c>
      <c r="H1151" t="s">
        <v>30</v>
      </c>
      <c r="I1151" s="1">
        <v>36858</v>
      </c>
      <c r="J1151" t="s">
        <v>31</v>
      </c>
      <c r="K1151" t="s">
        <v>32</v>
      </c>
      <c r="L1151">
        <v>1</v>
      </c>
      <c r="M1151" t="s">
        <v>308</v>
      </c>
      <c r="N1151">
        <v>999766900</v>
      </c>
      <c r="O1151" t="s">
        <v>158</v>
      </c>
      <c r="P1151">
        <v>5</v>
      </c>
      <c r="S1151">
        <v>2942</v>
      </c>
      <c r="T1151" t="s">
        <v>93</v>
      </c>
      <c r="U1151">
        <v>32104</v>
      </c>
      <c r="V1151" t="s">
        <v>93</v>
      </c>
      <c r="W1151">
        <v>0.4</v>
      </c>
      <c r="X1151" t="s">
        <v>44</v>
      </c>
      <c r="Y1151" t="s">
        <v>38</v>
      </c>
      <c r="Z1151">
        <v>0.1</v>
      </c>
      <c r="AA1151">
        <v>0.5</v>
      </c>
      <c r="AB1151">
        <v>80</v>
      </c>
      <c r="AC1151" t="s">
        <v>44</v>
      </c>
    </row>
    <row r="1152" spans="1:29" hidden="1" x14ac:dyDescent="0.25">
      <c r="A1152" t="s">
        <v>231</v>
      </c>
      <c r="B1152" t="s">
        <v>28</v>
      </c>
      <c r="C1152" t="s">
        <v>28</v>
      </c>
      <c r="D1152">
        <v>546053</v>
      </c>
      <c r="E1152" s="1">
        <v>36830</v>
      </c>
      <c r="F1152">
        <v>1300</v>
      </c>
      <c r="H1152" t="s">
        <v>30</v>
      </c>
      <c r="I1152" s="1">
        <v>36858</v>
      </c>
      <c r="J1152" t="s">
        <v>31</v>
      </c>
      <c r="K1152" t="s">
        <v>32</v>
      </c>
      <c r="L1152">
        <v>1</v>
      </c>
      <c r="M1152" t="s">
        <v>308</v>
      </c>
      <c r="N1152">
        <v>999766900</v>
      </c>
      <c r="O1152" t="s">
        <v>158</v>
      </c>
      <c r="P1152">
        <v>5</v>
      </c>
      <c r="S1152">
        <v>2941</v>
      </c>
      <c r="T1152" t="s">
        <v>99</v>
      </c>
      <c r="U1152">
        <v>32106</v>
      </c>
      <c r="V1152" t="s">
        <v>99</v>
      </c>
      <c r="W1152">
        <v>8</v>
      </c>
      <c r="X1152" t="s">
        <v>44</v>
      </c>
      <c r="Y1152" t="s">
        <v>38</v>
      </c>
      <c r="Z1152">
        <v>0.1</v>
      </c>
      <c r="AA1152">
        <v>1</v>
      </c>
      <c r="AB1152">
        <v>80</v>
      </c>
      <c r="AC1152" t="s">
        <v>44</v>
      </c>
    </row>
    <row r="1153" spans="1:29" hidden="1" x14ac:dyDescent="0.25">
      <c r="A1153" t="s">
        <v>231</v>
      </c>
      <c r="B1153" t="s">
        <v>28</v>
      </c>
      <c r="C1153" t="s">
        <v>28</v>
      </c>
      <c r="D1153">
        <v>546053</v>
      </c>
      <c r="E1153" s="1">
        <v>36830</v>
      </c>
      <c r="F1153">
        <v>1300</v>
      </c>
      <c r="H1153" t="s">
        <v>30</v>
      </c>
      <c r="I1153" s="1">
        <v>36858</v>
      </c>
      <c r="J1153" t="s">
        <v>31</v>
      </c>
      <c r="K1153" t="s">
        <v>32</v>
      </c>
      <c r="L1153">
        <v>1</v>
      </c>
      <c r="M1153" t="s">
        <v>308</v>
      </c>
      <c r="N1153">
        <v>999766900</v>
      </c>
      <c r="O1153" t="s">
        <v>158</v>
      </c>
      <c r="P1153">
        <v>5</v>
      </c>
      <c r="S1153">
        <v>2944</v>
      </c>
      <c r="T1153" t="s">
        <v>105</v>
      </c>
      <c r="U1153">
        <v>32105</v>
      </c>
      <c r="V1153" t="s">
        <v>105</v>
      </c>
      <c r="W1153">
        <v>4.4000000000000004</v>
      </c>
      <c r="X1153" t="s">
        <v>44</v>
      </c>
      <c r="Y1153" t="s">
        <v>38</v>
      </c>
      <c r="Z1153">
        <v>0.1</v>
      </c>
      <c r="AA1153">
        <v>0.5</v>
      </c>
      <c r="AB1153">
        <v>80</v>
      </c>
      <c r="AC1153" t="s">
        <v>44</v>
      </c>
    </row>
    <row r="1154" spans="1:29" hidden="1" x14ac:dyDescent="0.25">
      <c r="A1154" t="s">
        <v>231</v>
      </c>
      <c r="B1154" t="s">
        <v>28</v>
      </c>
      <c r="C1154" t="s">
        <v>28</v>
      </c>
      <c r="D1154">
        <v>546053</v>
      </c>
      <c r="E1154" s="1">
        <v>36830</v>
      </c>
      <c r="F1154">
        <v>1300</v>
      </c>
      <c r="H1154" t="s">
        <v>30</v>
      </c>
      <c r="I1154" s="1">
        <v>36858</v>
      </c>
      <c r="J1154" t="s">
        <v>31</v>
      </c>
      <c r="K1154" t="s">
        <v>32</v>
      </c>
      <c r="L1154">
        <v>1</v>
      </c>
      <c r="M1154" t="s">
        <v>308</v>
      </c>
      <c r="N1154">
        <v>999766900</v>
      </c>
      <c r="O1154" t="s">
        <v>158</v>
      </c>
      <c r="P1154">
        <v>5</v>
      </c>
      <c r="S1154">
        <v>2950</v>
      </c>
      <c r="T1154" t="s">
        <v>147</v>
      </c>
      <c r="U1154">
        <v>82080</v>
      </c>
      <c r="V1154" t="s">
        <v>148</v>
      </c>
      <c r="W1154">
        <v>20</v>
      </c>
      <c r="X1154" t="s">
        <v>44</v>
      </c>
      <c r="Y1154" t="s">
        <v>38</v>
      </c>
      <c r="AB1154">
        <v>80</v>
      </c>
      <c r="AC1154" t="s">
        <v>44</v>
      </c>
    </row>
    <row r="1155" spans="1:29" hidden="1" x14ac:dyDescent="0.25">
      <c r="A1155" t="s">
        <v>258</v>
      </c>
      <c r="B1155" t="s">
        <v>28</v>
      </c>
      <c r="C1155" t="s">
        <v>28</v>
      </c>
      <c r="D1155" t="s">
        <v>315</v>
      </c>
      <c r="E1155" s="1">
        <v>36873</v>
      </c>
      <c r="F1155">
        <v>1530</v>
      </c>
      <c r="H1155" t="s">
        <v>30</v>
      </c>
      <c r="I1155" s="1">
        <v>36881</v>
      </c>
      <c r="J1155" t="s">
        <v>31</v>
      </c>
      <c r="K1155" t="s">
        <v>32</v>
      </c>
      <c r="L1155">
        <v>1</v>
      </c>
      <c r="M1155" t="s">
        <v>316</v>
      </c>
      <c r="N1155">
        <v>113133790</v>
      </c>
      <c r="O1155" t="s">
        <v>34</v>
      </c>
      <c r="P1155">
        <v>2</v>
      </c>
      <c r="S1155">
        <v>1025</v>
      </c>
      <c r="T1155" t="s">
        <v>52</v>
      </c>
      <c r="U1155">
        <v>99951</v>
      </c>
      <c r="V1155" t="s">
        <v>260</v>
      </c>
      <c r="W1155">
        <v>1.1399999999999999</v>
      </c>
      <c r="X1155" t="s">
        <v>41</v>
      </c>
      <c r="Y1155" t="s">
        <v>261</v>
      </c>
      <c r="AB1155">
        <v>4</v>
      </c>
      <c r="AC1155" t="s">
        <v>41</v>
      </c>
    </row>
    <row r="1156" spans="1:29" hidden="1" x14ac:dyDescent="0.25">
      <c r="A1156" t="s">
        <v>258</v>
      </c>
      <c r="B1156" t="s">
        <v>28</v>
      </c>
      <c r="C1156" t="s">
        <v>28</v>
      </c>
      <c r="D1156" t="s">
        <v>315</v>
      </c>
      <c r="E1156" s="1">
        <v>36873</v>
      </c>
      <c r="F1156">
        <v>1530</v>
      </c>
      <c r="H1156" t="s">
        <v>30</v>
      </c>
      <c r="I1156" s="1">
        <v>36881</v>
      </c>
      <c r="J1156" t="s">
        <v>31</v>
      </c>
      <c r="K1156" t="s">
        <v>32</v>
      </c>
      <c r="L1156">
        <v>1</v>
      </c>
      <c r="M1156" t="s">
        <v>316</v>
      </c>
      <c r="N1156">
        <v>113133790</v>
      </c>
      <c r="O1156" t="s">
        <v>34</v>
      </c>
      <c r="P1156">
        <v>2</v>
      </c>
      <c r="S1156">
        <v>1025</v>
      </c>
      <c r="T1156" t="s">
        <v>52</v>
      </c>
      <c r="U1156">
        <v>951</v>
      </c>
      <c r="V1156" t="s">
        <v>53</v>
      </c>
      <c r="W1156">
        <v>1.23</v>
      </c>
      <c r="X1156" t="s">
        <v>41</v>
      </c>
      <c r="Y1156" t="s">
        <v>38</v>
      </c>
      <c r="AB1156">
        <v>4</v>
      </c>
      <c r="AC1156" t="s">
        <v>41</v>
      </c>
    </row>
    <row r="1157" spans="1:29" hidden="1" x14ac:dyDescent="0.25">
      <c r="A1157" t="s">
        <v>258</v>
      </c>
      <c r="B1157" t="s">
        <v>28</v>
      </c>
      <c r="C1157" t="s">
        <v>28</v>
      </c>
      <c r="D1157" t="s">
        <v>317</v>
      </c>
      <c r="E1157" s="1">
        <v>36915</v>
      </c>
      <c r="F1157">
        <v>1530</v>
      </c>
      <c r="H1157" t="s">
        <v>30</v>
      </c>
      <c r="I1157" s="1">
        <v>36924</v>
      </c>
      <c r="J1157" t="s">
        <v>31</v>
      </c>
      <c r="K1157" t="s">
        <v>32</v>
      </c>
      <c r="L1157">
        <v>1</v>
      </c>
      <c r="M1157" t="s">
        <v>316</v>
      </c>
      <c r="N1157">
        <v>113133790</v>
      </c>
      <c r="O1157" t="s">
        <v>34</v>
      </c>
      <c r="P1157">
        <v>2</v>
      </c>
      <c r="S1157">
        <v>1025</v>
      </c>
      <c r="T1157" t="s">
        <v>52</v>
      </c>
      <c r="U1157">
        <v>99951</v>
      </c>
      <c r="V1157" t="s">
        <v>260</v>
      </c>
      <c r="W1157">
        <v>1.1200000000000001</v>
      </c>
      <c r="X1157" t="s">
        <v>41</v>
      </c>
      <c r="Y1157" t="s">
        <v>261</v>
      </c>
      <c r="AB1157">
        <v>4</v>
      </c>
      <c r="AC1157" t="s">
        <v>41</v>
      </c>
    </row>
    <row r="1158" spans="1:29" hidden="1" x14ac:dyDescent="0.25">
      <c r="A1158" t="s">
        <v>258</v>
      </c>
      <c r="B1158" t="s">
        <v>28</v>
      </c>
      <c r="C1158" t="s">
        <v>28</v>
      </c>
      <c r="D1158" t="s">
        <v>317</v>
      </c>
      <c r="E1158" s="1">
        <v>36915</v>
      </c>
      <c r="F1158">
        <v>1530</v>
      </c>
      <c r="H1158" t="s">
        <v>30</v>
      </c>
      <c r="I1158" s="1">
        <v>36924</v>
      </c>
      <c r="J1158" t="s">
        <v>31</v>
      </c>
      <c r="K1158" t="s">
        <v>32</v>
      </c>
      <c r="L1158">
        <v>1</v>
      </c>
      <c r="M1158" t="s">
        <v>316</v>
      </c>
      <c r="N1158">
        <v>113133790</v>
      </c>
      <c r="O1158" t="s">
        <v>34</v>
      </c>
      <c r="P1158">
        <v>2</v>
      </c>
      <c r="S1158">
        <v>1025</v>
      </c>
      <c r="T1158" t="s">
        <v>52</v>
      </c>
      <c r="U1158">
        <v>951</v>
      </c>
      <c r="V1158" t="s">
        <v>53</v>
      </c>
      <c r="W1158">
        <v>1.27</v>
      </c>
      <c r="X1158" t="s">
        <v>41</v>
      </c>
      <c r="Y1158" t="s">
        <v>38</v>
      </c>
      <c r="AB1158">
        <v>4</v>
      </c>
      <c r="AC1158" t="s">
        <v>41</v>
      </c>
    </row>
    <row r="1159" spans="1:29" hidden="1" x14ac:dyDescent="0.25">
      <c r="A1159" t="s">
        <v>258</v>
      </c>
      <c r="B1159" t="s">
        <v>28</v>
      </c>
      <c r="C1159" t="s">
        <v>28</v>
      </c>
      <c r="D1159" t="s">
        <v>318</v>
      </c>
      <c r="E1159" s="1">
        <v>36941</v>
      </c>
      <c r="F1159">
        <v>1530</v>
      </c>
      <c r="H1159" t="s">
        <v>30</v>
      </c>
      <c r="I1159" s="1">
        <v>36944</v>
      </c>
      <c r="J1159" t="s">
        <v>31</v>
      </c>
      <c r="K1159" t="s">
        <v>32</v>
      </c>
      <c r="L1159">
        <v>1</v>
      </c>
      <c r="M1159" t="s">
        <v>316</v>
      </c>
      <c r="N1159">
        <v>113133790</v>
      </c>
      <c r="O1159" t="s">
        <v>34</v>
      </c>
      <c r="P1159">
        <v>2</v>
      </c>
      <c r="S1159">
        <v>1025</v>
      </c>
      <c r="T1159" t="s">
        <v>52</v>
      </c>
      <c r="U1159">
        <v>99951</v>
      </c>
      <c r="V1159" t="s">
        <v>260</v>
      </c>
      <c r="W1159">
        <v>1.1499999999999999</v>
      </c>
      <c r="X1159" t="s">
        <v>41</v>
      </c>
      <c r="Y1159" t="s">
        <v>261</v>
      </c>
      <c r="AB1159">
        <v>4</v>
      </c>
      <c r="AC1159" t="s">
        <v>41</v>
      </c>
    </row>
    <row r="1160" spans="1:29" hidden="1" x14ac:dyDescent="0.25">
      <c r="A1160" t="s">
        <v>258</v>
      </c>
      <c r="B1160" t="s">
        <v>28</v>
      </c>
      <c r="C1160" t="s">
        <v>28</v>
      </c>
      <c r="D1160" t="s">
        <v>318</v>
      </c>
      <c r="E1160" s="1">
        <v>36941</v>
      </c>
      <c r="F1160">
        <v>1530</v>
      </c>
      <c r="H1160" t="s">
        <v>30</v>
      </c>
      <c r="I1160" s="1">
        <v>36944</v>
      </c>
      <c r="J1160" t="s">
        <v>31</v>
      </c>
      <c r="K1160" t="s">
        <v>32</v>
      </c>
      <c r="L1160">
        <v>1</v>
      </c>
      <c r="M1160" t="s">
        <v>316</v>
      </c>
      <c r="N1160">
        <v>113133790</v>
      </c>
      <c r="O1160" t="s">
        <v>34</v>
      </c>
      <c r="P1160">
        <v>2</v>
      </c>
      <c r="S1160">
        <v>1025</v>
      </c>
      <c r="T1160" t="s">
        <v>52</v>
      </c>
      <c r="U1160">
        <v>951</v>
      </c>
      <c r="V1160" t="s">
        <v>53</v>
      </c>
      <c r="W1160">
        <v>1.1499999999999999</v>
      </c>
      <c r="X1160" t="s">
        <v>41</v>
      </c>
      <c r="Y1160" t="s">
        <v>38</v>
      </c>
      <c r="Z1160">
        <v>3.1E-2</v>
      </c>
      <c r="AA1160">
        <v>0.1</v>
      </c>
      <c r="AB1160">
        <v>4</v>
      </c>
      <c r="AC1160" t="s">
        <v>41</v>
      </c>
    </row>
    <row r="1161" spans="1:29" hidden="1" x14ac:dyDescent="0.25">
      <c r="A1161" t="s">
        <v>27</v>
      </c>
      <c r="B1161">
        <v>100</v>
      </c>
      <c r="C1161" t="s">
        <v>28</v>
      </c>
      <c r="D1161" t="s">
        <v>319</v>
      </c>
      <c r="E1161" s="1">
        <v>36930</v>
      </c>
      <c r="F1161">
        <v>1330</v>
      </c>
      <c r="H1161" t="s">
        <v>30</v>
      </c>
      <c r="I1161" s="1">
        <v>36955</v>
      </c>
      <c r="J1161" t="s">
        <v>31</v>
      </c>
      <c r="K1161" t="s">
        <v>157</v>
      </c>
      <c r="L1161">
        <v>1</v>
      </c>
      <c r="M1161" t="s">
        <v>308</v>
      </c>
      <c r="N1161">
        <v>999766900</v>
      </c>
      <c r="O1161" t="s">
        <v>158</v>
      </c>
      <c r="P1161">
        <v>16</v>
      </c>
      <c r="S1161">
        <v>1074</v>
      </c>
      <c r="T1161" t="s">
        <v>177</v>
      </c>
      <c r="U1161">
        <v>1097</v>
      </c>
      <c r="V1161" t="s">
        <v>177</v>
      </c>
      <c r="W1161">
        <v>0</v>
      </c>
      <c r="X1161" t="s">
        <v>41</v>
      </c>
      <c r="Y1161" t="s">
        <v>45</v>
      </c>
      <c r="Z1161">
        <v>4.0000000000000002E-4</v>
      </c>
      <c r="AB1161">
        <v>6.0000000000000001E-3</v>
      </c>
      <c r="AC1161" t="s">
        <v>41</v>
      </c>
    </row>
    <row r="1162" spans="1:29" hidden="1" x14ac:dyDescent="0.25">
      <c r="A1162" t="s">
        <v>27</v>
      </c>
      <c r="B1162">
        <v>100</v>
      </c>
      <c r="C1162" t="s">
        <v>28</v>
      </c>
      <c r="D1162" t="s">
        <v>319</v>
      </c>
      <c r="E1162" s="1">
        <v>36930</v>
      </c>
      <c r="F1162">
        <v>1330</v>
      </c>
      <c r="H1162" t="s">
        <v>30</v>
      </c>
      <c r="I1162" s="1">
        <v>36955</v>
      </c>
      <c r="J1162" t="s">
        <v>31</v>
      </c>
      <c r="K1162" t="s">
        <v>157</v>
      </c>
      <c r="L1162">
        <v>1</v>
      </c>
      <c r="M1162" t="s">
        <v>308</v>
      </c>
      <c r="N1162">
        <v>999766900</v>
      </c>
      <c r="O1162" t="s">
        <v>158</v>
      </c>
      <c r="P1162">
        <v>16</v>
      </c>
      <c r="S1162">
        <v>1005</v>
      </c>
      <c r="T1162" t="s">
        <v>42</v>
      </c>
      <c r="U1162">
        <v>1002</v>
      </c>
      <c r="V1162" t="s">
        <v>43</v>
      </c>
      <c r="W1162">
        <v>0</v>
      </c>
      <c r="X1162" t="s">
        <v>41</v>
      </c>
      <c r="Y1162" t="s">
        <v>45</v>
      </c>
      <c r="Z1162">
        <v>1E-4</v>
      </c>
      <c r="AB1162">
        <v>0.01</v>
      </c>
      <c r="AC1162" t="s">
        <v>41</v>
      </c>
    </row>
    <row r="1163" spans="1:29" hidden="1" x14ac:dyDescent="0.25">
      <c r="A1163" t="s">
        <v>27</v>
      </c>
      <c r="B1163">
        <v>100</v>
      </c>
      <c r="C1163" t="s">
        <v>28</v>
      </c>
      <c r="D1163" t="s">
        <v>319</v>
      </c>
      <c r="E1163" s="1">
        <v>36930</v>
      </c>
      <c r="F1163">
        <v>1330</v>
      </c>
      <c r="H1163" t="s">
        <v>30</v>
      </c>
      <c r="I1163" s="1">
        <v>36955</v>
      </c>
      <c r="J1163" t="s">
        <v>31</v>
      </c>
      <c r="K1163" t="s">
        <v>157</v>
      </c>
      <c r="L1163">
        <v>1</v>
      </c>
      <c r="M1163" t="s">
        <v>308</v>
      </c>
      <c r="N1163">
        <v>999766900</v>
      </c>
      <c r="O1163" t="s">
        <v>158</v>
      </c>
      <c r="P1163">
        <v>16</v>
      </c>
      <c r="S1163">
        <v>1010</v>
      </c>
      <c r="T1163" t="s">
        <v>54</v>
      </c>
      <c r="U1163">
        <v>1007</v>
      </c>
      <c r="V1163" t="s">
        <v>55</v>
      </c>
      <c r="W1163">
        <v>1.7999999999999999E-2</v>
      </c>
      <c r="X1163" t="s">
        <v>41</v>
      </c>
      <c r="Y1163" t="s">
        <v>38</v>
      </c>
      <c r="Z1163">
        <v>0.05</v>
      </c>
      <c r="AB1163">
        <v>2</v>
      </c>
      <c r="AC1163" t="s">
        <v>41</v>
      </c>
    </row>
    <row r="1164" spans="1:29" hidden="1" x14ac:dyDescent="0.25">
      <c r="A1164" t="s">
        <v>27</v>
      </c>
      <c r="B1164">
        <v>100</v>
      </c>
      <c r="C1164" t="s">
        <v>28</v>
      </c>
      <c r="D1164" t="s">
        <v>319</v>
      </c>
      <c r="E1164" s="1">
        <v>36930</v>
      </c>
      <c r="F1164">
        <v>1330</v>
      </c>
      <c r="H1164" t="s">
        <v>30</v>
      </c>
      <c r="I1164" s="1">
        <v>36955</v>
      </c>
      <c r="J1164" t="s">
        <v>31</v>
      </c>
      <c r="K1164" t="s">
        <v>157</v>
      </c>
      <c r="L1164">
        <v>1</v>
      </c>
      <c r="M1164" t="s">
        <v>308</v>
      </c>
      <c r="N1164">
        <v>999766900</v>
      </c>
      <c r="O1164" t="s">
        <v>158</v>
      </c>
      <c r="P1164">
        <v>16</v>
      </c>
      <c r="S1164">
        <v>1075</v>
      </c>
      <c r="T1164" t="s">
        <v>178</v>
      </c>
      <c r="U1164">
        <v>1012</v>
      </c>
      <c r="V1164" t="s">
        <v>178</v>
      </c>
      <c r="W1164">
        <v>0</v>
      </c>
      <c r="X1164" t="s">
        <v>41</v>
      </c>
      <c r="Y1164" t="s">
        <v>45</v>
      </c>
      <c r="Z1164">
        <v>1.0000000000000001E-5</v>
      </c>
      <c r="AB1164">
        <v>4.0000000000000001E-3</v>
      </c>
      <c r="AC1164" t="s">
        <v>41</v>
      </c>
    </row>
    <row r="1165" spans="1:29" hidden="1" x14ac:dyDescent="0.25">
      <c r="A1165" t="s">
        <v>27</v>
      </c>
      <c r="B1165">
        <v>100</v>
      </c>
      <c r="C1165" t="s">
        <v>28</v>
      </c>
      <c r="D1165" t="s">
        <v>319</v>
      </c>
      <c r="E1165" s="1">
        <v>36930</v>
      </c>
      <c r="F1165">
        <v>1330</v>
      </c>
      <c r="H1165" t="s">
        <v>30</v>
      </c>
      <c r="I1165" s="1">
        <v>36955</v>
      </c>
      <c r="J1165" t="s">
        <v>31</v>
      </c>
      <c r="K1165" t="s">
        <v>157</v>
      </c>
      <c r="L1165">
        <v>1</v>
      </c>
      <c r="M1165" t="s">
        <v>308</v>
      </c>
      <c r="N1165">
        <v>999766900</v>
      </c>
      <c r="O1165" t="s">
        <v>158</v>
      </c>
      <c r="P1165">
        <v>16</v>
      </c>
      <c r="S1165">
        <v>1015</v>
      </c>
      <c r="T1165" t="s">
        <v>46</v>
      </c>
      <c r="U1165">
        <v>1027</v>
      </c>
      <c r="V1165" t="s">
        <v>47</v>
      </c>
      <c r="W1165">
        <v>0</v>
      </c>
      <c r="X1165" t="s">
        <v>41</v>
      </c>
      <c r="Y1165" t="s">
        <v>45</v>
      </c>
      <c r="AB1165">
        <v>5.0000000000000001E-3</v>
      </c>
      <c r="AC1165" t="s">
        <v>41</v>
      </c>
    </row>
    <row r="1166" spans="1:29" hidden="1" x14ac:dyDescent="0.25">
      <c r="A1166" t="s">
        <v>27</v>
      </c>
      <c r="B1166">
        <v>100</v>
      </c>
      <c r="C1166" t="s">
        <v>28</v>
      </c>
      <c r="D1166" t="s">
        <v>319</v>
      </c>
      <c r="E1166" s="1">
        <v>36930</v>
      </c>
      <c r="F1166">
        <v>1330</v>
      </c>
      <c r="H1166" t="s">
        <v>30</v>
      </c>
      <c r="I1166" s="1">
        <v>36955</v>
      </c>
      <c r="J1166" t="s">
        <v>31</v>
      </c>
      <c r="K1166" t="s">
        <v>157</v>
      </c>
      <c r="L1166">
        <v>1</v>
      </c>
      <c r="M1166" t="s">
        <v>308</v>
      </c>
      <c r="N1166">
        <v>999766900</v>
      </c>
      <c r="O1166" t="s">
        <v>158</v>
      </c>
      <c r="P1166">
        <v>16</v>
      </c>
      <c r="S1166">
        <v>1020</v>
      </c>
      <c r="T1166" t="s">
        <v>49</v>
      </c>
      <c r="U1166">
        <v>1034</v>
      </c>
      <c r="V1166" t="s">
        <v>50</v>
      </c>
      <c r="W1166">
        <v>1.6000000000000001E-3</v>
      </c>
      <c r="X1166" t="s">
        <v>41</v>
      </c>
      <c r="Y1166" t="s">
        <v>38</v>
      </c>
      <c r="Z1166">
        <v>5.0000000000000002E-5</v>
      </c>
      <c r="AB1166">
        <v>0.1</v>
      </c>
      <c r="AC1166" t="s">
        <v>41</v>
      </c>
    </row>
    <row r="1167" spans="1:29" hidden="1" x14ac:dyDescent="0.25">
      <c r="A1167" t="s">
        <v>27</v>
      </c>
      <c r="B1167">
        <v>100</v>
      </c>
      <c r="C1167" t="s">
        <v>28</v>
      </c>
      <c r="D1167" t="s">
        <v>319</v>
      </c>
      <c r="E1167" s="1">
        <v>36930</v>
      </c>
      <c r="F1167">
        <v>1330</v>
      </c>
      <c r="H1167" t="s">
        <v>30</v>
      </c>
      <c r="I1167" s="1">
        <v>36955</v>
      </c>
      <c r="J1167" t="s">
        <v>31</v>
      </c>
      <c r="K1167" t="s">
        <v>157</v>
      </c>
      <c r="L1167">
        <v>1</v>
      </c>
      <c r="M1167" t="s">
        <v>308</v>
      </c>
      <c r="N1167">
        <v>999766900</v>
      </c>
      <c r="O1167" t="s">
        <v>158</v>
      </c>
      <c r="P1167">
        <v>16</v>
      </c>
      <c r="S1167">
        <v>1025</v>
      </c>
      <c r="T1167" t="s">
        <v>52</v>
      </c>
      <c r="U1167">
        <v>951</v>
      </c>
      <c r="V1167" t="s">
        <v>53</v>
      </c>
      <c r="W1167">
        <v>1.2</v>
      </c>
      <c r="X1167" t="s">
        <v>41</v>
      </c>
      <c r="Y1167" t="s">
        <v>38</v>
      </c>
      <c r="Z1167">
        <v>0.1</v>
      </c>
      <c r="AB1167">
        <v>4</v>
      </c>
      <c r="AC1167" t="s">
        <v>41</v>
      </c>
    </row>
    <row r="1168" spans="1:29" hidden="1" x14ac:dyDescent="0.25">
      <c r="A1168" t="s">
        <v>27</v>
      </c>
      <c r="B1168">
        <v>100</v>
      </c>
      <c r="C1168" t="s">
        <v>28</v>
      </c>
      <c r="D1168" t="s">
        <v>319</v>
      </c>
      <c r="E1168" s="1">
        <v>36930</v>
      </c>
      <c r="F1168">
        <v>1330</v>
      </c>
      <c r="H1168" t="s">
        <v>30</v>
      </c>
      <c r="I1168" s="1">
        <v>36955</v>
      </c>
      <c r="J1168" t="s">
        <v>31</v>
      </c>
      <c r="K1168" t="s">
        <v>157</v>
      </c>
      <c r="L1168">
        <v>1</v>
      </c>
      <c r="M1168" t="s">
        <v>308</v>
      </c>
      <c r="N1168">
        <v>999766900</v>
      </c>
      <c r="O1168" t="s">
        <v>158</v>
      </c>
      <c r="P1168">
        <v>16</v>
      </c>
      <c r="S1168">
        <v>1035</v>
      </c>
      <c r="T1168" t="s">
        <v>72</v>
      </c>
      <c r="U1168">
        <v>71900</v>
      </c>
      <c r="V1168" t="s">
        <v>73</v>
      </c>
      <c r="W1168">
        <v>0</v>
      </c>
      <c r="X1168" t="s">
        <v>41</v>
      </c>
      <c r="Y1168" t="s">
        <v>45</v>
      </c>
      <c r="Z1168">
        <v>1E-4</v>
      </c>
      <c r="AB1168">
        <v>2E-3</v>
      </c>
      <c r="AC1168" t="s">
        <v>41</v>
      </c>
    </row>
    <row r="1169" spans="1:29" hidden="1" x14ac:dyDescent="0.25">
      <c r="A1169" t="s">
        <v>27</v>
      </c>
      <c r="B1169">
        <v>100</v>
      </c>
      <c r="C1169" t="s">
        <v>28</v>
      </c>
      <c r="D1169" t="s">
        <v>319</v>
      </c>
      <c r="E1169" s="1">
        <v>36930</v>
      </c>
      <c r="F1169">
        <v>1330</v>
      </c>
      <c r="H1169" t="s">
        <v>30</v>
      </c>
      <c r="I1169" s="1">
        <v>36955</v>
      </c>
      <c r="J1169" t="s">
        <v>31</v>
      </c>
      <c r="K1169" t="s">
        <v>157</v>
      </c>
      <c r="L1169">
        <v>1</v>
      </c>
      <c r="M1169" t="s">
        <v>308</v>
      </c>
      <c r="N1169">
        <v>999766900</v>
      </c>
      <c r="O1169" t="s">
        <v>158</v>
      </c>
      <c r="P1169">
        <v>16</v>
      </c>
      <c r="S1169">
        <v>1036</v>
      </c>
      <c r="T1169" t="s">
        <v>170</v>
      </c>
      <c r="U1169">
        <v>1067</v>
      </c>
      <c r="V1169" t="s">
        <v>171</v>
      </c>
      <c r="W1169">
        <v>2.0999999999999999E-3</v>
      </c>
      <c r="X1169" t="s">
        <v>41</v>
      </c>
      <c r="Y1169" t="s">
        <v>38</v>
      </c>
      <c r="Z1169">
        <v>8.0000000000000004E-4</v>
      </c>
      <c r="AB1169">
        <v>0.1</v>
      </c>
      <c r="AC1169" t="s">
        <v>41</v>
      </c>
    </row>
    <row r="1170" spans="1:29" hidden="1" x14ac:dyDescent="0.25">
      <c r="A1170" t="s">
        <v>27</v>
      </c>
      <c r="B1170">
        <v>100</v>
      </c>
      <c r="C1170" t="s">
        <v>28</v>
      </c>
      <c r="D1170" t="s">
        <v>319</v>
      </c>
      <c r="E1170" s="1">
        <v>36930</v>
      </c>
      <c r="F1170">
        <v>1330</v>
      </c>
      <c r="H1170" t="s">
        <v>30</v>
      </c>
      <c r="I1170" s="1">
        <v>36955</v>
      </c>
      <c r="J1170" t="s">
        <v>31</v>
      </c>
      <c r="K1170" t="s">
        <v>157</v>
      </c>
      <c r="L1170">
        <v>1</v>
      </c>
      <c r="M1170" t="s">
        <v>308</v>
      </c>
      <c r="N1170">
        <v>999766900</v>
      </c>
      <c r="O1170" t="s">
        <v>158</v>
      </c>
      <c r="P1170">
        <v>16</v>
      </c>
      <c r="S1170">
        <v>1040</v>
      </c>
      <c r="T1170" t="s">
        <v>172</v>
      </c>
      <c r="U1170">
        <v>618</v>
      </c>
      <c r="V1170" t="s">
        <v>173</v>
      </c>
      <c r="W1170">
        <v>0.7</v>
      </c>
      <c r="X1170" t="s">
        <v>41</v>
      </c>
      <c r="Y1170" t="s">
        <v>38</v>
      </c>
      <c r="Z1170">
        <v>0.02</v>
      </c>
      <c r="AB1170">
        <v>10</v>
      </c>
      <c r="AC1170" t="s">
        <v>41</v>
      </c>
    </row>
    <row r="1171" spans="1:29" hidden="1" x14ac:dyDescent="0.25">
      <c r="A1171" t="s">
        <v>27</v>
      </c>
      <c r="B1171">
        <v>100</v>
      </c>
      <c r="C1171" t="s">
        <v>28</v>
      </c>
      <c r="D1171" t="s">
        <v>319</v>
      </c>
      <c r="E1171" s="1">
        <v>36930</v>
      </c>
      <c r="F1171">
        <v>1330</v>
      </c>
      <c r="H1171" t="s">
        <v>30</v>
      </c>
      <c r="I1171" s="1">
        <v>36955</v>
      </c>
      <c r="J1171" t="s">
        <v>31</v>
      </c>
      <c r="K1171" t="s">
        <v>157</v>
      </c>
      <c r="L1171">
        <v>1</v>
      </c>
      <c r="M1171" t="s">
        <v>308</v>
      </c>
      <c r="N1171">
        <v>999766900</v>
      </c>
      <c r="O1171" t="s">
        <v>158</v>
      </c>
      <c r="P1171">
        <v>16</v>
      </c>
      <c r="S1171">
        <v>1038</v>
      </c>
      <c r="T1171" t="s">
        <v>82</v>
      </c>
      <c r="U1171">
        <v>630</v>
      </c>
      <c r="V1171" t="s">
        <v>83</v>
      </c>
      <c r="W1171">
        <v>0.7</v>
      </c>
      <c r="X1171" t="s">
        <v>41</v>
      </c>
      <c r="Y1171" t="s">
        <v>38</v>
      </c>
      <c r="Z1171">
        <v>0.02</v>
      </c>
      <c r="AB1171">
        <v>10</v>
      </c>
      <c r="AC1171" t="s">
        <v>41</v>
      </c>
    </row>
    <row r="1172" spans="1:29" hidden="1" x14ac:dyDescent="0.25">
      <c r="A1172" t="s">
        <v>27</v>
      </c>
      <c r="B1172">
        <v>100</v>
      </c>
      <c r="C1172" t="s">
        <v>28</v>
      </c>
      <c r="D1172" t="s">
        <v>319</v>
      </c>
      <c r="E1172" s="1">
        <v>36930</v>
      </c>
      <c r="F1172">
        <v>1330</v>
      </c>
      <c r="H1172" t="s">
        <v>30</v>
      </c>
      <c r="I1172" s="1">
        <v>36955</v>
      </c>
      <c r="J1172" t="s">
        <v>31</v>
      </c>
      <c r="K1172" t="s">
        <v>157</v>
      </c>
      <c r="L1172">
        <v>1</v>
      </c>
      <c r="M1172" t="s">
        <v>308</v>
      </c>
      <c r="N1172">
        <v>999766900</v>
      </c>
      <c r="O1172" t="s">
        <v>158</v>
      </c>
      <c r="P1172">
        <v>16</v>
      </c>
      <c r="S1172">
        <v>1041</v>
      </c>
      <c r="T1172" t="s">
        <v>174</v>
      </c>
      <c r="U1172">
        <v>613</v>
      </c>
      <c r="V1172" t="s">
        <v>175</v>
      </c>
      <c r="W1172">
        <v>0</v>
      </c>
      <c r="X1172" t="s">
        <v>41</v>
      </c>
      <c r="Y1172" t="s">
        <v>45</v>
      </c>
      <c r="Z1172">
        <v>0.01</v>
      </c>
      <c r="AB1172">
        <v>1</v>
      </c>
      <c r="AC1172" t="s">
        <v>41</v>
      </c>
    </row>
    <row r="1173" spans="1:29" hidden="1" x14ac:dyDescent="0.25">
      <c r="A1173" t="s">
        <v>27</v>
      </c>
      <c r="B1173">
        <v>100</v>
      </c>
      <c r="C1173" t="s">
        <v>28</v>
      </c>
      <c r="D1173" t="s">
        <v>319</v>
      </c>
      <c r="E1173" s="1">
        <v>36930</v>
      </c>
      <c r="F1173">
        <v>1330</v>
      </c>
      <c r="H1173" t="s">
        <v>30</v>
      </c>
      <c r="I1173" s="1">
        <v>36955</v>
      </c>
      <c r="J1173" t="s">
        <v>31</v>
      </c>
      <c r="K1173" t="s">
        <v>157</v>
      </c>
      <c r="L1173">
        <v>1</v>
      </c>
      <c r="M1173" t="s">
        <v>308</v>
      </c>
      <c r="N1173">
        <v>999766900</v>
      </c>
      <c r="O1173" t="s">
        <v>158</v>
      </c>
      <c r="P1173">
        <v>16</v>
      </c>
      <c r="S1173">
        <v>1045</v>
      </c>
      <c r="T1173" t="s">
        <v>74</v>
      </c>
      <c r="U1173">
        <v>1147</v>
      </c>
      <c r="V1173" t="s">
        <v>75</v>
      </c>
      <c r="W1173">
        <v>0</v>
      </c>
      <c r="X1173" t="s">
        <v>41</v>
      </c>
      <c r="Y1173" t="s">
        <v>45</v>
      </c>
      <c r="Z1173">
        <v>1E-3</v>
      </c>
      <c r="AB1173">
        <v>0.05</v>
      </c>
      <c r="AC1173" t="s">
        <v>41</v>
      </c>
    </row>
    <row r="1174" spans="1:29" hidden="1" x14ac:dyDescent="0.25">
      <c r="A1174" t="s">
        <v>27</v>
      </c>
      <c r="B1174">
        <v>100</v>
      </c>
      <c r="C1174" t="s">
        <v>28</v>
      </c>
      <c r="D1174" t="s">
        <v>319</v>
      </c>
      <c r="E1174" s="1">
        <v>36930</v>
      </c>
      <c r="F1174">
        <v>1330</v>
      </c>
      <c r="H1174" t="s">
        <v>30</v>
      </c>
      <c r="I1174" s="1">
        <v>36955</v>
      </c>
      <c r="J1174" t="s">
        <v>31</v>
      </c>
      <c r="K1174" t="s">
        <v>157</v>
      </c>
      <c r="L1174">
        <v>1</v>
      </c>
      <c r="M1174" t="s">
        <v>308</v>
      </c>
      <c r="N1174">
        <v>999766900</v>
      </c>
      <c r="O1174" t="s">
        <v>158</v>
      </c>
      <c r="P1174">
        <v>16</v>
      </c>
      <c r="S1174">
        <v>1052</v>
      </c>
      <c r="T1174" t="s">
        <v>64</v>
      </c>
      <c r="U1174">
        <v>929</v>
      </c>
      <c r="V1174" t="s">
        <v>65</v>
      </c>
      <c r="W1174">
        <v>6</v>
      </c>
      <c r="X1174" t="s">
        <v>41</v>
      </c>
      <c r="Y1174" t="s">
        <v>38</v>
      </c>
      <c r="Z1174">
        <v>0.05</v>
      </c>
      <c r="AC1174" t="s">
        <v>41</v>
      </c>
    </row>
    <row r="1175" spans="1:29" hidden="1" x14ac:dyDescent="0.25">
      <c r="A1175" t="s">
        <v>27</v>
      </c>
      <c r="B1175">
        <v>100</v>
      </c>
      <c r="C1175" t="s">
        <v>28</v>
      </c>
      <c r="D1175" t="s">
        <v>319</v>
      </c>
      <c r="E1175" s="1">
        <v>36930</v>
      </c>
      <c r="F1175">
        <v>1330</v>
      </c>
      <c r="H1175" t="s">
        <v>30</v>
      </c>
      <c r="I1175" s="1">
        <v>36955</v>
      </c>
      <c r="J1175" t="s">
        <v>31</v>
      </c>
      <c r="K1175" t="s">
        <v>157</v>
      </c>
      <c r="L1175">
        <v>1</v>
      </c>
      <c r="M1175" t="s">
        <v>308</v>
      </c>
      <c r="N1175">
        <v>999766900</v>
      </c>
      <c r="O1175" t="s">
        <v>158</v>
      </c>
      <c r="P1175">
        <v>16</v>
      </c>
      <c r="S1175">
        <v>1055</v>
      </c>
      <c r="T1175" t="s">
        <v>78</v>
      </c>
      <c r="U1175">
        <v>945</v>
      </c>
      <c r="V1175" t="s">
        <v>79</v>
      </c>
      <c r="W1175">
        <v>23</v>
      </c>
      <c r="X1175" t="s">
        <v>41</v>
      </c>
      <c r="Y1175" t="s">
        <v>38</v>
      </c>
      <c r="Z1175">
        <v>1</v>
      </c>
      <c r="AC1175" t="s">
        <v>41</v>
      </c>
    </row>
    <row r="1176" spans="1:29" hidden="1" x14ac:dyDescent="0.25">
      <c r="A1176" t="s">
        <v>27</v>
      </c>
      <c r="B1176">
        <v>100</v>
      </c>
      <c r="C1176" t="s">
        <v>28</v>
      </c>
      <c r="D1176" t="s">
        <v>319</v>
      </c>
      <c r="E1176" s="1">
        <v>36930</v>
      </c>
      <c r="F1176">
        <v>1330</v>
      </c>
      <c r="H1176" t="s">
        <v>30</v>
      </c>
      <c r="I1176" s="1">
        <v>36955</v>
      </c>
      <c r="J1176" t="s">
        <v>31</v>
      </c>
      <c r="K1176" t="s">
        <v>157</v>
      </c>
      <c r="L1176">
        <v>1</v>
      </c>
      <c r="M1176" t="s">
        <v>308</v>
      </c>
      <c r="N1176">
        <v>999766900</v>
      </c>
      <c r="O1176" t="s">
        <v>158</v>
      </c>
      <c r="P1176">
        <v>16</v>
      </c>
      <c r="S1176">
        <v>1085</v>
      </c>
      <c r="T1176" t="s">
        <v>176</v>
      </c>
      <c r="U1176">
        <v>1059</v>
      </c>
      <c r="V1176" t="s">
        <v>176</v>
      </c>
      <c r="W1176">
        <v>0</v>
      </c>
      <c r="X1176" t="s">
        <v>41</v>
      </c>
      <c r="Y1176" t="s">
        <v>45</v>
      </c>
      <c r="Z1176">
        <v>2.0000000000000001E-4</v>
      </c>
      <c r="AB1176">
        <v>2E-3</v>
      </c>
      <c r="AC1176" t="s">
        <v>41</v>
      </c>
    </row>
    <row r="1177" spans="1:29" hidden="1" x14ac:dyDescent="0.25">
      <c r="A1177" t="s">
        <v>231</v>
      </c>
      <c r="B1177" t="s">
        <v>28</v>
      </c>
      <c r="C1177" t="s">
        <v>28</v>
      </c>
      <c r="D1177">
        <v>572961</v>
      </c>
      <c r="E1177" s="1">
        <v>36930</v>
      </c>
      <c r="F1177">
        <v>1300</v>
      </c>
      <c r="H1177" t="s">
        <v>30</v>
      </c>
      <c r="I1177" s="1">
        <v>36955</v>
      </c>
      <c r="J1177" t="s">
        <v>31</v>
      </c>
      <c r="K1177" t="s">
        <v>32</v>
      </c>
      <c r="L1177">
        <v>1</v>
      </c>
      <c r="M1177" t="s">
        <v>308</v>
      </c>
      <c r="N1177">
        <v>999766900</v>
      </c>
      <c r="O1177" t="s">
        <v>158</v>
      </c>
      <c r="P1177">
        <v>5</v>
      </c>
      <c r="S1177">
        <v>2944</v>
      </c>
      <c r="T1177" t="s">
        <v>105</v>
      </c>
      <c r="U1177">
        <v>32105</v>
      </c>
      <c r="V1177" t="s">
        <v>105</v>
      </c>
      <c r="W1177">
        <v>3.2</v>
      </c>
      <c r="X1177" t="s">
        <v>44</v>
      </c>
      <c r="Y1177" t="s">
        <v>38</v>
      </c>
      <c r="Z1177">
        <v>0.1</v>
      </c>
      <c r="AA1177">
        <v>0.5</v>
      </c>
      <c r="AB1177">
        <v>80</v>
      </c>
      <c r="AC1177" t="s">
        <v>44</v>
      </c>
    </row>
    <row r="1178" spans="1:29" hidden="1" x14ac:dyDescent="0.25">
      <c r="A1178" t="s">
        <v>231</v>
      </c>
      <c r="B1178" t="s">
        <v>28</v>
      </c>
      <c r="C1178" t="s">
        <v>28</v>
      </c>
      <c r="D1178">
        <v>572961</v>
      </c>
      <c r="E1178" s="1">
        <v>36930</v>
      </c>
      <c r="F1178">
        <v>1300</v>
      </c>
      <c r="H1178" t="s">
        <v>30</v>
      </c>
      <c r="I1178" s="1">
        <v>36955</v>
      </c>
      <c r="J1178" t="s">
        <v>31</v>
      </c>
      <c r="K1178" t="s">
        <v>32</v>
      </c>
      <c r="L1178">
        <v>1</v>
      </c>
      <c r="M1178" t="s">
        <v>308</v>
      </c>
      <c r="N1178">
        <v>999766900</v>
      </c>
      <c r="O1178" t="s">
        <v>158</v>
      </c>
      <c r="P1178">
        <v>5</v>
      </c>
      <c r="S1178">
        <v>2950</v>
      </c>
      <c r="T1178" t="s">
        <v>147</v>
      </c>
      <c r="U1178">
        <v>82080</v>
      </c>
      <c r="V1178" t="s">
        <v>148</v>
      </c>
      <c r="W1178">
        <v>11.6</v>
      </c>
      <c r="X1178" t="s">
        <v>44</v>
      </c>
      <c r="Y1178" t="s">
        <v>38</v>
      </c>
      <c r="AB1178">
        <v>80</v>
      </c>
      <c r="AC1178" t="s">
        <v>44</v>
      </c>
    </row>
    <row r="1179" spans="1:29" hidden="1" x14ac:dyDescent="0.25">
      <c r="A1179" t="s">
        <v>231</v>
      </c>
      <c r="B1179" t="s">
        <v>28</v>
      </c>
      <c r="C1179" t="s">
        <v>28</v>
      </c>
      <c r="D1179">
        <v>572961</v>
      </c>
      <c r="E1179" s="1">
        <v>36930</v>
      </c>
      <c r="F1179">
        <v>1300</v>
      </c>
      <c r="H1179" t="s">
        <v>30</v>
      </c>
      <c r="I1179" s="1">
        <v>36955</v>
      </c>
      <c r="J1179" t="s">
        <v>31</v>
      </c>
      <c r="K1179" t="s">
        <v>32</v>
      </c>
      <c r="L1179">
        <v>1</v>
      </c>
      <c r="M1179" t="s">
        <v>308</v>
      </c>
      <c r="N1179">
        <v>999766900</v>
      </c>
      <c r="O1179" t="s">
        <v>158</v>
      </c>
      <c r="P1179">
        <v>5</v>
      </c>
      <c r="S1179">
        <v>2943</v>
      </c>
      <c r="T1179" t="s">
        <v>92</v>
      </c>
      <c r="U1179">
        <v>32101</v>
      </c>
      <c r="V1179" t="s">
        <v>92</v>
      </c>
      <c r="W1179">
        <v>4.4000000000000004</v>
      </c>
      <c r="X1179" t="s">
        <v>44</v>
      </c>
      <c r="Y1179" t="s">
        <v>38</v>
      </c>
      <c r="Z1179">
        <v>0.1</v>
      </c>
      <c r="AA1179">
        <v>0.5</v>
      </c>
      <c r="AB1179">
        <v>80</v>
      </c>
      <c r="AC1179" t="s">
        <v>44</v>
      </c>
    </row>
    <row r="1180" spans="1:29" hidden="1" x14ac:dyDescent="0.25">
      <c r="A1180" t="s">
        <v>231</v>
      </c>
      <c r="B1180" t="s">
        <v>28</v>
      </c>
      <c r="C1180" t="s">
        <v>28</v>
      </c>
      <c r="D1180">
        <v>572961</v>
      </c>
      <c r="E1180" s="1">
        <v>36930</v>
      </c>
      <c r="F1180">
        <v>1300</v>
      </c>
      <c r="H1180" t="s">
        <v>30</v>
      </c>
      <c r="I1180" s="1">
        <v>36955</v>
      </c>
      <c r="J1180" t="s">
        <v>31</v>
      </c>
      <c r="K1180" t="s">
        <v>32</v>
      </c>
      <c r="L1180">
        <v>1</v>
      </c>
      <c r="M1180" t="s">
        <v>308</v>
      </c>
      <c r="N1180">
        <v>999766900</v>
      </c>
      <c r="O1180" t="s">
        <v>158</v>
      </c>
      <c r="P1180">
        <v>5</v>
      </c>
      <c r="S1180">
        <v>2942</v>
      </c>
      <c r="T1180" t="s">
        <v>93</v>
      </c>
      <c r="U1180">
        <v>32104</v>
      </c>
      <c r="V1180" t="s">
        <v>93</v>
      </c>
      <c r="W1180">
        <v>0.2</v>
      </c>
      <c r="X1180" t="s">
        <v>44</v>
      </c>
      <c r="Y1180" t="s">
        <v>38</v>
      </c>
      <c r="Z1180">
        <v>0.1</v>
      </c>
      <c r="AA1180">
        <v>0.5</v>
      </c>
      <c r="AB1180">
        <v>80</v>
      </c>
      <c r="AC1180" t="s">
        <v>44</v>
      </c>
    </row>
    <row r="1181" spans="1:29" hidden="1" x14ac:dyDescent="0.25">
      <c r="A1181" t="s">
        <v>231</v>
      </c>
      <c r="B1181" t="s">
        <v>28</v>
      </c>
      <c r="C1181" t="s">
        <v>28</v>
      </c>
      <c r="D1181">
        <v>572961</v>
      </c>
      <c r="E1181" s="1">
        <v>36930</v>
      </c>
      <c r="F1181">
        <v>1300</v>
      </c>
      <c r="H1181" t="s">
        <v>30</v>
      </c>
      <c r="I1181" s="1">
        <v>36955</v>
      </c>
      <c r="J1181" t="s">
        <v>31</v>
      </c>
      <c r="K1181" t="s">
        <v>32</v>
      </c>
      <c r="L1181">
        <v>1</v>
      </c>
      <c r="M1181" t="s">
        <v>308</v>
      </c>
      <c r="N1181">
        <v>999766900</v>
      </c>
      <c r="O1181" t="s">
        <v>158</v>
      </c>
      <c r="P1181">
        <v>5</v>
      </c>
      <c r="S1181">
        <v>2941</v>
      </c>
      <c r="T1181" t="s">
        <v>99</v>
      </c>
      <c r="U1181">
        <v>32106</v>
      </c>
      <c r="V1181" t="s">
        <v>99</v>
      </c>
      <c r="W1181">
        <v>3.8</v>
      </c>
      <c r="X1181" t="s">
        <v>44</v>
      </c>
      <c r="Y1181" t="s">
        <v>38</v>
      </c>
      <c r="Z1181">
        <v>0.1</v>
      </c>
      <c r="AA1181">
        <v>1</v>
      </c>
      <c r="AB1181">
        <v>80</v>
      </c>
      <c r="AC1181" t="s">
        <v>44</v>
      </c>
    </row>
    <row r="1182" spans="1:29" hidden="1" x14ac:dyDescent="0.25">
      <c r="A1182" t="s">
        <v>156</v>
      </c>
      <c r="B1182">
        <v>100</v>
      </c>
      <c r="C1182" t="s">
        <v>28</v>
      </c>
      <c r="D1182">
        <v>392499</v>
      </c>
      <c r="E1182" s="1">
        <v>36222</v>
      </c>
      <c r="F1182">
        <v>1300</v>
      </c>
      <c r="H1182" t="s">
        <v>30</v>
      </c>
      <c r="I1182" s="1">
        <v>36271</v>
      </c>
      <c r="J1182" t="s">
        <v>31</v>
      </c>
      <c r="K1182" t="s">
        <v>157</v>
      </c>
      <c r="L1182">
        <v>1</v>
      </c>
      <c r="M1182" t="s">
        <v>255</v>
      </c>
      <c r="N1182">
        <v>999766900</v>
      </c>
      <c r="O1182" t="s">
        <v>158</v>
      </c>
      <c r="P1182">
        <v>40</v>
      </c>
      <c r="S1182">
        <v>2063</v>
      </c>
      <c r="T1182" t="s">
        <v>257</v>
      </c>
      <c r="U1182">
        <v>34675</v>
      </c>
      <c r="V1182" t="s">
        <v>257</v>
      </c>
      <c r="W1182">
        <v>0</v>
      </c>
      <c r="X1182" t="s">
        <v>44</v>
      </c>
      <c r="Y1182" t="s">
        <v>45</v>
      </c>
      <c r="AB1182">
        <v>3.0000000000000001E-5</v>
      </c>
      <c r="AC1182" t="s">
        <v>44</v>
      </c>
    </row>
    <row r="1183" spans="1:29" hidden="1" x14ac:dyDescent="0.25">
      <c r="A1183" t="s">
        <v>258</v>
      </c>
      <c r="B1183" t="s">
        <v>28</v>
      </c>
      <c r="C1183" t="s">
        <v>28</v>
      </c>
      <c r="D1183" t="s">
        <v>320</v>
      </c>
      <c r="E1183" s="1">
        <v>36970</v>
      </c>
      <c r="F1183">
        <v>15</v>
      </c>
      <c r="H1183" t="s">
        <v>30</v>
      </c>
      <c r="I1183" s="1">
        <v>36980</v>
      </c>
      <c r="J1183" t="s">
        <v>31</v>
      </c>
      <c r="K1183" t="s">
        <v>32</v>
      </c>
      <c r="L1183">
        <v>1</v>
      </c>
      <c r="M1183" t="s">
        <v>316</v>
      </c>
      <c r="N1183">
        <v>113133790</v>
      </c>
      <c r="O1183" t="s">
        <v>34</v>
      </c>
      <c r="P1183">
        <v>2</v>
      </c>
      <c r="S1183">
        <v>1025</v>
      </c>
      <c r="T1183" t="s">
        <v>52</v>
      </c>
      <c r="U1183">
        <v>99951</v>
      </c>
      <c r="V1183" t="s">
        <v>260</v>
      </c>
      <c r="W1183">
        <v>1.27</v>
      </c>
      <c r="X1183" t="s">
        <v>41</v>
      </c>
      <c r="Y1183" t="s">
        <v>261</v>
      </c>
      <c r="AB1183">
        <v>4</v>
      </c>
      <c r="AC1183" t="s">
        <v>41</v>
      </c>
    </row>
    <row r="1184" spans="1:29" hidden="1" x14ac:dyDescent="0.25">
      <c r="A1184" t="s">
        <v>258</v>
      </c>
      <c r="B1184" t="s">
        <v>28</v>
      </c>
      <c r="C1184" t="s">
        <v>28</v>
      </c>
      <c r="D1184" t="s">
        <v>320</v>
      </c>
      <c r="E1184" s="1">
        <v>36970</v>
      </c>
      <c r="F1184">
        <v>15</v>
      </c>
      <c r="H1184" t="s">
        <v>30</v>
      </c>
      <c r="I1184" s="1">
        <v>36980</v>
      </c>
      <c r="J1184" t="s">
        <v>31</v>
      </c>
      <c r="K1184" t="s">
        <v>32</v>
      </c>
      <c r="L1184">
        <v>1</v>
      </c>
      <c r="M1184" t="s">
        <v>316</v>
      </c>
      <c r="N1184">
        <v>113133790</v>
      </c>
      <c r="O1184" t="s">
        <v>34</v>
      </c>
      <c r="P1184">
        <v>2</v>
      </c>
      <c r="S1184">
        <v>1025</v>
      </c>
      <c r="T1184" t="s">
        <v>52</v>
      </c>
      <c r="U1184">
        <v>951</v>
      </c>
      <c r="V1184" t="s">
        <v>53</v>
      </c>
      <c r="W1184">
        <v>1.26</v>
      </c>
      <c r="X1184" t="s">
        <v>41</v>
      </c>
      <c r="Y1184" t="s">
        <v>38</v>
      </c>
      <c r="Z1184">
        <v>3.1E-2</v>
      </c>
      <c r="AA1184">
        <v>0.1</v>
      </c>
      <c r="AB1184">
        <v>4</v>
      </c>
      <c r="AC1184" t="s">
        <v>41</v>
      </c>
    </row>
    <row r="1185" spans="1:29" hidden="1" x14ac:dyDescent="0.25">
      <c r="A1185" t="s">
        <v>258</v>
      </c>
      <c r="B1185" t="s">
        <v>28</v>
      </c>
      <c r="C1185" t="s">
        <v>28</v>
      </c>
      <c r="D1185" t="s">
        <v>321</v>
      </c>
      <c r="E1185" s="1">
        <v>36994</v>
      </c>
      <c r="F1185">
        <v>730</v>
      </c>
      <c r="H1185" t="s">
        <v>30</v>
      </c>
      <c r="I1185" s="1">
        <v>37008</v>
      </c>
      <c r="J1185" t="s">
        <v>31</v>
      </c>
      <c r="K1185" t="s">
        <v>32</v>
      </c>
      <c r="L1185">
        <v>1</v>
      </c>
      <c r="M1185" t="s">
        <v>316</v>
      </c>
      <c r="N1185">
        <v>113133790</v>
      </c>
      <c r="O1185" t="s">
        <v>34</v>
      </c>
      <c r="P1185">
        <v>2</v>
      </c>
      <c r="S1185">
        <v>1025</v>
      </c>
      <c r="T1185" t="s">
        <v>52</v>
      </c>
      <c r="U1185">
        <v>99951</v>
      </c>
      <c r="V1185" t="s">
        <v>260</v>
      </c>
      <c r="W1185">
        <v>1.22</v>
      </c>
      <c r="X1185" t="s">
        <v>41</v>
      </c>
      <c r="Y1185" t="s">
        <v>261</v>
      </c>
      <c r="AB1185">
        <v>4</v>
      </c>
      <c r="AC1185" t="s">
        <v>41</v>
      </c>
    </row>
    <row r="1186" spans="1:29" hidden="1" x14ac:dyDescent="0.25">
      <c r="A1186" t="s">
        <v>258</v>
      </c>
      <c r="B1186" t="s">
        <v>28</v>
      </c>
      <c r="C1186" t="s">
        <v>28</v>
      </c>
      <c r="D1186" t="s">
        <v>321</v>
      </c>
      <c r="E1186" s="1">
        <v>36994</v>
      </c>
      <c r="F1186">
        <v>730</v>
      </c>
      <c r="H1186" t="s">
        <v>30</v>
      </c>
      <c r="I1186" s="1">
        <v>37008</v>
      </c>
      <c r="J1186" t="s">
        <v>31</v>
      </c>
      <c r="K1186" t="s">
        <v>32</v>
      </c>
      <c r="L1186">
        <v>1</v>
      </c>
      <c r="M1186" t="s">
        <v>316</v>
      </c>
      <c r="N1186">
        <v>113133790</v>
      </c>
      <c r="O1186" t="s">
        <v>34</v>
      </c>
      <c r="P1186">
        <v>2</v>
      </c>
      <c r="S1186">
        <v>1025</v>
      </c>
      <c r="T1186" t="s">
        <v>52</v>
      </c>
      <c r="U1186">
        <v>951</v>
      </c>
      <c r="V1186" t="s">
        <v>53</v>
      </c>
      <c r="W1186">
        <v>1.1399999999999999</v>
      </c>
      <c r="X1186" t="s">
        <v>41</v>
      </c>
      <c r="Y1186" t="s">
        <v>38</v>
      </c>
      <c r="Z1186">
        <v>3.1E-2</v>
      </c>
      <c r="AA1186">
        <v>0.1</v>
      </c>
      <c r="AB1186">
        <v>4</v>
      </c>
      <c r="AC1186" t="s">
        <v>41</v>
      </c>
    </row>
    <row r="1187" spans="1:29" hidden="1" x14ac:dyDescent="0.25">
      <c r="A1187" t="s">
        <v>258</v>
      </c>
      <c r="B1187" t="s">
        <v>28</v>
      </c>
      <c r="C1187" t="s">
        <v>28</v>
      </c>
      <c r="D1187" t="s">
        <v>322</v>
      </c>
      <c r="E1187" s="1">
        <v>37018</v>
      </c>
      <c r="F1187">
        <v>800</v>
      </c>
      <c r="H1187" t="s">
        <v>30</v>
      </c>
      <c r="I1187" s="1">
        <v>37028</v>
      </c>
      <c r="J1187" t="s">
        <v>31</v>
      </c>
      <c r="K1187" t="s">
        <v>32</v>
      </c>
      <c r="L1187">
        <v>1</v>
      </c>
      <c r="M1187" t="s">
        <v>316</v>
      </c>
      <c r="N1187">
        <v>113133790</v>
      </c>
      <c r="O1187" t="s">
        <v>34</v>
      </c>
      <c r="P1187">
        <v>2</v>
      </c>
      <c r="S1187">
        <v>1025</v>
      </c>
      <c r="T1187" t="s">
        <v>52</v>
      </c>
      <c r="U1187">
        <v>99951</v>
      </c>
      <c r="V1187" t="s">
        <v>260</v>
      </c>
      <c r="W1187">
        <v>1.08</v>
      </c>
      <c r="X1187" t="s">
        <v>41</v>
      </c>
      <c r="Y1187" t="s">
        <v>261</v>
      </c>
      <c r="AB1187">
        <v>4</v>
      </c>
      <c r="AC1187" t="s">
        <v>41</v>
      </c>
    </row>
    <row r="1188" spans="1:29" hidden="1" x14ac:dyDescent="0.25">
      <c r="A1188" t="s">
        <v>258</v>
      </c>
      <c r="B1188" t="s">
        <v>28</v>
      </c>
      <c r="C1188" t="s">
        <v>28</v>
      </c>
      <c r="D1188" t="s">
        <v>322</v>
      </c>
      <c r="E1188" s="1">
        <v>37018</v>
      </c>
      <c r="F1188">
        <v>800</v>
      </c>
      <c r="H1188" t="s">
        <v>30</v>
      </c>
      <c r="I1188" s="1">
        <v>37028</v>
      </c>
      <c r="J1188" t="s">
        <v>31</v>
      </c>
      <c r="K1188" t="s">
        <v>32</v>
      </c>
      <c r="L1188">
        <v>1</v>
      </c>
      <c r="M1188" t="s">
        <v>316</v>
      </c>
      <c r="N1188">
        <v>113133790</v>
      </c>
      <c r="O1188" t="s">
        <v>34</v>
      </c>
      <c r="P1188">
        <v>2</v>
      </c>
      <c r="S1188">
        <v>1025</v>
      </c>
      <c r="T1188" t="s">
        <v>52</v>
      </c>
      <c r="U1188">
        <v>951</v>
      </c>
      <c r="V1188" t="s">
        <v>53</v>
      </c>
      <c r="W1188">
        <v>1.1399999999999999</v>
      </c>
      <c r="X1188" t="s">
        <v>41</v>
      </c>
      <c r="Y1188" t="s">
        <v>38</v>
      </c>
      <c r="Z1188">
        <v>3.1E-2</v>
      </c>
      <c r="AA1188">
        <v>0.1</v>
      </c>
      <c r="AB1188">
        <v>4</v>
      </c>
      <c r="AC1188" t="s">
        <v>41</v>
      </c>
    </row>
    <row r="1189" spans="1:29" hidden="1" x14ac:dyDescent="0.25">
      <c r="A1189" t="s">
        <v>231</v>
      </c>
      <c r="B1189" t="s">
        <v>28</v>
      </c>
      <c r="C1189" t="s">
        <v>28</v>
      </c>
      <c r="D1189">
        <v>598050</v>
      </c>
      <c r="E1189" s="1">
        <v>37005</v>
      </c>
      <c r="F1189">
        <v>1300</v>
      </c>
      <c r="H1189" t="s">
        <v>30</v>
      </c>
      <c r="I1189" s="1">
        <v>37033</v>
      </c>
      <c r="J1189" t="s">
        <v>31</v>
      </c>
      <c r="K1189" t="s">
        <v>32</v>
      </c>
      <c r="L1189">
        <v>1</v>
      </c>
      <c r="M1189" t="s">
        <v>308</v>
      </c>
      <c r="N1189">
        <v>999766900</v>
      </c>
      <c r="O1189" t="s">
        <v>158</v>
      </c>
      <c r="P1189">
        <v>5</v>
      </c>
      <c r="S1189">
        <v>2943</v>
      </c>
      <c r="T1189" t="s">
        <v>92</v>
      </c>
      <c r="U1189">
        <v>32101</v>
      </c>
      <c r="V1189" t="s">
        <v>92</v>
      </c>
      <c r="W1189">
        <v>6.9</v>
      </c>
      <c r="X1189" t="s">
        <v>44</v>
      </c>
      <c r="Y1189" t="s">
        <v>38</v>
      </c>
      <c r="Z1189">
        <v>0.1</v>
      </c>
      <c r="AA1189">
        <v>0.5</v>
      </c>
      <c r="AB1189">
        <v>80</v>
      </c>
      <c r="AC1189" t="s">
        <v>44</v>
      </c>
    </row>
    <row r="1190" spans="1:29" hidden="1" x14ac:dyDescent="0.25">
      <c r="A1190" t="s">
        <v>231</v>
      </c>
      <c r="B1190" t="s">
        <v>28</v>
      </c>
      <c r="C1190" t="s">
        <v>28</v>
      </c>
      <c r="D1190">
        <v>598050</v>
      </c>
      <c r="E1190" s="1">
        <v>37005</v>
      </c>
      <c r="F1190">
        <v>1300</v>
      </c>
      <c r="H1190" t="s">
        <v>30</v>
      </c>
      <c r="I1190" s="1">
        <v>37033</v>
      </c>
      <c r="J1190" t="s">
        <v>31</v>
      </c>
      <c r="K1190" t="s">
        <v>32</v>
      </c>
      <c r="L1190">
        <v>1</v>
      </c>
      <c r="M1190" t="s">
        <v>308</v>
      </c>
      <c r="N1190">
        <v>999766900</v>
      </c>
      <c r="O1190" t="s">
        <v>158</v>
      </c>
      <c r="P1190">
        <v>5</v>
      </c>
      <c r="S1190">
        <v>2942</v>
      </c>
      <c r="T1190" t="s">
        <v>93</v>
      </c>
      <c r="U1190">
        <v>32104</v>
      </c>
      <c r="V1190" t="s">
        <v>93</v>
      </c>
      <c r="W1190">
        <v>0</v>
      </c>
      <c r="X1190" t="s">
        <v>44</v>
      </c>
      <c r="Y1190" t="s">
        <v>45</v>
      </c>
      <c r="Z1190">
        <v>0.1</v>
      </c>
      <c r="AA1190">
        <v>0.5</v>
      </c>
      <c r="AB1190">
        <v>80</v>
      </c>
      <c r="AC1190" t="s">
        <v>44</v>
      </c>
    </row>
    <row r="1191" spans="1:29" hidden="1" x14ac:dyDescent="0.25">
      <c r="A1191" t="s">
        <v>231</v>
      </c>
      <c r="B1191" t="s">
        <v>28</v>
      </c>
      <c r="C1191" t="s">
        <v>28</v>
      </c>
      <c r="D1191">
        <v>598050</v>
      </c>
      <c r="E1191" s="1">
        <v>37005</v>
      </c>
      <c r="F1191">
        <v>1300</v>
      </c>
      <c r="H1191" t="s">
        <v>30</v>
      </c>
      <c r="I1191" s="1">
        <v>37033</v>
      </c>
      <c r="J1191" t="s">
        <v>31</v>
      </c>
      <c r="K1191" t="s">
        <v>32</v>
      </c>
      <c r="L1191">
        <v>1</v>
      </c>
      <c r="M1191" t="s">
        <v>308</v>
      </c>
      <c r="N1191">
        <v>999766900</v>
      </c>
      <c r="O1191" t="s">
        <v>158</v>
      </c>
      <c r="P1191">
        <v>5</v>
      </c>
      <c r="S1191">
        <v>2941</v>
      </c>
      <c r="T1191" t="s">
        <v>99</v>
      </c>
      <c r="U1191">
        <v>32106</v>
      </c>
      <c r="V1191" t="s">
        <v>99</v>
      </c>
      <c r="W1191">
        <v>9.6</v>
      </c>
      <c r="X1191" t="s">
        <v>44</v>
      </c>
      <c r="Y1191" t="s">
        <v>38</v>
      </c>
      <c r="Z1191">
        <v>0.1</v>
      </c>
      <c r="AA1191">
        <v>1</v>
      </c>
      <c r="AB1191">
        <v>80</v>
      </c>
      <c r="AC1191" t="s">
        <v>44</v>
      </c>
    </row>
    <row r="1192" spans="1:29" hidden="1" x14ac:dyDescent="0.25">
      <c r="A1192" t="s">
        <v>231</v>
      </c>
      <c r="B1192" t="s">
        <v>28</v>
      </c>
      <c r="C1192" t="s">
        <v>28</v>
      </c>
      <c r="D1192">
        <v>598050</v>
      </c>
      <c r="E1192" s="1">
        <v>37005</v>
      </c>
      <c r="F1192">
        <v>1300</v>
      </c>
      <c r="H1192" t="s">
        <v>30</v>
      </c>
      <c r="I1192" s="1">
        <v>37033</v>
      </c>
      <c r="J1192" t="s">
        <v>31</v>
      </c>
      <c r="K1192" t="s">
        <v>32</v>
      </c>
      <c r="L1192">
        <v>1</v>
      </c>
      <c r="M1192" t="s">
        <v>308</v>
      </c>
      <c r="N1192">
        <v>999766900</v>
      </c>
      <c r="O1192" t="s">
        <v>158</v>
      </c>
      <c r="P1192">
        <v>5</v>
      </c>
      <c r="S1192">
        <v>2944</v>
      </c>
      <c r="T1192" t="s">
        <v>105</v>
      </c>
      <c r="U1192">
        <v>32105</v>
      </c>
      <c r="V1192" t="s">
        <v>105</v>
      </c>
      <c r="W1192">
        <v>2.7</v>
      </c>
      <c r="X1192" t="s">
        <v>44</v>
      </c>
      <c r="Y1192" t="s">
        <v>38</v>
      </c>
      <c r="Z1192">
        <v>0.1</v>
      </c>
      <c r="AA1192">
        <v>0.5</v>
      </c>
      <c r="AB1192">
        <v>80</v>
      </c>
      <c r="AC1192" t="s">
        <v>44</v>
      </c>
    </row>
    <row r="1193" spans="1:29" hidden="1" x14ac:dyDescent="0.25">
      <c r="A1193" t="s">
        <v>231</v>
      </c>
      <c r="B1193" t="s">
        <v>28</v>
      </c>
      <c r="C1193" t="s">
        <v>28</v>
      </c>
      <c r="D1193">
        <v>598050</v>
      </c>
      <c r="E1193" s="1">
        <v>37005</v>
      </c>
      <c r="F1193">
        <v>1300</v>
      </c>
      <c r="H1193" t="s">
        <v>30</v>
      </c>
      <c r="I1193" s="1">
        <v>37033</v>
      </c>
      <c r="J1193" t="s">
        <v>31</v>
      </c>
      <c r="K1193" t="s">
        <v>32</v>
      </c>
      <c r="L1193">
        <v>1</v>
      </c>
      <c r="M1193" t="s">
        <v>308</v>
      </c>
      <c r="N1193">
        <v>999766900</v>
      </c>
      <c r="O1193" t="s">
        <v>158</v>
      </c>
      <c r="P1193">
        <v>5</v>
      </c>
      <c r="S1193">
        <v>2950</v>
      </c>
      <c r="T1193" t="s">
        <v>147</v>
      </c>
      <c r="U1193">
        <v>82080</v>
      </c>
      <c r="V1193" t="s">
        <v>148</v>
      </c>
      <c r="W1193">
        <v>19.2</v>
      </c>
      <c r="X1193" t="s">
        <v>44</v>
      </c>
      <c r="Y1193" t="s">
        <v>38</v>
      </c>
      <c r="AB1193">
        <v>80</v>
      </c>
      <c r="AC1193" t="s">
        <v>44</v>
      </c>
    </row>
    <row r="1194" spans="1:29" hidden="1" x14ac:dyDescent="0.25">
      <c r="A1194" t="s">
        <v>258</v>
      </c>
      <c r="B1194" t="s">
        <v>28</v>
      </c>
      <c r="C1194" t="s">
        <v>28</v>
      </c>
      <c r="D1194" t="s">
        <v>323</v>
      </c>
      <c r="E1194" s="1">
        <v>37046</v>
      </c>
      <c r="F1194">
        <v>730</v>
      </c>
      <c r="H1194" t="s">
        <v>30</v>
      </c>
      <c r="I1194" s="1">
        <v>37057</v>
      </c>
      <c r="J1194" t="s">
        <v>31</v>
      </c>
      <c r="K1194" t="s">
        <v>32</v>
      </c>
      <c r="L1194">
        <v>1</v>
      </c>
      <c r="M1194" t="s">
        <v>316</v>
      </c>
      <c r="N1194">
        <v>113133790</v>
      </c>
      <c r="O1194" t="s">
        <v>34</v>
      </c>
      <c r="P1194">
        <v>2</v>
      </c>
      <c r="S1194">
        <v>1025</v>
      </c>
      <c r="T1194" t="s">
        <v>52</v>
      </c>
      <c r="U1194">
        <v>99951</v>
      </c>
      <c r="V1194" t="s">
        <v>260</v>
      </c>
      <c r="W1194">
        <v>1.35</v>
      </c>
      <c r="X1194" t="s">
        <v>41</v>
      </c>
      <c r="Y1194" t="s">
        <v>261</v>
      </c>
      <c r="AB1194">
        <v>4</v>
      </c>
      <c r="AC1194" t="s">
        <v>41</v>
      </c>
    </row>
    <row r="1195" spans="1:29" hidden="1" x14ac:dyDescent="0.25">
      <c r="A1195" t="s">
        <v>258</v>
      </c>
      <c r="B1195" t="s">
        <v>28</v>
      </c>
      <c r="C1195" t="s">
        <v>28</v>
      </c>
      <c r="D1195" t="s">
        <v>323</v>
      </c>
      <c r="E1195" s="1">
        <v>37046</v>
      </c>
      <c r="F1195">
        <v>730</v>
      </c>
      <c r="H1195" t="s">
        <v>30</v>
      </c>
      <c r="I1195" s="1">
        <v>37057</v>
      </c>
      <c r="J1195" t="s">
        <v>31</v>
      </c>
      <c r="K1195" t="s">
        <v>32</v>
      </c>
      <c r="L1195">
        <v>1</v>
      </c>
      <c r="M1195" t="s">
        <v>316</v>
      </c>
      <c r="N1195">
        <v>113133790</v>
      </c>
      <c r="O1195" t="s">
        <v>34</v>
      </c>
      <c r="P1195">
        <v>2</v>
      </c>
      <c r="S1195">
        <v>1025</v>
      </c>
      <c r="T1195" t="s">
        <v>52</v>
      </c>
      <c r="U1195">
        <v>951</v>
      </c>
      <c r="V1195" t="s">
        <v>53</v>
      </c>
      <c r="W1195">
        <v>1.39</v>
      </c>
      <c r="X1195" t="s">
        <v>41</v>
      </c>
      <c r="Y1195" t="s">
        <v>38</v>
      </c>
      <c r="Z1195">
        <v>3.1E-2</v>
      </c>
      <c r="AA1195">
        <v>0.1</v>
      </c>
      <c r="AB1195">
        <v>4</v>
      </c>
      <c r="AC1195" t="s">
        <v>41</v>
      </c>
    </row>
    <row r="1196" spans="1:29" hidden="1" x14ac:dyDescent="0.25">
      <c r="A1196" t="s">
        <v>258</v>
      </c>
      <c r="B1196" t="s">
        <v>28</v>
      </c>
      <c r="C1196" t="s">
        <v>28</v>
      </c>
      <c r="D1196" t="s">
        <v>324</v>
      </c>
      <c r="E1196" s="1">
        <v>37082</v>
      </c>
      <c r="F1196">
        <v>930</v>
      </c>
      <c r="H1196" t="s">
        <v>30</v>
      </c>
      <c r="I1196" s="1">
        <v>37091</v>
      </c>
      <c r="J1196" t="s">
        <v>31</v>
      </c>
      <c r="K1196" t="s">
        <v>32</v>
      </c>
      <c r="L1196">
        <v>1</v>
      </c>
      <c r="M1196" t="s">
        <v>316</v>
      </c>
      <c r="N1196">
        <v>113133790</v>
      </c>
      <c r="O1196" t="s">
        <v>34</v>
      </c>
      <c r="P1196">
        <v>2</v>
      </c>
      <c r="S1196">
        <v>1025</v>
      </c>
      <c r="T1196" t="s">
        <v>52</v>
      </c>
      <c r="U1196">
        <v>99951</v>
      </c>
      <c r="V1196" t="s">
        <v>260</v>
      </c>
      <c r="W1196">
        <v>1.1100000000000001</v>
      </c>
      <c r="X1196" t="s">
        <v>41</v>
      </c>
      <c r="Y1196" t="s">
        <v>261</v>
      </c>
      <c r="AB1196">
        <v>4</v>
      </c>
      <c r="AC1196" t="s">
        <v>41</v>
      </c>
    </row>
    <row r="1197" spans="1:29" hidden="1" x14ac:dyDescent="0.25">
      <c r="A1197" t="s">
        <v>258</v>
      </c>
      <c r="B1197" t="s">
        <v>28</v>
      </c>
      <c r="C1197" t="s">
        <v>28</v>
      </c>
      <c r="D1197" t="s">
        <v>324</v>
      </c>
      <c r="E1197" s="1">
        <v>37082</v>
      </c>
      <c r="F1197">
        <v>930</v>
      </c>
      <c r="H1197" t="s">
        <v>30</v>
      </c>
      <c r="I1197" s="1">
        <v>37091</v>
      </c>
      <c r="J1197" t="s">
        <v>31</v>
      </c>
      <c r="K1197" t="s">
        <v>32</v>
      </c>
      <c r="L1197">
        <v>1</v>
      </c>
      <c r="M1197" t="s">
        <v>316</v>
      </c>
      <c r="N1197">
        <v>113133790</v>
      </c>
      <c r="O1197" t="s">
        <v>34</v>
      </c>
      <c r="P1197">
        <v>2</v>
      </c>
      <c r="S1197">
        <v>1025</v>
      </c>
      <c r="T1197" t="s">
        <v>52</v>
      </c>
      <c r="U1197">
        <v>951</v>
      </c>
      <c r="V1197" t="s">
        <v>53</v>
      </c>
      <c r="W1197">
        <v>1.04</v>
      </c>
      <c r="X1197" t="s">
        <v>41</v>
      </c>
      <c r="Y1197" t="s">
        <v>38</v>
      </c>
      <c r="Z1197">
        <v>3.1E-2</v>
      </c>
      <c r="AA1197">
        <v>0.1</v>
      </c>
      <c r="AB1197">
        <v>4</v>
      </c>
      <c r="AC1197" t="s">
        <v>41</v>
      </c>
    </row>
    <row r="1198" spans="1:29" hidden="1" x14ac:dyDescent="0.25">
      <c r="A1198" t="s">
        <v>258</v>
      </c>
      <c r="B1198" t="s">
        <v>28</v>
      </c>
      <c r="C1198" t="s">
        <v>28</v>
      </c>
      <c r="D1198" t="s">
        <v>325</v>
      </c>
      <c r="E1198" s="1">
        <v>37109</v>
      </c>
      <c r="F1198">
        <v>730</v>
      </c>
      <c r="H1198" t="s">
        <v>30</v>
      </c>
      <c r="I1198" s="1">
        <v>37120</v>
      </c>
      <c r="J1198" t="s">
        <v>31</v>
      </c>
      <c r="K1198" t="s">
        <v>32</v>
      </c>
      <c r="L1198">
        <v>1</v>
      </c>
      <c r="N1198">
        <v>113133790</v>
      </c>
      <c r="O1198" t="s">
        <v>34</v>
      </c>
      <c r="P1198">
        <v>2</v>
      </c>
      <c r="S1198">
        <v>1025</v>
      </c>
      <c r="T1198" t="s">
        <v>52</v>
      </c>
      <c r="U1198">
        <v>951</v>
      </c>
      <c r="V1198" t="s">
        <v>53</v>
      </c>
      <c r="W1198">
        <v>1.03</v>
      </c>
      <c r="X1198" t="s">
        <v>41</v>
      </c>
      <c r="Y1198" t="s">
        <v>38</v>
      </c>
      <c r="Z1198">
        <v>3.1E-2</v>
      </c>
      <c r="AA1198">
        <v>0.1</v>
      </c>
      <c r="AB1198">
        <v>4</v>
      </c>
      <c r="AC1198" t="s">
        <v>41</v>
      </c>
    </row>
    <row r="1199" spans="1:29" hidden="1" x14ac:dyDescent="0.25">
      <c r="A1199" t="s">
        <v>258</v>
      </c>
      <c r="B1199" t="s">
        <v>28</v>
      </c>
      <c r="C1199" t="s">
        <v>28</v>
      </c>
      <c r="D1199" t="s">
        <v>325</v>
      </c>
      <c r="E1199" s="1">
        <v>37109</v>
      </c>
      <c r="F1199">
        <v>730</v>
      </c>
      <c r="H1199" t="s">
        <v>30</v>
      </c>
      <c r="I1199" s="1">
        <v>37120</v>
      </c>
      <c r="J1199" t="s">
        <v>31</v>
      </c>
      <c r="K1199" t="s">
        <v>32</v>
      </c>
      <c r="L1199">
        <v>1</v>
      </c>
      <c r="N1199">
        <v>113133790</v>
      </c>
      <c r="O1199" t="s">
        <v>34</v>
      </c>
      <c r="P1199">
        <v>2</v>
      </c>
      <c r="S1199">
        <v>1025</v>
      </c>
      <c r="T1199" t="s">
        <v>52</v>
      </c>
      <c r="U1199">
        <v>99951</v>
      </c>
      <c r="V1199" t="s">
        <v>260</v>
      </c>
      <c r="W1199">
        <v>1.01</v>
      </c>
      <c r="X1199" t="s">
        <v>41</v>
      </c>
      <c r="Y1199" t="s">
        <v>261</v>
      </c>
      <c r="AB1199">
        <v>4</v>
      </c>
      <c r="AC1199" t="s">
        <v>41</v>
      </c>
    </row>
    <row r="1200" spans="1:29" hidden="1" x14ac:dyDescent="0.25">
      <c r="A1200" t="s">
        <v>258</v>
      </c>
      <c r="B1200" t="s">
        <v>28</v>
      </c>
      <c r="C1200" t="s">
        <v>28</v>
      </c>
      <c r="D1200" t="s">
        <v>326</v>
      </c>
      <c r="E1200" s="1">
        <v>37138</v>
      </c>
      <c r="F1200">
        <v>800</v>
      </c>
      <c r="H1200" t="s">
        <v>30</v>
      </c>
      <c r="I1200" s="1">
        <v>37148</v>
      </c>
      <c r="J1200" t="s">
        <v>31</v>
      </c>
      <c r="K1200" t="s">
        <v>32</v>
      </c>
      <c r="L1200">
        <v>1</v>
      </c>
      <c r="M1200" t="s">
        <v>316</v>
      </c>
      <c r="N1200">
        <v>113133790</v>
      </c>
      <c r="O1200" t="s">
        <v>34</v>
      </c>
      <c r="P1200">
        <v>2</v>
      </c>
      <c r="S1200">
        <v>1025</v>
      </c>
      <c r="T1200" t="s">
        <v>52</v>
      </c>
      <c r="U1200">
        <v>99951</v>
      </c>
      <c r="V1200" t="s">
        <v>260</v>
      </c>
      <c r="W1200">
        <v>0.94</v>
      </c>
      <c r="X1200" t="s">
        <v>41</v>
      </c>
      <c r="Y1200" t="s">
        <v>261</v>
      </c>
      <c r="AB1200">
        <v>4</v>
      </c>
      <c r="AC1200" t="s">
        <v>41</v>
      </c>
    </row>
    <row r="1201" spans="1:29" hidden="1" x14ac:dyDescent="0.25">
      <c r="A1201" t="s">
        <v>258</v>
      </c>
      <c r="B1201" t="s">
        <v>28</v>
      </c>
      <c r="C1201" t="s">
        <v>28</v>
      </c>
      <c r="D1201" t="s">
        <v>326</v>
      </c>
      <c r="E1201" s="1">
        <v>37138</v>
      </c>
      <c r="F1201">
        <v>800</v>
      </c>
      <c r="H1201" t="s">
        <v>30</v>
      </c>
      <c r="I1201" s="1">
        <v>37148</v>
      </c>
      <c r="J1201" t="s">
        <v>31</v>
      </c>
      <c r="K1201" t="s">
        <v>32</v>
      </c>
      <c r="L1201">
        <v>1</v>
      </c>
      <c r="M1201" t="s">
        <v>316</v>
      </c>
      <c r="N1201">
        <v>113133790</v>
      </c>
      <c r="O1201" t="s">
        <v>34</v>
      </c>
      <c r="P1201">
        <v>2</v>
      </c>
      <c r="S1201">
        <v>1025</v>
      </c>
      <c r="T1201" t="s">
        <v>52</v>
      </c>
      <c r="U1201">
        <v>951</v>
      </c>
      <c r="V1201" t="s">
        <v>53</v>
      </c>
      <c r="W1201">
        <v>1.1499999999999999</v>
      </c>
      <c r="X1201" t="s">
        <v>41</v>
      </c>
      <c r="Y1201" t="s">
        <v>38</v>
      </c>
      <c r="Z1201">
        <v>3.1E-2</v>
      </c>
      <c r="AA1201">
        <v>0.1</v>
      </c>
      <c r="AB1201">
        <v>4</v>
      </c>
      <c r="AC1201" t="s">
        <v>41</v>
      </c>
    </row>
    <row r="1202" spans="1:29" hidden="1" x14ac:dyDescent="0.25">
      <c r="A1202" t="s">
        <v>231</v>
      </c>
      <c r="B1202" t="s">
        <v>28</v>
      </c>
      <c r="C1202" t="s">
        <v>28</v>
      </c>
      <c r="D1202">
        <v>637471</v>
      </c>
      <c r="E1202" s="1">
        <v>37103</v>
      </c>
      <c r="F1202">
        <v>1300</v>
      </c>
      <c r="H1202" t="s">
        <v>30</v>
      </c>
      <c r="I1202" s="1">
        <v>37132</v>
      </c>
      <c r="J1202" t="s">
        <v>31</v>
      </c>
      <c r="K1202" t="s">
        <v>32</v>
      </c>
      <c r="L1202">
        <v>1</v>
      </c>
      <c r="M1202" t="s">
        <v>327</v>
      </c>
      <c r="N1202">
        <v>999766900</v>
      </c>
      <c r="O1202" t="s">
        <v>158</v>
      </c>
      <c r="P1202">
        <v>5</v>
      </c>
      <c r="S1202">
        <v>2943</v>
      </c>
      <c r="T1202" t="s">
        <v>92</v>
      </c>
      <c r="U1202">
        <v>32101</v>
      </c>
      <c r="V1202" t="s">
        <v>92</v>
      </c>
      <c r="W1202">
        <v>8.1999999999999993</v>
      </c>
      <c r="X1202" t="s">
        <v>44</v>
      </c>
      <c r="Y1202" t="s">
        <v>38</v>
      </c>
      <c r="Z1202">
        <v>0.1</v>
      </c>
      <c r="AA1202">
        <v>0.5</v>
      </c>
      <c r="AB1202">
        <v>80</v>
      </c>
      <c r="AC1202" t="s">
        <v>44</v>
      </c>
    </row>
    <row r="1203" spans="1:29" hidden="1" x14ac:dyDescent="0.25">
      <c r="A1203" t="s">
        <v>231</v>
      </c>
      <c r="B1203" t="s">
        <v>28</v>
      </c>
      <c r="C1203" t="s">
        <v>28</v>
      </c>
      <c r="D1203">
        <v>637471</v>
      </c>
      <c r="E1203" s="1">
        <v>37103</v>
      </c>
      <c r="F1203">
        <v>1300</v>
      </c>
      <c r="H1203" t="s">
        <v>30</v>
      </c>
      <c r="I1203" s="1">
        <v>37132</v>
      </c>
      <c r="J1203" t="s">
        <v>31</v>
      </c>
      <c r="K1203" t="s">
        <v>32</v>
      </c>
      <c r="L1203">
        <v>1</v>
      </c>
      <c r="M1203" t="s">
        <v>327</v>
      </c>
      <c r="N1203">
        <v>999766900</v>
      </c>
      <c r="O1203" t="s">
        <v>158</v>
      </c>
      <c r="P1203">
        <v>5</v>
      </c>
      <c r="S1203">
        <v>2942</v>
      </c>
      <c r="T1203" t="s">
        <v>93</v>
      </c>
      <c r="U1203">
        <v>32104</v>
      </c>
      <c r="V1203" t="s">
        <v>93</v>
      </c>
      <c r="W1203">
        <v>0</v>
      </c>
      <c r="X1203" t="s">
        <v>44</v>
      </c>
      <c r="Y1203" t="s">
        <v>45</v>
      </c>
      <c r="Z1203">
        <v>0.1</v>
      </c>
      <c r="AA1203">
        <v>0.5</v>
      </c>
      <c r="AB1203">
        <v>80</v>
      </c>
      <c r="AC1203" t="s">
        <v>44</v>
      </c>
    </row>
    <row r="1204" spans="1:29" hidden="1" x14ac:dyDescent="0.25">
      <c r="A1204" t="s">
        <v>231</v>
      </c>
      <c r="B1204" t="s">
        <v>28</v>
      </c>
      <c r="C1204" t="s">
        <v>28</v>
      </c>
      <c r="D1204">
        <v>637471</v>
      </c>
      <c r="E1204" s="1">
        <v>37103</v>
      </c>
      <c r="F1204">
        <v>1300</v>
      </c>
      <c r="H1204" t="s">
        <v>30</v>
      </c>
      <c r="I1204" s="1">
        <v>37132</v>
      </c>
      <c r="J1204" t="s">
        <v>31</v>
      </c>
      <c r="K1204" t="s">
        <v>32</v>
      </c>
      <c r="L1204">
        <v>1</v>
      </c>
      <c r="M1204" t="s">
        <v>327</v>
      </c>
      <c r="N1204">
        <v>999766900</v>
      </c>
      <c r="O1204" t="s">
        <v>158</v>
      </c>
      <c r="P1204">
        <v>5</v>
      </c>
      <c r="S1204">
        <v>2941</v>
      </c>
      <c r="T1204" t="s">
        <v>99</v>
      </c>
      <c r="U1204">
        <v>32106</v>
      </c>
      <c r="V1204" t="s">
        <v>99</v>
      </c>
      <c r="W1204">
        <v>11</v>
      </c>
      <c r="X1204" t="s">
        <v>44</v>
      </c>
      <c r="Y1204" t="s">
        <v>38</v>
      </c>
      <c r="Z1204">
        <v>0.1</v>
      </c>
      <c r="AA1204">
        <v>1</v>
      </c>
      <c r="AB1204">
        <v>80</v>
      </c>
      <c r="AC1204" t="s">
        <v>44</v>
      </c>
    </row>
    <row r="1205" spans="1:29" hidden="1" x14ac:dyDescent="0.25">
      <c r="A1205" t="s">
        <v>231</v>
      </c>
      <c r="B1205" t="s">
        <v>28</v>
      </c>
      <c r="C1205" t="s">
        <v>28</v>
      </c>
      <c r="D1205">
        <v>637471</v>
      </c>
      <c r="E1205" s="1">
        <v>37103</v>
      </c>
      <c r="F1205">
        <v>1300</v>
      </c>
      <c r="H1205" t="s">
        <v>30</v>
      </c>
      <c r="I1205" s="1">
        <v>37132</v>
      </c>
      <c r="J1205" t="s">
        <v>31</v>
      </c>
      <c r="K1205" t="s">
        <v>32</v>
      </c>
      <c r="L1205">
        <v>1</v>
      </c>
      <c r="M1205" t="s">
        <v>327</v>
      </c>
      <c r="N1205">
        <v>999766900</v>
      </c>
      <c r="O1205" t="s">
        <v>158</v>
      </c>
      <c r="P1205">
        <v>5</v>
      </c>
      <c r="S1205">
        <v>2944</v>
      </c>
      <c r="T1205" t="s">
        <v>105</v>
      </c>
      <c r="U1205">
        <v>32105</v>
      </c>
      <c r="V1205" t="s">
        <v>105</v>
      </c>
      <c r="W1205">
        <v>4.8</v>
      </c>
      <c r="X1205" t="s">
        <v>44</v>
      </c>
      <c r="Y1205" t="s">
        <v>38</v>
      </c>
      <c r="Z1205">
        <v>0.1</v>
      </c>
      <c r="AA1205">
        <v>0.5</v>
      </c>
      <c r="AB1205">
        <v>80</v>
      </c>
      <c r="AC1205" t="s">
        <v>44</v>
      </c>
    </row>
    <row r="1206" spans="1:29" hidden="1" x14ac:dyDescent="0.25">
      <c r="A1206" t="s">
        <v>231</v>
      </c>
      <c r="B1206" t="s">
        <v>28</v>
      </c>
      <c r="C1206" t="s">
        <v>28</v>
      </c>
      <c r="D1206">
        <v>637471</v>
      </c>
      <c r="E1206" s="1">
        <v>37103</v>
      </c>
      <c r="F1206">
        <v>1300</v>
      </c>
      <c r="H1206" t="s">
        <v>30</v>
      </c>
      <c r="I1206" s="1">
        <v>37132</v>
      </c>
      <c r="J1206" t="s">
        <v>31</v>
      </c>
      <c r="K1206" t="s">
        <v>32</v>
      </c>
      <c r="L1206">
        <v>1</v>
      </c>
      <c r="M1206" t="s">
        <v>327</v>
      </c>
      <c r="N1206">
        <v>999766900</v>
      </c>
      <c r="O1206" t="s">
        <v>158</v>
      </c>
      <c r="P1206">
        <v>5</v>
      </c>
      <c r="S1206">
        <v>2950</v>
      </c>
      <c r="T1206" t="s">
        <v>147</v>
      </c>
      <c r="U1206">
        <v>82080</v>
      </c>
      <c r="V1206" t="s">
        <v>148</v>
      </c>
      <c r="W1206">
        <v>24</v>
      </c>
      <c r="X1206" t="s">
        <v>44</v>
      </c>
      <c r="Y1206" t="s">
        <v>38</v>
      </c>
      <c r="AB1206">
        <v>80</v>
      </c>
      <c r="AC1206" t="s">
        <v>44</v>
      </c>
    </row>
    <row r="1207" spans="1:29" hidden="1" x14ac:dyDescent="0.25">
      <c r="A1207" t="s">
        <v>258</v>
      </c>
      <c r="B1207" t="s">
        <v>28</v>
      </c>
      <c r="C1207" t="s">
        <v>28</v>
      </c>
      <c r="D1207" t="s">
        <v>328</v>
      </c>
      <c r="E1207" s="1">
        <v>37172</v>
      </c>
      <c r="F1207">
        <v>800</v>
      </c>
      <c r="H1207" t="s">
        <v>30</v>
      </c>
      <c r="I1207" s="1">
        <v>37176</v>
      </c>
      <c r="J1207" t="s">
        <v>31</v>
      </c>
      <c r="K1207" t="s">
        <v>32</v>
      </c>
      <c r="L1207">
        <v>1</v>
      </c>
      <c r="M1207" t="s">
        <v>316</v>
      </c>
      <c r="N1207">
        <v>113133790</v>
      </c>
      <c r="O1207" t="s">
        <v>34</v>
      </c>
      <c r="P1207">
        <v>2</v>
      </c>
      <c r="S1207">
        <v>1025</v>
      </c>
      <c r="T1207" t="s">
        <v>52</v>
      </c>
      <c r="U1207">
        <v>99951</v>
      </c>
      <c r="V1207" t="s">
        <v>260</v>
      </c>
      <c r="W1207">
        <v>1.06</v>
      </c>
      <c r="X1207" t="s">
        <v>41</v>
      </c>
      <c r="Y1207" t="s">
        <v>261</v>
      </c>
      <c r="AB1207">
        <v>4</v>
      </c>
      <c r="AC1207" t="s">
        <v>41</v>
      </c>
    </row>
    <row r="1208" spans="1:29" hidden="1" x14ac:dyDescent="0.25">
      <c r="A1208" t="s">
        <v>258</v>
      </c>
      <c r="B1208" t="s">
        <v>28</v>
      </c>
      <c r="C1208" t="s">
        <v>28</v>
      </c>
      <c r="D1208" t="s">
        <v>328</v>
      </c>
      <c r="E1208" s="1">
        <v>37172</v>
      </c>
      <c r="F1208">
        <v>800</v>
      </c>
      <c r="H1208" t="s">
        <v>30</v>
      </c>
      <c r="I1208" s="1">
        <v>37176</v>
      </c>
      <c r="J1208" t="s">
        <v>31</v>
      </c>
      <c r="K1208" t="s">
        <v>32</v>
      </c>
      <c r="L1208">
        <v>1</v>
      </c>
      <c r="M1208" t="s">
        <v>316</v>
      </c>
      <c r="N1208">
        <v>113133790</v>
      </c>
      <c r="O1208" t="s">
        <v>34</v>
      </c>
      <c r="P1208">
        <v>2</v>
      </c>
      <c r="S1208">
        <v>1025</v>
      </c>
      <c r="T1208" t="s">
        <v>52</v>
      </c>
      <c r="U1208">
        <v>951</v>
      </c>
      <c r="V1208" t="s">
        <v>53</v>
      </c>
      <c r="W1208">
        <v>0.99</v>
      </c>
      <c r="X1208" t="s">
        <v>41</v>
      </c>
      <c r="Y1208" t="s">
        <v>38</v>
      </c>
      <c r="Z1208">
        <v>3.1E-2</v>
      </c>
      <c r="AA1208">
        <v>0.1</v>
      </c>
      <c r="AB1208">
        <v>4</v>
      </c>
      <c r="AC1208" t="s">
        <v>41</v>
      </c>
    </row>
    <row r="1209" spans="1:29" hidden="1" x14ac:dyDescent="0.25">
      <c r="A1209" t="s">
        <v>258</v>
      </c>
      <c r="B1209" t="s">
        <v>28</v>
      </c>
      <c r="C1209" t="s">
        <v>28</v>
      </c>
      <c r="D1209" t="s">
        <v>329</v>
      </c>
      <c r="E1209" s="1">
        <v>37208</v>
      </c>
      <c r="F1209">
        <v>730</v>
      </c>
      <c r="H1209" t="s">
        <v>30</v>
      </c>
      <c r="I1209" s="1">
        <v>37216</v>
      </c>
      <c r="J1209" t="s">
        <v>31</v>
      </c>
      <c r="K1209" t="s">
        <v>32</v>
      </c>
      <c r="L1209">
        <v>1</v>
      </c>
      <c r="M1209" t="s">
        <v>316</v>
      </c>
      <c r="N1209">
        <v>113133790</v>
      </c>
      <c r="O1209" t="s">
        <v>34</v>
      </c>
      <c r="P1209">
        <v>2</v>
      </c>
      <c r="S1209">
        <v>1025</v>
      </c>
      <c r="T1209" t="s">
        <v>52</v>
      </c>
      <c r="U1209">
        <v>99951</v>
      </c>
      <c r="V1209" t="s">
        <v>260</v>
      </c>
      <c r="W1209">
        <v>1.07</v>
      </c>
      <c r="X1209" t="s">
        <v>41</v>
      </c>
      <c r="Y1209" t="s">
        <v>261</v>
      </c>
      <c r="AB1209">
        <v>4</v>
      </c>
      <c r="AC1209" t="s">
        <v>41</v>
      </c>
    </row>
    <row r="1210" spans="1:29" hidden="1" x14ac:dyDescent="0.25">
      <c r="A1210" t="s">
        <v>258</v>
      </c>
      <c r="B1210" t="s">
        <v>28</v>
      </c>
      <c r="C1210" t="s">
        <v>28</v>
      </c>
      <c r="D1210" t="s">
        <v>329</v>
      </c>
      <c r="E1210" s="1">
        <v>37208</v>
      </c>
      <c r="F1210">
        <v>730</v>
      </c>
      <c r="H1210" t="s">
        <v>30</v>
      </c>
      <c r="I1210" s="1">
        <v>37216</v>
      </c>
      <c r="J1210" t="s">
        <v>31</v>
      </c>
      <c r="K1210" t="s">
        <v>32</v>
      </c>
      <c r="L1210">
        <v>1</v>
      </c>
      <c r="M1210" t="s">
        <v>316</v>
      </c>
      <c r="N1210">
        <v>113133790</v>
      </c>
      <c r="O1210" t="s">
        <v>34</v>
      </c>
      <c r="P1210">
        <v>2</v>
      </c>
      <c r="S1210">
        <v>1025</v>
      </c>
      <c r="T1210" t="s">
        <v>52</v>
      </c>
      <c r="U1210">
        <v>951</v>
      </c>
      <c r="V1210" t="s">
        <v>53</v>
      </c>
      <c r="W1210">
        <v>1.1599999999999999</v>
      </c>
      <c r="X1210" t="s">
        <v>41</v>
      </c>
      <c r="Y1210" t="s">
        <v>38</v>
      </c>
      <c r="Z1210">
        <v>3.1E-2</v>
      </c>
      <c r="AA1210">
        <v>0.1</v>
      </c>
      <c r="AB1210">
        <v>4</v>
      </c>
      <c r="AC1210" t="s">
        <v>41</v>
      </c>
    </row>
    <row r="1211" spans="1:29" hidden="1" x14ac:dyDescent="0.25">
      <c r="A1211" t="s">
        <v>258</v>
      </c>
      <c r="B1211" t="s">
        <v>28</v>
      </c>
      <c r="C1211" t="s">
        <v>28</v>
      </c>
      <c r="D1211" t="s">
        <v>330</v>
      </c>
      <c r="E1211" s="1">
        <v>37235</v>
      </c>
      <c r="F1211">
        <v>730</v>
      </c>
      <c r="H1211" t="s">
        <v>30</v>
      </c>
      <c r="I1211" s="1">
        <v>37245</v>
      </c>
      <c r="J1211" t="s">
        <v>31</v>
      </c>
      <c r="K1211" t="s">
        <v>32</v>
      </c>
      <c r="L1211">
        <v>1</v>
      </c>
      <c r="M1211" t="s">
        <v>316</v>
      </c>
      <c r="N1211">
        <v>113133790</v>
      </c>
      <c r="O1211" t="s">
        <v>34</v>
      </c>
      <c r="P1211">
        <v>2</v>
      </c>
      <c r="S1211">
        <v>1025</v>
      </c>
      <c r="T1211" t="s">
        <v>52</v>
      </c>
      <c r="U1211">
        <v>99951</v>
      </c>
      <c r="V1211" t="s">
        <v>260</v>
      </c>
      <c r="W1211">
        <v>1.1599999999999999</v>
      </c>
      <c r="X1211" t="s">
        <v>41</v>
      </c>
      <c r="Y1211" t="s">
        <v>261</v>
      </c>
      <c r="AB1211">
        <v>4</v>
      </c>
      <c r="AC1211" t="s">
        <v>41</v>
      </c>
    </row>
    <row r="1212" spans="1:29" hidden="1" x14ac:dyDescent="0.25">
      <c r="A1212" t="s">
        <v>258</v>
      </c>
      <c r="B1212" t="s">
        <v>28</v>
      </c>
      <c r="C1212" t="s">
        <v>28</v>
      </c>
      <c r="D1212" t="s">
        <v>330</v>
      </c>
      <c r="E1212" s="1">
        <v>37235</v>
      </c>
      <c r="F1212">
        <v>730</v>
      </c>
      <c r="H1212" t="s">
        <v>30</v>
      </c>
      <c r="I1212" s="1">
        <v>37245</v>
      </c>
      <c r="J1212" t="s">
        <v>31</v>
      </c>
      <c r="K1212" t="s">
        <v>32</v>
      </c>
      <c r="L1212">
        <v>1</v>
      </c>
      <c r="M1212" t="s">
        <v>316</v>
      </c>
      <c r="N1212">
        <v>113133790</v>
      </c>
      <c r="O1212" t="s">
        <v>34</v>
      </c>
      <c r="P1212">
        <v>2</v>
      </c>
      <c r="S1212">
        <v>1025</v>
      </c>
      <c r="T1212" t="s">
        <v>52</v>
      </c>
      <c r="U1212">
        <v>951</v>
      </c>
      <c r="V1212" t="s">
        <v>53</v>
      </c>
      <c r="W1212">
        <v>1.24</v>
      </c>
      <c r="X1212" t="s">
        <v>41</v>
      </c>
      <c r="Y1212" t="s">
        <v>38</v>
      </c>
      <c r="Z1212">
        <v>3.1E-2</v>
      </c>
      <c r="AA1212">
        <v>0.1</v>
      </c>
      <c r="AB1212">
        <v>4</v>
      </c>
      <c r="AC1212" t="s">
        <v>41</v>
      </c>
    </row>
    <row r="1213" spans="1:29" hidden="1" x14ac:dyDescent="0.25">
      <c r="A1213" t="s">
        <v>231</v>
      </c>
      <c r="B1213" t="s">
        <v>28</v>
      </c>
      <c r="C1213" t="s">
        <v>28</v>
      </c>
      <c r="D1213">
        <v>668724</v>
      </c>
      <c r="E1213" s="1">
        <v>37188</v>
      </c>
      <c r="F1213">
        <v>1300</v>
      </c>
      <c r="H1213" t="s">
        <v>30</v>
      </c>
      <c r="I1213" s="1">
        <v>37215</v>
      </c>
      <c r="J1213" t="s">
        <v>31</v>
      </c>
      <c r="K1213" t="s">
        <v>32</v>
      </c>
      <c r="L1213">
        <v>1</v>
      </c>
      <c r="M1213" t="s">
        <v>327</v>
      </c>
      <c r="N1213">
        <v>999766900</v>
      </c>
      <c r="O1213" t="s">
        <v>158</v>
      </c>
      <c r="P1213">
        <v>5</v>
      </c>
      <c r="S1213">
        <v>2943</v>
      </c>
      <c r="T1213" t="s">
        <v>92</v>
      </c>
      <c r="U1213">
        <v>32101</v>
      </c>
      <c r="V1213" t="s">
        <v>92</v>
      </c>
      <c r="W1213">
        <v>7.3</v>
      </c>
      <c r="X1213" t="s">
        <v>44</v>
      </c>
      <c r="Y1213" t="s">
        <v>38</v>
      </c>
      <c r="Z1213">
        <v>0.1</v>
      </c>
      <c r="AA1213">
        <v>0.5</v>
      </c>
      <c r="AB1213">
        <v>80</v>
      </c>
      <c r="AC1213" t="s">
        <v>44</v>
      </c>
    </row>
    <row r="1214" spans="1:29" hidden="1" x14ac:dyDescent="0.25">
      <c r="A1214" t="s">
        <v>231</v>
      </c>
      <c r="B1214" t="s">
        <v>28</v>
      </c>
      <c r="C1214" t="s">
        <v>28</v>
      </c>
      <c r="D1214">
        <v>668724</v>
      </c>
      <c r="E1214" s="1">
        <v>37188</v>
      </c>
      <c r="F1214">
        <v>1300</v>
      </c>
      <c r="H1214" t="s">
        <v>30</v>
      </c>
      <c r="I1214" s="1">
        <v>37215</v>
      </c>
      <c r="J1214" t="s">
        <v>31</v>
      </c>
      <c r="K1214" t="s">
        <v>32</v>
      </c>
      <c r="L1214">
        <v>1</v>
      </c>
      <c r="M1214" t="s">
        <v>327</v>
      </c>
      <c r="N1214">
        <v>999766900</v>
      </c>
      <c r="O1214" t="s">
        <v>158</v>
      </c>
      <c r="P1214">
        <v>5</v>
      </c>
      <c r="S1214">
        <v>2942</v>
      </c>
      <c r="T1214" t="s">
        <v>93</v>
      </c>
      <c r="U1214">
        <v>32104</v>
      </c>
      <c r="V1214" t="s">
        <v>93</v>
      </c>
      <c r="W1214">
        <v>0</v>
      </c>
      <c r="X1214" t="s">
        <v>44</v>
      </c>
      <c r="Y1214" t="s">
        <v>45</v>
      </c>
      <c r="Z1214">
        <v>0.1</v>
      </c>
      <c r="AA1214">
        <v>0.5</v>
      </c>
      <c r="AB1214">
        <v>80</v>
      </c>
      <c r="AC1214" t="s">
        <v>44</v>
      </c>
    </row>
    <row r="1215" spans="1:29" hidden="1" x14ac:dyDescent="0.25">
      <c r="A1215" t="s">
        <v>231</v>
      </c>
      <c r="B1215" t="s">
        <v>28</v>
      </c>
      <c r="C1215" t="s">
        <v>28</v>
      </c>
      <c r="D1215">
        <v>668724</v>
      </c>
      <c r="E1215" s="1">
        <v>37188</v>
      </c>
      <c r="F1215">
        <v>1300</v>
      </c>
      <c r="H1215" t="s">
        <v>30</v>
      </c>
      <c r="I1215" s="1">
        <v>37215</v>
      </c>
      <c r="J1215" t="s">
        <v>31</v>
      </c>
      <c r="K1215" t="s">
        <v>32</v>
      </c>
      <c r="L1215">
        <v>1</v>
      </c>
      <c r="M1215" t="s">
        <v>327</v>
      </c>
      <c r="N1215">
        <v>999766900</v>
      </c>
      <c r="O1215" t="s">
        <v>158</v>
      </c>
      <c r="P1215">
        <v>5</v>
      </c>
      <c r="S1215">
        <v>2941</v>
      </c>
      <c r="T1215" t="s">
        <v>99</v>
      </c>
      <c r="U1215">
        <v>32106</v>
      </c>
      <c r="V1215" t="s">
        <v>99</v>
      </c>
      <c r="W1215">
        <v>8.6999999999999993</v>
      </c>
      <c r="X1215" t="s">
        <v>44</v>
      </c>
      <c r="Y1215" t="s">
        <v>38</v>
      </c>
      <c r="Z1215">
        <v>0.1</v>
      </c>
      <c r="AA1215">
        <v>1</v>
      </c>
      <c r="AB1215">
        <v>80</v>
      </c>
      <c r="AC1215" t="s">
        <v>44</v>
      </c>
    </row>
    <row r="1216" spans="1:29" hidden="1" x14ac:dyDescent="0.25">
      <c r="A1216" t="s">
        <v>231</v>
      </c>
      <c r="B1216" t="s">
        <v>28</v>
      </c>
      <c r="C1216" t="s">
        <v>28</v>
      </c>
      <c r="D1216">
        <v>668724</v>
      </c>
      <c r="E1216" s="1">
        <v>37188</v>
      </c>
      <c r="F1216">
        <v>1300</v>
      </c>
      <c r="H1216" t="s">
        <v>30</v>
      </c>
      <c r="I1216" s="1">
        <v>37215</v>
      </c>
      <c r="J1216" t="s">
        <v>31</v>
      </c>
      <c r="K1216" t="s">
        <v>32</v>
      </c>
      <c r="L1216">
        <v>1</v>
      </c>
      <c r="M1216" t="s">
        <v>327</v>
      </c>
      <c r="N1216">
        <v>999766900</v>
      </c>
      <c r="O1216" t="s">
        <v>158</v>
      </c>
      <c r="P1216">
        <v>5</v>
      </c>
      <c r="S1216">
        <v>2944</v>
      </c>
      <c r="T1216" t="s">
        <v>105</v>
      </c>
      <c r="U1216">
        <v>32105</v>
      </c>
      <c r="V1216" t="s">
        <v>105</v>
      </c>
      <c r="W1216">
        <v>4.3</v>
      </c>
      <c r="X1216" t="s">
        <v>44</v>
      </c>
      <c r="Y1216" t="s">
        <v>38</v>
      </c>
      <c r="Z1216">
        <v>0.1</v>
      </c>
      <c r="AA1216">
        <v>0.5</v>
      </c>
      <c r="AB1216">
        <v>80</v>
      </c>
      <c r="AC1216" t="s">
        <v>44</v>
      </c>
    </row>
    <row r="1217" spans="1:29" hidden="1" x14ac:dyDescent="0.25">
      <c r="A1217" t="s">
        <v>231</v>
      </c>
      <c r="B1217" t="s">
        <v>28</v>
      </c>
      <c r="C1217" t="s">
        <v>28</v>
      </c>
      <c r="D1217">
        <v>668724</v>
      </c>
      <c r="E1217" s="1">
        <v>37188</v>
      </c>
      <c r="F1217">
        <v>1300</v>
      </c>
      <c r="H1217" t="s">
        <v>30</v>
      </c>
      <c r="I1217" s="1">
        <v>37215</v>
      </c>
      <c r="J1217" t="s">
        <v>31</v>
      </c>
      <c r="K1217" t="s">
        <v>32</v>
      </c>
      <c r="L1217">
        <v>1</v>
      </c>
      <c r="M1217" t="s">
        <v>327</v>
      </c>
      <c r="N1217">
        <v>999766900</v>
      </c>
      <c r="O1217" t="s">
        <v>158</v>
      </c>
      <c r="P1217">
        <v>5</v>
      </c>
      <c r="S1217">
        <v>2950</v>
      </c>
      <c r="T1217" t="s">
        <v>147</v>
      </c>
      <c r="U1217">
        <v>82080</v>
      </c>
      <c r="V1217" t="s">
        <v>148</v>
      </c>
      <c r="W1217">
        <v>20.3</v>
      </c>
      <c r="X1217" t="s">
        <v>44</v>
      </c>
      <c r="Y1217" t="s">
        <v>38</v>
      </c>
      <c r="AB1217">
        <v>80</v>
      </c>
      <c r="AC1217" t="s">
        <v>44</v>
      </c>
    </row>
    <row r="1218" spans="1:29" hidden="1" x14ac:dyDescent="0.25">
      <c r="A1218" t="s">
        <v>258</v>
      </c>
      <c r="B1218" t="s">
        <v>28</v>
      </c>
      <c r="C1218" t="s">
        <v>28</v>
      </c>
      <c r="D1218" t="s">
        <v>331</v>
      </c>
      <c r="E1218" s="1">
        <v>37267</v>
      </c>
      <c r="F1218">
        <v>800</v>
      </c>
      <c r="H1218" t="s">
        <v>30</v>
      </c>
      <c r="I1218" s="1">
        <v>37273</v>
      </c>
      <c r="J1218" t="s">
        <v>31</v>
      </c>
      <c r="K1218" t="s">
        <v>32</v>
      </c>
      <c r="L1218">
        <v>1</v>
      </c>
      <c r="M1218" t="s">
        <v>316</v>
      </c>
      <c r="N1218">
        <v>113133790</v>
      </c>
      <c r="O1218" t="s">
        <v>34</v>
      </c>
      <c r="P1218">
        <v>2</v>
      </c>
      <c r="S1218">
        <v>1025</v>
      </c>
      <c r="T1218" t="s">
        <v>52</v>
      </c>
      <c r="U1218">
        <v>99951</v>
      </c>
      <c r="V1218" t="s">
        <v>260</v>
      </c>
      <c r="W1218">
        <v>1.25</v>
      </c>
      <c r="X1218" t="s">
        <v>41</v>
      </c>
      <c r="Y1218" t="s">
        <v>261</v>
      </c>
      <c r="AB1218">
        <v>4</v>
      </c>
      <c r="AC1218" t="s">
        <v>41</v>
      </c>
    </row>
    <row r="1219" spans="1:29" hidden="1" x14ac:dyDescent="0.25">
      <c r="A1219" t="s">
        <v>258</v>
      </c>
      <c r="B1219" t="s">
        <v>28</v>
      </c>
      <c r="C1219" t="s">
        <v>28</v>
      </c>
      <c r="D1219" t="s">
        <v>331</v>
      </c>
      <c r="E1219" s="1">
        <v>37267</v>
      </c>
      <c r="F1219">
        <v>800</v>
      </c>
      <c r="H1219" t="s">
        <v>30</v>
      </c>
      <c r="I1219" s="1">
        <v>37273</v>
      </c>
      <c r="J1219" t="s">
        <v>31</v>
      </c>
      <c r="K1219" t="s">
        <v>32</v>
      </c>
      <c r="L1219">
        <v>1</v>
      </c>
      <c r="M1219" t="s">
        <v>316</v>
      </c>
      <c r="N1219">
        <v>113133790</v>
      </c>
      <c r="O1219" t="s">
        <v>34</v>
      </c>
      <c r="P1219">
        <v>2</v>
      </c>
      <c r="S1219">
        <v>1025</v>
      </c>
      <c r="T1219" t="s">
        <v>52</v>
      </c>
      <c r="U1219">
        <v>951</v>
      </c>
      <c r="V1219" t="s">
        <v>53</v>
      </c>
      <c r="W1219">
        <v>1.31</v>
      </c>
      <c r="X1219" t="s">
        <v>41</v>
      </c>
      <c r="Y1219" t="s">
        <v>38</v>
      </c>
      <c r="Z1219">
        <v>3.1E-2</v>
      </c>
      <c r="AA1219">
        <v>0.1</v>
      </c>
      <c r="AB1219">
        <v>4</v>
      </c>
      <c r="AC1219" t="s">
        <v>41</v>
      </c>
    </row>
    <row r="1220" spans="1:29" hidden="1" x14ac:dyDescent="0.25">
      <c r="A1220" t="s">
        <v>258</v>
      </c>
      <c r="B1220" t="s">
        <v>28</v>
      </c>
      <c r="C1220" t="s">
        <v>28</v>
      </c>
      <c r="D1220" t="s">
        <v>332</v>
      </c>
      <c r="E1220" s="1">
        <v>37301</v>
      </c>
      <c r="F1220">
        <v>730</v>
      </c>
      <c r="H1220" t="s">
        <v>30</v>
      </c>
      <c r="I1220" s="1">
        <v>37308</v>
      </c>
      <c r="J1220" t="s">
        <v>31</v>
      </c>
      <c r="K1220" t="s">
        <v>32</v>
      </c>
      <c r="L1220">
        <v>1</v>
      </c>
      <c r="M1220" t="s">
        <v>316</v>
      </c>
      <c r="N1220">
        <v>113133790</v>
      </c>
      <c r="O1220" t="s">
        <v>34</v>
      </c>
      <c r="P1220">
        <v>2</v>
      </c>
      <c r="S1220">
        <v>1025</v>
      </c>
      <c r="T1220" t="s">
        <v>52</v>
      </c>
      <c r="U1220">
        <v>99951</v>
      </c>
      <c r="V1220" t="s">
        <v>260</v>
      </c>
      <c r="W1220">
        <v>1.35</v>
      </c>
      <c r="X1220" t="s">
        <v>41</v>
      </c>
      <c r="Y1220" t="s">
        <v>261</v>
      </c>
      <c r="AB1220">
        <v>4</v>
      </c>
      <c r="AC1220" t="s">
        <v>41</v>
      </c>
    </row>
    <row r="1221" spans="1:29" hidden="1" x14ac:dyDescent="0.25">
      <c r="A1221" t="s">
        <v>258</v>
      </c>
      <c r="B1221" t="s">
        <v>28</v>
      </c>
      <c r="C1221" t="s">
        <v>28</v>
      </c>
      <c r="D1221" t="s">
        <v>332</v>
      </c>
      <c r="E1221" s="1">
        <v>37301</v>
      </c>
      <c r="F1221">
        <v>730</v>
      </c>
      <c r="H1221" t="s">
        <v>30</v>
      </c>
      <c r="I1221" s="1">
        <v>37308</v>
      </c>
      <c r="J1221" t="s">
        <v>31</v>
      </c>
      <c r="K1221" t="s">
        <v>32</v>
      </c>
      <c r="L1221">
        <v>1</v>
      </c>
      <c r="M1221" t="s">
        <v>316</v>
      </c>
      <c r="N1221">
        <v>113133790</v>
      </c>
      <c r="O1221" t="s">
        <v>34</v>
      </c>
      <c r="P1221">
        <v>2</v>
      </c>
      <c r="S1221">
        <v>1025</v>
      </c>
      <c r="T1221" t="s">
        <v>52</v>
      </c>
      <c r="U1221">
        <v>951</v>
      </c>
      <c r="V1221" t="s">
        <v>53</v>
      </c>
      <c r="W1221">
        <v>1.34</v>
      </c>
      <c r="X1221" t="s">
        <v>41</v>
      </c>
      <c r="Y1221" t="s">
        <v>38</v>
      </c>
      <c r="Z1221">
        <v>3.1E-2</v>
      </c>
      <c r="AA1221">
        <v>0.1</v>
      </c>
      <c r="AB1221">
        <v>4</v>
      </c>
      <c r="AC1221" t="s">
        <v>41</v>
      </c>
    </row>
    <row r="1222" spans="1:29" hidden="1" x14ac:dyDescent="0.25">
      <c r="A1222" t="s">
        <v>258</v>
      </c>
      <c r="B1222" t="s">
        <v>28</v>
      </c>
      <c r="C1222" t="s">
        <v>28</v>
      </c>
      <c r="D1222" t="s">
        <v>333</v>
      </c>
      <c r="E1222" s="1">
        <v>37327</v>
      </c>
      <c r="F1222">
        <v>730</v>
      </c>
      <c r="H1222" t="s">
        <v>30</v>
      </c>
      <c r="I1222" s="1">
        <v>37335</v>
      </c>
      <c r="J1222" t="s">
        <v>31</v>
      </c>
      <c r="K1222" t="s">
        <v>32</v>
      </c>
      <c r="L1222">
        <v>1</v>
      </c>
      <c r="M1222" t="s">
        <v>316</v>
      </c>
      <c r="N1222">
        <v>113133790</v>
      </c>
      <c r="O1222" t="s">
        <v>34</v>
      </c>
      <c r="P1222">
        <v>2</v>
      </c>
      <c r="S1222">
        <v>1025</v>
      </c>
      <c r="T1222" t="s">
        <v>52</v>
      </c>
      <c r="U1222">
        <v>99951</v>
      </c>
      <c r="V1222" t="s">
        <v>260</v>
      </c>
      <c r="W1222">
        <v>1.44</v>
      </c>
      <c r="X1222" t="s">
        <v>41</v>
      </c>
      <c r="Y1222" t="s">
        <v>261</v>
      </c>
      <c r="AB1222">
        <v>4</v>
      </c>
      <c r="AC1222" t="s">
        <v>41</v>
      </c>
    </row>
    <row r="1223" spans="1:29" hidden="1" x14ac:dyDescent="0.25">
      <c r="A1223" t="s">
        <v>258</v>
      </c>
      <c r="B1223" t="s">
        <v>28</v>
      </c>
      <c r="C1223" t="s">
        <v>28</v>
      </c>
      <c r="D1223" t="s">
        <v>333</v>
      </c>
      <c r="E1223" s="1">
        <v>37327</v>
      </c>
      <c r="F1223">
        <v>730</v>
      </c>
      <c r="H1223" t="s">
        <v>30</v>
      </c>
      <c r="I1223" s="1">
        <v>37335</v>
      </c>
      <c r="J1223" t="s">
        <v>31</v>
      </c>
      <c r="K1223" t="s">
        <v>32</v>
      </c>
      <c r="L1223">
        <v>1</v>
      </c>
      <c r="M1223" t="s">
        <v>316</v>
      </c>
      <c r="N1223">
        <v>113133790</v>
      </c>
      <c r="O1223" t="s">
        <v>34</v>
      </c>
      <c r="P1223">
        <v>2</v>
      </c>
      <c r="S1223">
        <v>1025</v>
      </c>
      <c r="T1223" t="s">
        <v>52</v>
      </c>
      <c r="U1223">
        <v>951</v>
      </c>
      <c r="V1223" t="s">
        <v>53</v>
      </c>
      <c r="W1223">
        <v>1.5</v>
      </c>
      <c r="X1223" t="s">
        <v>41</v>
      </c>
      <c r="Y1223" t="s">
        <v>38</v>
      </c>
      <c r="Z1223">
        <v>3.1E-2</v>
      </c>
      <c r="AA1223">
        <v>0.1</v>
      </c>
      <c r="AB1223">
        <v>4</v>
      </c>
      <c r="AC1223" t="s">
        <v>41</v>
      </c>
    </row>
    <row r="1224" spans="1:29" hidden="1" x14ac:dyDescent="0.25">
      <c r="A1224" t="s">
        <v>334</v>
      </c>
      <c r="B1224">
        <v>100</v>
      </c>
      <c r="C1224" t="s">
        <v>28</v>
      </c>
      <c r="D1224">
        <v>711030</v>
      </c>
      <c r="E1224" s="1">
        <v>37321</v>
      </c>
      <c r="F1224">
        <v>1300</v>
      </c>
      <c r="H1224" t="s">
        <v>30</v>
      </c>
      <c r="I1224" s="1">
        <v>37335</v>
      </c>
      <c r="J1224" t="s">
        <v>31</v>
      </c>
      <c r="K1224" t="s">
        <v>157</v>
      </c>
      <c r="L1224">
        <v>1</v>
      </c>
      <c r="M1224" t="s">
        <v>327</v>
      </c>
      <c r="N1224">
        <v>999766900</v>
      </c>
      <c r="O1224" t="s">
        <v>158</v>
      </c>
      <c r="P1224">
        <v>1</v>
      </c>
      <c r="S1224">
        <v>2920</v>
      </c>
      <c r="T1224" t="s">
        <v>335</v>
      </c>
      <c r="U1224">
        <v>680</v>
      </c>
      <c r="V1224" t="s">
        <v>336</v>
      </c>
      <c r="W1224">
        <v>1.3</v>
      </c>
      <c r="X1224" t="s">
        <v>41</v>
      </c>
      <c r="Y1224" t="s">
        <v>38</v>
      </c>
      <c r="AC1224" t="s">
        <v>41</v>
      </c>
    </row>
    <row r="1225" spans="1:29" hidden="1" x14ac:dyDescent="0.25">
      <c r="A1225" t="s">
        <v>337</v>
      </c>
      <c r="B1225">
        <v>1</v>
      </c>
      <c r="C1225" t="s">
        <v>28</v>
      </c>
      <c r="D1225" t="s">
        <v>338</v>
      </c>
      <c r="E1225" s="1">
        <v>37321</v>
      </c>
      <c r="F1225">
        <v>1300</v>
      </c>
      <c r="H1225" t="s">
        <v>339</v>
      </c>
      <c r="I1225" s="1">
        <v>37335</v>
      </c>
      <c r="J1225" t="s">
        <v>31</v>
      </c>
      <c r="K1225" t="s">
        <v>87</v>
      </c>
      <c r="L1225">
        <v>1</v>
      </c>
      <c r="M1225" t="s">
        <v>327</v>
      </c>
      <c r="N1225">
        <v>999766900</v>
      </c>
      <c r="O1225" t="s">
        <v>158</v>
      </c>
      <c r="P1225">
        <v>2</v>
      </c>
      <c r="S1225">
        <v>1927</v>
      </c>
      <c r="T1225" t="s">
        <v>39</v>
      </c>
      <c r="U1225">
        <v>410</v>
      </c>
      <c r="V1225" t="s">
        <v>40</v>
      </c>
      <c r="W1225">
        <v>110</v>
      </c>
      <c r="X1225" t="s">
        <v>41</v>
      </c>
      <c r="Y1225" t="s">
        <v>38</v>
      </c>
      <c r="Z1225">
        <v>2</v>
      </c>
      <c r="AC1225" t="s">
        <v>41</v>
      </c>
    </row>
    <row r="1226" spans="1:29" hidden="1" x14ac:dyDescent="0.25">
      <c r="A1226" t="s">
        <v>337</v>
      </c>
      <c r="B1226">
        <v>1</v>
      </c>
      <c r="C1226" t="s">
        <v>28</v>
      </c>
      <c r="D1226" t="s">
        <v>338</v>
      </c>
      <c r="E1226" s="1">
        <v>37321</v>
      </c>
      <c r="F1226">
        <v>1300</v>
      </c>
      <c r="H1226" t="s">
        <v>339</v>
      </c>
      <c r="I1226" s="1">
        <v>37335</v>
      </c>
      <c r="J1226" t="s">
        <v>31</v>
      </c>
      <c r="K1226" t="s">
        <v>87</v>
      </c>
      <c r="L1226">
        <v>1</v>
      </c>
      <c r="M1226" t="s">
        <v>327</v>
      </c>
      <c r="N1226">
        <v>999766900</v>
      </c>
      <c r="O1226" t="s">
        <v>158</v>
      </c>
      <c r="P1226">
        <v>2</v>
      </c>
      <c r="S1226">
        <v>2920</v>
      </c>
      <c r="T1226" t="s">
        <v>335</v>
      </c>
      <c r="U1226">
        <v>680</v>
      </c>
      <c r="V1226" t="s">
        <v>336</v>
      </c>
      <c r="W1226">
        <v>1.6</v>
      </c>
      <c r="X1226" t="s">
        <v>41</v>
      </c>
      <c r="Y1226" t="s">
        <v>38</v>
      </c>
      <c r="AC1226" t="s">
        <v>41</v>
      </c>
    </row>
    <row r="1227" spans="1:29" hidden="1" x14ac:dyDescent="0.25">
      <c r="A1227" t="s">
        <v>334</v>
      </c>
      <c r="B1227">
        <v>100</v>
      </c>
      <c r="C1227" t="s">
        <v>28</v>
      </c>
      <c r="D1227">
        <v>703471</v>
      </c>
      <c r="E1227" s="1">
        <v>37299</v>
      </c>
      <c r="F1227">
        <v>1300</v>
      </c>
      <c r="H1227" t="s">
        <v>30</v>
      </c>
      <c r="I1227" s="1">
        <v>37326</v>
      </c>
      <c r="J1227" t="s">
        <v>31</v>
      </c>
      <c r="K1227" t="s">
        <v>157</v>
      </c>
      <c r="L1227">
        <v>1</v>
      </c>
      <c r="M1227" t="s">
        <v>255</v>
      </c>
      <c r="N1227">
        <v>999766900</v>
      </c>
      <c r="O1227" t="s">
        <v>158</v>
      </c>
      <c r="P1227">
        <v>1</v>
      </c>
      <c r="R1227" t="s">
        <v>340</v>
      </c>
      <c r="S1227">
        <v>2920</v>
      </c>
      <c r="T1227" t="s">
        <v>335</v>
      </c>
      <c r="U1227">
        <v>680</v>
      </c>
      <c r="V1227" t="s">
        <v>336</v>
      </c>
      <c r="W1227">
        <v>1.4</v>
      </c>
      <c r="X1227" t="s">
        <v>41</v>
      </c>
      <c r="Y1227" t="s">
        <v>38</v>
      </c>
      <c r="AC1227" t="s">
        <v>41</v>
      </c>
    </row>
    <row r="1228" spans="1:29" hidden="1" x14ac:dyDescent="0.25">
      <c r="A1228" t="s">
        <v>337</v>
      </c>
      <c r="B1228">
        <v>1</v>
      </c>
      <c r="C1228" t="s">
        <v>28</v>
      </c>
      <c r="D1228" t="s">
        <v>341</v>
      </c>
      <c r="E1228" s="1">
        <v>37299</v>
      </c>
      <c r="F1228">
        <v>1300</v>
      </c>
      <c r="H1228" t="s">
        <v>339</v>
      </c>
      <c r="I1228" s="1">
        <v>37326</v>
      </c>
      <c r="J1228" t="s">
        <v>31</v>
      </c>
      <c r="K1228" t="s">
        <v>87</v>
      </c>
      <c r="L1228">
        <v>1</v>
      </c>
      <c r="M1228" t="s">
        <v>255</v>
      </c>
      <c r="N1228">
        <v>999766900</v>
      </c>
      <c r="O1228" t="s">
        <v>158</v>
      </c>
      <c r="P1228">
        <v>2</v>
      </c>
      <c r="R1228" t="s">
        <v>340</v>
      </c>
      <c r="S1228">
        <v>1927</v>
      </c>
      <c r="T1228" t="s">
        <v>39</v>
      </c>
      <c r="U1228">
        <v>410</v>
      </c>
      <c r="V1228" t="s">
        <v>40</v>
      </c>
      <c r="W1228">
        <v>110</v>
      </c>
      <c r="X1228" t="s">
        <v>41</v>
      </c>
      <c r="Y1228" t="s">
        <v>38</v>
      </c>
      <c r="Z1228">
        <v>2</v>
      </c>
      <c r="AC1228" t="s">
        <v>41</v>
      </c>
    </row>
    <row r="1229" spans="1:29" hidden="1" x14ac:dyDescent="0.25">
      <c r="A1229" t="s">
        <v>337</v>
      </c>
      <c r="B1229">
        <v>1</v>
      </c>
      <c r="C1229" t="s">
        <v>28</v>
      </c>
      <c r="D1229" t="s">
        <v>341</v>
      </c>
      <c r="E1229" s="1">
        <v>37299</v>
      </c>
      <c r="F1229">
        <v>1300</v>
      </c>
      <c r="H1229" t="s">
        <v>339</v>
      </c>
      <c r="I1229" s="1">
        <v>37326</v>
      </c>
      <c r="J1229" t="s">
        <v>31</v>
      </c>
      <c r="K1229" t="s">
        <v>87</v>
      </c>
      <c r="L1229">
        <v>1</v>
      </c>
      <c r="M1229" t="s">
        <v>255</v>
      </c>
      <c r="N1229">
        <v>999766900</v>
      </c>
      <c r="O1229" t="s">
        <v>158</v>
      </c>
      <c r="P1229">
        <v>2</v>
      </c>
      <c r="R1229" t="s">
        <v>340</v>
      </c>
      <c r="S1229">
        <v>2920</v>
      </c>
      <c r="T1229" t="s">
        <v>335</v>
      </c>
      <c r="U1229">
        <v>680</v>
      </c>
      <c r="V1229" t="s">
        <v>336</v>
      </c>
      <c r="W1229">
        <v>0.5</v>
      </c>
      <c r="X1229" t="s">
        <v>41</v>
      </c>
      <c r="Y1229" t="s">
        <v>38</v>
      </c>
      <c r="AC1229" t="s">
        <v>41</v>
      </c>
    </row>
    <row r="1230" spans="1:29" hidden="1" x14ac:dyDescent="0.25">
      <c r="A1230" t="s">
        <v>85</v>
      </c>
      <c r="B1230">
        <v>100</v>
      </c>
      <c r="C1230" t="s">
        <v>28</v>
      </c>
      <c r="D1230">
        <v>708424</v>
      </c>
      <c r="E1230" s="1">
        <v>37313</v>
      </c>
      <c r="F1230">
        <v>1300</v>
      </c>
      <c r="H1230" t="s">
        <v>30</v>
      </c>
      <c r="I1230" s="1">
        <v>37349</v>
      </c>
      <c r="J1230" t="s">
        <v>31</v>
      </c>
      <c r="K1230" t="s">
        <v>157</v>
      </c>
      <c r="L1230">
        <v>1</v>
      </c>
      <c r="M1230" t="s">
        <v>327</v>
      </c>
      <c r="N1230">
        <v>999766900</v>
      </c>
      <c r="O1230" t="s">
        <v>158</v>
      </c>
      <c r="P1230">
        <v>42</v>
      </c>
      <c r="S1230">
        <v>2990</v>
      </c>
      <c r="T1230" t="s">
        <v>90</v>
      </c>
      <c r="U1230">
        <v>34030</v>
      </c>
      <c r="V1230" t="s">
        <v>90</v>
      </c>
      <c r="W1230">
        <v>0</v>
      </c>
      <c r="X1230" t="s">
        <v>44</v>
      </c>
      <c r="Y1230" t="s">
        <v>45</v>
      </c>
      <c r="AB1230">
        <v>5</v>
      </c>
      <c r="AC1230" t="s">
        <v>44</v>
      </c>
    </row>
    <row r="1231" spans="1:29" hidden="1" x14ac:dyDescent="0.25">
      <c r="A1231" t="s">
        <v>85</v>
      </c>
      <c r="B1231">
        <v>100</v>
      </c>
      <c r="C1231" t="s">
        <v>28</v>
      </c>
      <c r="D1231">
        <v>708424</v>
      </c>
      <c r="E1231" s="1">
        <v>37313</v>
      </c>
      <c r="F1231">
        <v>1300</v>
      </c>
      <c r="H1231" t="s">
        <v>30</v>
      </c>
      <c r="I1231" s="1">
        <v>37349</v>
      </c>
      <c r="J1231" t="s">
        <v>31</v>
      </c>
      <c r="K1231" t="s">
        <v>157</v>
      </c>
      <c r="L1231">
        <v>1</v>
      </c>
      <c r="M1231" t="s">
        <v>327</v>
      </c>
      <c r="N1231">
        <v>999766900</v>
      </c>
      <c r="O1231" t="s">
        <v>158</v>
      </c>
      <c r="P1231">
        <v>42</v>
      </c>
      <c r="S1231">
        <v>2993</v>
      </c>
      <c r="T1231" t="s">
        <v>91</v>
      </c>
      <c r="U1231">
        <v>81555</v>
      </c>
      <c r="V1231" t="s">
        <v>91</v>
      </c>
      <c r="W1231">
        <v>0</v>
      </c>
      <c r="X1231" t="s">
        <v>44</v>
      </c>
      <c r="Y1231" t="s">
        <v>45</v>
      </c>
      <c r="Z1231">
        <v>0.2</v>
      </c>
      <c r="AA1231">
        <v>1</v>
      </c>
      <c r="AC1231" t="s">
        <v>44</v>
      </c>
    </row>
    <row r="1232" spans="1:29" hidden="1" x14ac:dyDescent="0.25">
      <c r="A1232" t="s">
        <v>85</v>
      </c>
      <c r="B1232">
        <v>100</v>
      </c>
      <c r="C1232" t="s">
        <v>28</v>
      </c>
      <c r="D1232">
        <v>708424</v>
      </c>
      <c r="E1232" s="1">
        <v>37313</v>
      </c>
      <c r="F1232">
        <v>1300</v>
      </c>
      <c r="H1232" t="s">
        <v>30</v>
      </c>
      <c r="I1232" s="1">
        <v>37349</v>
      </c>
      <c r="J1232" t="s">
        <v>31</v>
      </c>
      <c r="K1232" t="s">
        <v>157</v>
      </c>
      <c r="L1232">
        <v>1</v>
      </c>
      <c r="M1232" t="s">
        <v>327</v>
      </c>
      <c r="N1232">
        <v>999766900</v>
      </c>
      <c r="O1232" t="s">
        <v>158</v>
      </c>
      <c r="P1232">
        <v>42</v>
      </c>
      <c r="S1232">
        <v>2943</v>
      </c>
      <c r="T1232" t="s">
        <v>92</v>
      </c>
      <c r="U1232">
        <v>32101</v>
      </c>
      <c r="V1232" t="s">
        <v>92</v>
      </c>
      <c r="W1232">
        <v>3.1</v>
      </c>
      <c r="X1232" t="s">
        <v>44</v>
      </c>
      <c r="Y1232" t="s">
        <v>38</v>
      </c>
      <c r="Z1232">
        <v>0.1</v>
      </c>
      <c r="AA1232">
        <v>0.5</v>
      </c>
      <c r="AB1232">
        <v>80</v>
      </c>
      <c r="AC1232" t="s">
        <v>44</v>
      </c>
    </row>
    <row r="1233" spans="1:29" hidden="1" x14ac:dyDescent="0.25">
      <c r="A1233" t="s">
        <v>85</v>
      </c>
      <c r="B1233">
        <v>100</v>
      </c>
      <c r="C1233" t="s">
        <v>28</v>
      </c>
      <c r="D1233">
        <v>708424</v>
      </c>
      <c r="E1233" s="1">
        <v>37313</v>
      </c>
      <c r="F1233">
        <v>1300</v>
      </c>
      <c r="H1233" t="s">
        <v>30</v>
      </c>
      <c r="I1233" s="1">
        <v>37349</v>
      </c>
      <c r="J1233" t="s">
        <v>31</v>
      </c>
      <c r="K1233" t="s">
        <v>157</v>
      </c>
      <c r="L1233">
        <v>1</v>
      </c>
      <c r="M1233" t="s">
        <v>327</v>
      </c>
      <c r="N1233">
        <v>999766900</v>
      </c>
      <c r="O1233" t="s">
        <v>158</v>
      </c>
      <c r="P1233">
        <v>42</v>
      </c>
      <c r="S1233">
        <v>2942</v>
      </c>
      <c r="T1233" t="s">
        <v>93</v>
      </c>
      <c r="U1233">
        <v>32104</v>
      </c>
      <c r="V1233" t="s">
        <v>93</v>
      </c>
      <c r="W1233">
        <v>0</v>
      </c>
      <c r="X1233" t="s">
        <v>44</v>
      </c>
      <c r="Y1233" t="s">
        <v>45</v>
      </c>
      <c r="Z1233">
        <v>0.1</v>
      </c>
      <c r="AA1233">
        <v>0.5</v>
      </c>
      <c r="AB1233">
        <v>80</v>
      </c>
      <c r="AC1233" t="s">
        <v>44</v>
      </c>
    </row>
    <row r="1234" spans="1:29" hidden="1" x14ac:dyDescent="0.25">
      <c r="A1234" t="s">
        <v>85</v>
      </c>
      <c r="B1234">
        <v>100</v>
      </c>
      <c r="C1234" t="s">
        <v>28</v>
      </c>
      <c r="D1234">
        <v>708424</v>
      </c>
      <c r="E1234" s="1">
        <v>37313</v>
      </c>
      <c r="F1234">
        <v>1300</v>
      </c>
      <c r="H1234" t="s">
        <v>30</v>
      </c>
      <c r="I1234" s="1">
        <v>37349</v>
      </c>
      <c r="J1234" t="s">
        <v>31</v>
      </c>
      <c r="K1234" t="s">
        <v>157</v>
      </c>
      <c r="L1234">
        <v>1</v>
      </c>
      <c r="M1234" t="s">
        <v>327</v>
      </c>
      <c r="N1234">
        <v>999766900</v>
      </c>
      <c r="O1234" t="s">
        <v>158</v>
      </c>
      <c r="P1234">
        <v>42</v>
      </c>
      <c r="S1234">
        <v>2214</v>
      </c>
      <c r="T1234" t="s">
        <v>94</v>
      </c>
      <c r="U1234">
        <v>34413</v>
      </c>
      <c r="V1234" t="s">
        <v>94</v>
      </c>
      <c r="W1234">
        <v>0</v>
      </c>
      <c r="X1234" t="s">
        <v>44</v>
      </c>
      <c r="Y1234" t="s">
        <v>45</v>
      </c>
      <c r="Z1234">
        <v>0.5</v>
      </c>
      <c r="AA1234">
        <v>2</v>
      </c>
      <c r="AC1234" t="s">
        <v>44</v>
      </c>
    </row>
    <row r="1235" spans="1:29" hidden="1" x14ac:dyDescent="0.25">
      <c r="A1235" t="s">
        <v>85</v>
      </c>
      <c r="B1235">
        <v>100</v>
      </c>
      <c r="C1235" t="s">
        <v>28</v>
      </c>
      <c r="D1235">
        <v>708424</v>
      </c>
      <c r="E1235" s="1">
        <v>37313</v>
      </c>
      <c r="F1235">
        <v>1300</v>
      </c>
      <c r="H1235" t="s">
        <v>30</v>
      </c>
      <c r="I1235" s="1">
        <v>37349</v>
      </c>
      <c r="J1235" t="s">
        <v>31</v>
      </c>
      <c r="K1235" t="s">
        <v>157</v>
      </c>
      <c r="L1235">
        <v>1</v>
      </c>
      <c r="M1235" t="s">
        <v>327</v>
      </c>
      <c r="N1235">
        <v>999766900</v>
      </c>
      <c r="O1235" t="s">
        <v>158</v>
      </c>
      <c r="P1235">
        <v>42</v>
      </c>
      <c r="S1235">
        <v>2982</v>
      </c>
      <c r="T1235" t="s">
        <v>95</v>
      </c>
      <c r="U1235">
        <v>32102</v>
      </c>
      <c r="V1235" t="s">
        <v>95</v>
      </c>
      <c r="W1235">
        <v>0</v>
      </c>
      <c r="X1235" t="s">
        <v>44</v>
      </c>
      <c r="Y1235" t="s">
        <v>45</v>
      </c>
      <c r="Z1235">
        <v>0.1</v>
      </c>
      <c r="AA1235">
        <v>1</v>
      </c>
      <c r="AB1235">
        <v>5</v>
      </c>
      <c r="AC1235" t="s">
        <v>44</v>
      </c>
    </row>
    <row r="1236" spans="1:29" hidden="1" x14ac:dyDescent="0.25">
      <c r="A1236" t="s">
        <v>85</v>
      </c>
      <c r="B1236">
        <v>100</v>
      </c>
      <c r="C1236" t="s">
        <v>28</v>
      </c>
      <c r="D1236">
        <v>708424</v>
      </c>
      <c r="E1236" s="1">
        <v>37313</v>
      </c>
      <c r="F1236">
        <v>1300</v>
      </c>
      <c r="H1236" t="s">
        <v>30</v>
      </c>
      <c r="I1236" s="1">
        <v>37349</v>
      </c>
      <c r="J1236" t="s">
        <v>31</v>
      </c>
      <c r="K1236" t="s">
        <v>157</v>
      </c>
      <c r="L1236">
        <v>1</v>
      </c>
      <c r="M1236" t="s">
        <v>327</v>
      </c>
      <c r="N1236">
        <v>999766900</v>
      </c>
      <c r="O1236" t="s">
        <v>158</v>
      </c>
      <c r="P1236">
        <v>42</v>
      </c>
      <c r="S1236">
        <v>2216</v>
      </c>
      <c r="T1236" t="s">
        <v>98</v>
      </c>
      <c r="U1236">
        <v>34311</v>
      </c>
      <c r="V1236" t="s">
        <v>98</v>
      </c>
      <c r="W1236">
        <v>0</v>
      </c>
      <c r="X1236" t="s">
        <v>44</v>
      </c>
      <c r="Y1236" t="s">
        <v>45</v>
      </c>
      <c r="Z1236">
        <v>0.5</v>
      </c>
      <c r="AA1236">
        <v>0.5</v>
      </c>
      <c r="AC1236" t="s">
        <v>44</v>
      </c>
    </row>
    <row r="1237" spans="1:29" hidden="1" x14ac:dyDescent="0.25">
      <c r="A1237" t="s">
        <v>85</v>
      </c>
      <c r="B1237">
        <v>100</v>
      </c>
      <c r="C1237" t="s">
        <v>28</v>
      </c>
      <c r="D1237">
        <v>708424</v>
      </c>
      <c r="E1237" s="1">
        <v>37313</v>
      </c>
      <c r="F1237">
        <v>1300</v>
      </c>
      <c r="H1237" t="s">
        <v>30</v>
      </c>
      <c r="I1237" s="1">
        <v>37349</v>
      </c>
      <c r="J1237" t="s">
        <v>31</v>
      </c>
      <c r="K1237" t="s">
        <v>157</v>
      </c>
      <c r="L1237">
        <v>1</v>
      </c>
      <c r="M1237" t="s">
        <v>327</v>
      </c>
      <c r="N1237">
        <v>999766900</v>
      </c>
      <c r="O1237" t="s">
        <v>158</v>
      </c>
      <c r="P1237">
        <v>42</v>
      </c>
      <c r="S1237">
        <v>2941</v>
      </c>
      <c r="T1237" t="s">
        <v>99</v>
      </c>
      <c r="U1237">
        <v>32106</v>
      </c>
      <c r="V1237" t="s">
        <v>99</v>
      </c>
      <c r="W1237">
        <v>2.7</v>
      </c>
      <c r="X1237" t="s">
        <v>44</v>
      </c>
      <c r="Y1237" t="s">
        <v>38</v>
      </c>
      <c r="Z1237">
        <v>0.1</v>
      </c>
      <c r="AA1237">
        <v>1</v>
      </c>
      <c r="AB1237">
        <v>80</v>
      </c>
      <c r="AC1237" t="s">
        <v>44</v>
      </c>
    </row>
    <row r="1238" spans="1:29" hidden="1" x14ac:dyDescent="0.25">
      <c r="A1238" t="s">
        <v>85</v>
      </c>
      <c r="B1238">
        <v>100</v>
      </c>
      <c r="C1238" t="s">
        <v>28</v>
      </c>
      <c r="D1238">
        <v>708424</v>
      </c>
      <c r="E1238" s="1">
        <v>37313</v>
      </c>
      <c r="F1238">
        <v>1300</v>
      </c>
      <c r="H1238" t="s">
        <v>30</v>
      </c>
      <c r="I1238" s="1">
        <v>37349</v>
      </c>
      <c r="J1238" t="s">
        <v>31</v>
      </c>
      <c r="K1238" t="s">
        <v>157</v>
      </c>
      <c r="L1238">
        <v>1</v>
      </c>
      <c r="M1238" t="s">
        <v>327</v>
      </c>
      <c r="N1238">
        <v>999766900</v>
      </c>
      <c r="O1238" t="s">
        <v>158</v>
      </c>
      <c r="P1238">
        <v>42</v>
      </c>
      <c r="S1238">
        <v>2210</v>
      </c>
      <c r="T1238" t="s">
        <v>100</v>
      </c>
      <c r="U1238">
        <v>34418</v>
      </c>
      <c r="V1238" t="s">
        <v>101</v>
      </c>
      <c r="W1238">
        <v>0</v>
      </c>
      <c r="X1238" t="s">
        <v>44</v>
      </c>
      <c r="Y1238" t="s">
        <v>45</v>
      </c>
      <c r="Z1238">
        <v>0.5</v>
      </c>
      <c r="AA1238">
        <v>1</v>
      </c>
      <c r="AC1238" t="s">
        <v>44</v>
      </c>
    </row>
    <row r="1239" spans="1:29" hidden="1" x14ac:dyDescent="0.25">
      <c r="A1239" t="s">
        <v>85</v>
      </c>
      <c r="B1239">
        <v>100</v>
      </c>
      <c r="C1239" t="s">
        <v>28</v>
      </c>
      <c r="D1239">
        <v>708424</v>
      </c>
      <c r="E1239" s="1">
        <v>37313</v>
      </c>
      <c r="F1239">
        <v>1300</v>
      </c>
      <c r="H1239" t="s">
        <v>30</v>
      </c>
      <c r="I1239" s="1">
        <v>37349</v>
      </c>
      <c r="J1239" t="s">
        <v>31</v>
      </c>
      <c r="K1239" t="s">
        <v>157</v>
      </c>
      <c r="L1239">
        <v>1</v>
      </c>
      <c r="M1239" t="s">
        <v>327</v>
      </c>
      <c r="N1239">
        <v>999766900</v>
      </c>
      <c r="O1239" t="s">
        <v>158</v>
      </c>
      <c r="P1239">
        <v>42</v>
      </c>
      <c r="S1239">
        <v>2965</v>
      </c>
      <c r="T1239" t="s">
        <v>102</v>
      </c>
      <c r="U1239">
        <v>77275</v>
      </c>
      <c r="V1239" t="s">
        <v>102</v>
      </c>
      <c r="W1239">
        <v>0</v>
      </c>
      <c r="X1239" t="s">
        <v>44</v>
      </c>
      <c r="Y1239" t="s">
        <v>45</v>
      </c>
      <c r="Z1239">
        <v>0.2</v>
      </c>
      <c r="AA1239">
        <v>1</v>
      </c>
      <c r="AC1239" t="s">
        <v>44</v>
      </c>
    </row>
    <row r="1240" spans="1:29" hidden="1" x14ac:dyDescent="0.25">
      <c r="A1240" t="s">
        <v>85</v>
      </c>
      <c r="B1240">
        <v>100</v>
      </c>
      <c r="C1240" t="s">
        <v>28</v>
      </c>
      <c r="D1240">
        <v>708424</v>
      </c>
      <c r="E1240" s="1">
        <v>37313</v>
      </c>
      <c r="F1240">
        <v>1300</v>
      </c>
      <c r="H1240" t="s">
        <v>30</v>
      </c>
      <c r="I1240" s="1">
        <v>37349</v>
      </c>
      <c r="J1240" t="s">
        <v>31</v>
      </c>
      <c r="K1240" t="s">
        <v>157</v>
      </c>
      <c r="L1240">
        <v>1</v>
      </c>
      <c r="M1240" t="s">
        <v>327</v>
      </c>
      <c r="N1240">
        <v>999766900</v>
      </c>
      <c r="O1240" t="s">
        <v>158</v>
      </c>
      <c r="P1240">
        <v>42</v>
      </c>
      <c r="S1240">
        <v>2966</v>
      </c>
      <c r="T1240" t="s">
        <v>103</v>
      </c>
      <c r="U1240">
        <v>77277</v>
      </c>
      <c r="V1240" t="s">
        <v>103</v>
      </c>
      <c r="W1240">
        <v>0</v>
      </c>
      <c r="X1240" t="s">
        <v>44</v>
      </c>
      <c r="Y1240" t="s">
        <v>45</v>
      </c>
      <c r="Z1240">
        <v>0.2</v>
      </c>
      <c r="AA1240">
        <v>1</v>
      </c>
      <c r="AC1240" t="s">
        <v>44</v>
      </c>
    </row>
    <row r="1241" spans="1:29" hidden="1" x14ac:dyDescent="0.25">
      <c r="A1241" t="s">
        <v>85</v>
      </c>
      <c r="B1241">
        <v>100</v>
      </c>
      <c r="C1241" t="s">
        <v>28</v>
      </c>
      <c r="D1241">
        <v>708424</v>
      </c>
      <c r="E1241" s="1">
        <v>37313</v>
      </c>
      <c r="F1241">
        <v>1300</v>
      </c>
      <c r="H1241" t="s">
        <v>30</v>
      </c>
      <c r="I1241" s="1">
        <v>37349</v>
      </c>
      <c r="J1241" t="s">
        <v>31</v>
      </c>
      <c r="K1241" t="s">
        <v>157</v>
      </c>
      <c r="L1241">
        <v>1</v>
      </c>
      <c r="M1241" t="s">
        <v>327</v>
      </c>
      <c r="N1241">
        <v>999766900</v>
      </c>
      <c r="O1241" t="s">
        <v>158</v>
      </c>
      <c r="P1241">
        <v>42</v>
      </c>
      <c r="S1241">
        <v>2944</v>
      </c>
      <c r="T1241" t="s">
        <v>105</v>
      </c>
      <c r="U1241">
        <v>32105</v>
      </c>
      <c r="V1241" t="s">
        <v>105</v>
      </c>
      <c r="W1241">
        <v>1.8</v>
      </c>
      <c r="X1241" t="s">
        <v>44</v>
      </c>
      <c r="Y1241" t="s">
        <v>38</v>
      </c>
      <c r="Z1241">
        <v>0.1</v>
      </c>
      <c r="AA1241">
        <v>0.5</v>
      </c>
      <c r="AB1241">
        <v>80</v>
      </c>
      <c r="AC1241" t="s">
        <v>44</v>
      </c>
    </row>
    <row r="1242" spans="1:29" hidden="1" x14ac:dyDescent="0.25">
      <c r="A1242" t="s">
        <v>85</v>
      </c>
      <c r="B1242">
        <v>100</v>
      </c>
      <c r="C1242" t="s">
        <v>28</v>
      </c>
      <c r="D1242">
        <v>708424</v>
      </c>
      <c r="E1242" s="1">
        <v>37313</v>
      </c>
      <c r="F1242">
        <v>1300</v>
      </c>
      <c r="H1242" t="s">
        <v>30</v>
      </c>
      <c r="I1242" s="1">
        <v>37349</v>
      </c>
      <c r="J1242" t="s">
        <v>31</v>
      </c>
      <c r="K1242" t="s">
        <v>157</v>
      </c>
      <c r="L1242">
        <v>1</v>
      </c>
      <c r="M1242" t="s">
        <v>327</v>
      </c>
      <c r="N1242">
        <v>999766900</v>
      </c>
      <c r="O1242" t="s">
        <v>158</v>
      </c>
      <c r="P1242">
        <v>42</v>
      </c>
      <c r="S1242">
        <v>2408</v>
      </c>
      <c r="T1242" t="s">
        <v>104</v>
      </c>
      <c r="U1242">
        <v>77596</v>
      </c>
      <c r="V1242" t="s">
        <v>104</v>
      </c>
      <c r="W1242">
        <v>0</v>
      </c>
      <c r="X1242" t="s">
        <v>44</v>
      </c>
      <c r="Y1242" t="s">
        <v>45</v>
      </c>
      <c r="Z1242">
        <v>0.1</v>
      </c>
      <c r="AA1242">
        <v>0.5</v>
      </c>
      <c r="AC1242" t="s">
        <v>44</v>
      </c>
    </row>
    <row r="1243" spans="1:29" hidden="1" x14ac:dyDescent="0.25">
      <c r="A1243" t="s">
        <v>85</v>
      </c>
      <c r="B1243">
        <v>100</v>
      </c>
      <c r="C1243" t="s">
        <v>28</v>
      </c>
      <c r="D1243">
        <v>708424</v>
      </c>
      <c r="E1243" s="1">
        <v>37313</v>
      </c>
      <c r="F1243">
        <v>1300</v>
      </c>
      <c r="H1243" t="s">
        <v>30</v>
      </c>
      <c r="I1243" s="1">
        <v>37349</v>
      </c>
      <c r="J1243" t="s">
        <v>31</v>
      </c>
      <c r="K1243" t="s">
        <v>157</v>
      </c>
      <c r="L1243">
        <v>1</v>
      </c>
      <c r="M1243" t="s">
        <v>327</v>
      </c>
      <c r="N1243">
        <v>999766900</v>
      </c>
      <c r="O1243" t="s">
        <v>158</v>
      </c>
      <c r="P1243">
        <v>42</v>
      </c>
      <c r="S1243">
        <v>2967</v>
      </c>
      <c r="T1243" t="s">
        <v>111</v>
      </c>
      <c r="U1243">
        <v>34566</v>
      </c>
      <c r="V1243" t="s">
        <v>112</v>
      </c>
      <c r="W1243">
        <v>0</v>
      </c>
      <c r="X1243" t="s">
        <v>44</v>
      </c>
      <c r="Y1243" t="s">
        <v>45</v>
      </c>
      <c r="Z1243">
        <v>0.1</v>
      </c>
      <c r="AA1243">
        <v>1</v>
      </c>
      <c r="AC1243" t="s">
        <v>44</v>
      </c>
    </row>
    <row r="1244" spans="1:29" hidden="1" x14ac:dyDescent="0.25">
      <c r="A1244" t="s">
        <v>85</v>
      </c>
      <c r="B1244">
        <v>100</v>
      </c>
      <c r="C1244" t="s">
        <v>28</v>
      </c>
      <c r="D1244">
        <v>708424</v>
      </c>
      <c r="E1244" s="1">
        <v>37313</v>
      </c>
      <c r="F1244">
        <v>1300</v>
      </c>
      <c r="H1244" t="s">
        <v>30</v>
      </c>
      <c r="I1244" s="1">
        <v>37349</v>
      </c>
      <c r="J1244" t="s">
        <v>31</v>
      </c>
      <c r="K1244" t="s">
        <v>157</v>
      </c>
      <c r="L1244">
        <v>1</v>
      </c>
      <c r="M1244" t="s">
        <v>327</v>
      </c>
      <c r="N1244">
        <v>999766900</v>
      </c>
      <c r="O1244" t="s">
        <v>158</v>
      </c>
      <c r="P1244">
        <v>42</v>
      </c>
      <c r="S1244">
        <v>2968</v>
      </c>
      <c r="T1244" t="s">
        <v>109</v>
      </c>
      <c r="U1244">
        <v>34536</v>
      </c>
      <c r="V1244" t="s">
        <v>110</v>
      </c>
      <c r="W1244">
        <v>0</v>
      </c>
      <c r="X1244" t="s">
        <v>44</v>
      </c>
      <c r="Y1244" t="s">
        <v>45</v>
      </c>
      <c r="Z1244">
        <v>0.1</v>
      </c>
      <c r="AA1244">
        <v>1</v>
      </c>
      <c r="AB1244">
        <v>600</v>
      </c>
      <c r="AC1244" t="s">
        <v>44</v>
      </c>
    </row>
    <row r="1245" spans="1:29" hidden="1" x14ac:dyDescent="0.25">
      <c r="A1245" t="s">
        <v>85</v>
      </c>
      <c r="B1245">
        <v>100</v>
      </c>
      <c r="C1245" t="s">
        <v>28</v>
      </c>
      <c r="D1245">
        <v>708424</v>
      </c>
      <c r="E1245" s="1">
        <v>37313</v>
      </c>
      <c r="F1245">
        <v>1300</v>
      </c>
      <c r="H1245" t="s">
        <v>30</v>
      </c>
      <c r="I1245" s="1">
        <v>37349</v>
      </c>
      <c r="J1245" t="s">
        <v>31</v>
      </c>
      <c r="K1245" t="s">
        <v>157</v>
      </c>
      <c r="L1245">
        <v>1</v>
      </c>
      <c r="M1245" t="s">
        <v>327</v>
      </c>
      <c r="N1245">
        <v>999766900</v>
      </c>
      <c r="O1245" t="s">
        <v>158</v>
      </c>
      <c r="P1245">
        <v>42</v>
      </c>
      <c r="S1245">
        <v>2969</v>
      </c>
      <c r="T1245" t="s">
        <v>113</v>
      </c>
      <c r="U1245">
        <v>34571</v>
      </c>
      <c r="V1245" t="s">
        <v>114</v>
      </c>
      <c r="W1245">
        <v>0</v>
      </c>
      <c r="X1245" t="s">
        <v>44</v>
      </c>
      <c r="Y1245" t="s">
        <v>45</v>
      </c>
      <c r="Z1245">
        <v>0.1</v>
      </c>
      <c r="AA1245">
        <v>0.5</v>
      </c>
      <c r="AB1245">
        <v>75</v>
      </c>
      <c r="AC1245" t="s">
        <v>44</v>
      </c>
    </row>
    <row r="1246" spans="1:29" hidden="1" x14ac:dyDescent="0.25">
      <c r="A1246" t="s">
        <v>85</v>
      </c>
      <c r="B1246">
        <v>100</v>
      </c>
      <c r="C1246" t="s">
        <v>28</v>
      </c>
      <c r="D1246">
        <v>708424</v>
      </c>
      <c r="E1246" s="1">
        <v>37313</v>
      </c>
      <c r="F1246">
        <v>1300</v>
      </c>
      <c r="H1246" t="s">
        <v>30</v>
      </c>
      <c r="I1246" s="1">
        <v>37349</v>
      </c>
      <c r="J1246" t="s">
        <v>31</v>
      </c>
      <c r="K1246" t="s">
        <v>157</v>
      </c>
      <c r="L1246">
        <v>1</v>
      </c>
      <c r="M1246" t="s">
        <v>327</v>
      </c>
      <c r="N1246">
        <v>999766900</v>
      </c>
      <c r="O1246" t="s">
        <v>158</v>
      </c>
      <c r="P1246">
        <v>42</v>
      </c>
      <c r="S1246">
        <v>2978</v>
      </c>
      <c r="T1246" t="s">
        <v>115</v>
      </c>
      <c r="U1246">
        <v>34496</v>
      </c>
      <c r="V1246" t="s">
        <v>115</v>
      </c>
      <c r="W1246">
        <v>0</v>
      </c>
      <c r="X1246" t="s">
        <v>44</v>
      </c>
      <c r="Y1246" t="s">
        <v>45</v>
      </c>
      <c r="Z1246">
        <v>0.1</v>
      </c>
      <c r="AA1246">
        <v>1</v>
      </c>
      <c r="AC1246" t="s">
        <v>44</v>
      </c>
    </row>
    <row r="1247" spans="1:29" hidden="1" x14ac:dyDescent="0.25">
      <c r="A1247" t="s">
        <v>85</v>
      </c>
      <c r="B1247">
        <v>100</v>
      </c>
      <c r="C1247" t="s">
        <v>28</v>
      </c>
      <c r="D1247">
        <v>708424</v>
      </c>
      <c r="E1247" s="1">
        <v>37313</v>
      </c>
      <c r="F1247">
        <v>1300</v>
      </c>
      <c r="H1247" t="s">
        <v>30</v>
      </c>
      <c r="I1247" s="1">
        <v>37349</v>
      </c>
      <c r="J1247" t="s">
        <v>31</v>
      </c>
      <c r="K1247" t="s">
        <v>157</v>
      </c>
      <c r="L1247">
        <v>1</v>
      </c>
      <c r="M1247" t="s">
        <v>327</v>
      </c>
      <c r="N1247">
        <v>999766900</v>
      </c>
      <c r="O1247" t="s">
        <v>158</v>
      </c>
      <c r="P1247">
        <v>42</v>
      </c>
      <c r="S1247">
        <v>2980</v>
      </c>
      <c r="T1247" t="s">
        <v>116</v>
      </c>
      <c r="U1247">
        <v>34531</v>
      </c>
      <c r="V1247" t="s">
        <v>116</v>
      </c>
      <c r="W1247">
        <v>0</v>
      </c>
      <c r="X1247" t="s">
        <v>44</v>
      </c>
      <c r="Y1247" t="s">
        <v>45</v>
      </c>
      <c r="Z1247">
        <v>0.1</v>
      </c>
      <c r="AA1247">
        <v>0.5</v>
      </c>
      <c r="AB1247">
        <v>5</v>
      </c>
      <c r="AC1247" t="s">
        <v>44</v>
      </c>
    </row>
    <row r="1248" spans="1:29" hidden="1" x14ac:dyDescent="0.25">
      <c r="A1248" t="s">
        <v>85</v>
      </c>
      <c r="B1248">
        <v>100</v>
      </c>
      <c r="C1248" t="s">
        <v>28</v>
      </c>
      <c r="D1248">
        <v>708424</v>
      </c>
      <c r="E1248" s="1">
        <v>37313</v>
      </c>
      <c r="F1248">
        <v>1300</v>
      </c>
      <c r="H1248" t="s">
        <v>30</v>
      </c>
      <c r="I1248" s="1">
        <v>37349</v>
      </c>
      <c r="J1248" t="s">
        <v>31</v>
      </c>
      <c r="K1248" t="s">
        <v>157</v>
      </c>
      <c r="L1248">
        <v>1</v>
      </c>
      <c r="M1248" t="s">
        <v>327</v>
      </c>
      <c r="N1248">
        <v>999766900</v>
      </c>
      <c r="O1248" t="s">
        <v>158</v>
      </c>
      <c r="P1248">
        <v>42</v>
      </c>
      <c r="S1248">
        <v>2977</v>
      </c>
      <c r="T1248" t="s">
        <v>117</v>
      </c>
      <c r="U1248">
        <v>34501</v>
      </c>
      <c r="V1248" t="s">
        <v>117</v>
      </c>
      <c r="W1248">
        <v>0</v>
      </c>
      <c r="X1248" t="s">
        <v>44</v>
      </c>
      <c r="Y1248" t="s">
        <v>45</v>
      </c>
      <c r="Z1248">
        <v>0.2</v>
      </c>
      <c r="AA1248">
        <v>0.5</v>
      </c>
      <c r="AB1248">
        <v>7</v>
      </c>
      <c r="AC1248" t="s">
        <v>44</v>
      </c>
    </row>
    <row r="1249" spans="1:29" hidden="1" x14ac:dyDescent="0.25">
      <c r="A1249" t="s">
        <v>85</v>
      </c>
      <c r="B1249">
        <v>100</v>
      </c>
      <c r="C1249" t="s">
        <v>28</v>
      </c>
      <c r="D1249">
        <v>708424</v>
      </c>
      <c r="E1249" s="1">
        <v>37313</v>
      </c>
      <c r="F1249">
        <v>1300</v>
      </c>
      <c r="H1249" t="s">
        <v>30</v>
      </c>
      <c r="I1249" s="1">
        <v>37349</v>
      </c>
      <c r="J1249" t="s">
        <v>31</v>
      </c>
      <c r="K1249" t="s">
        <v>157</v>
      </c>
      <c r="L1249">
        <v>1</v>
      </c>
      <c r="M1249" t="s">
        <v>327</v>
      </c>
      <c r="N1249">
        <v>999766900</v>
      </c>
      <c r="O1249" t="s">
        <v>158</v>
      </c>
      <c r="P1249">
        <v>42</v>
      </c>
      <c r="S1249">
        <v>2380</v>
      </c>
      <c r="T1249" t="s">
        <v>118</v>
      </c>
      <c r="U1249">
        <v>77093</v>
      </c>
      <c r="V1249" t="s">
        <v>119</v>
      </c>
      <c r="W1249">
        <v>0</v>
      </c>
      <c r="X1249" t="s">
        <v>44</v>
      </c>
      <c r="Y1249" t="s">
        <v>45</v>
      </c>
      <c r="Z1249">
        <v>0.1</v>
      </c>
      <c r="AA1249">
        <v>1</v>
      </c>
      <c r="AB1249">
        <v>70</v>
      </c>
      <c r="AC1249" t="s">
        <v>44</v>
      </c>
    </row>
    <row r="1250" spans="1:29" hidden="1" x14ac:dyDescent="0.25">
      <c r="A1250" t="s">
        <v>85</v>
      </c>
      <c r="B1250">
        <v>100</v>
      </c>
      <c r="C1250" t="s">
        <v>28</v>
      </c>
      <c r="D1250">
        <v>708424</v>
      </c>
      <c r="E1250" s="1">
        <v>37313</v>
      </c>
      <c r="F1250">
        <v>1300</v>
      </c>
      <c r="H1250" t="s">
        <v>30</v>
      </c>
      <c r="I1250" s="1">
        <v>37349</v>
      </c>
      <c r="J1250" t="s">
        <v>31</v>
      </c>
      <c r="K1250" t="s">
        <v>157</v>
      </c>
      <c r="L1250">
        <v>1</v>
      </c>
      <c r="M1250" t="s">
        <v>327</v>
      </c>
      <c r="N1250">
        <v>999766900</v>
      </c>
      <c r="O1250" t="s">
        <v>158</v>
      </c>
      <c r="P1250">
        <v>42</v>
      </c>
      <c r="S1250">
        <v>2979</v>
      </c>
      <c r="T1250" t="s">
        <v>120</v>
      </c>
      <c r="U1250">
        <v>34546</v>
      </c>
      <c r="V1250" t="s">
        <v>121</v>
      </c>
      <c r="W1250">
        <v>0</v>
      </c>
      <c r="X1250" t="s">
        <v>44</v>
      </c>
      <c r="Y1250" t="s">
        <v>45</v>
      </c>
      <c r="Z1250">
        <v>0.1</v>
      </c>
      <c r="AA1250">
        <v>1</v>
      </c>
      <c r="AB1250">
        <v>100</v>
      </c>
      <c r="AC1250" t="s">
        <v>44</v>
      </c>
    </row>
    <row r="1251" spans="1:29" hidden="1" x14ac:dyDescent="0.25">
      <c r="A1251" t="s">
        <v>85</v>
      </c>
      <c r="B1251">
        <v>100</v>
      </c>
      <c r="C1251" t="s">
        <v>28</v>
      </c>
      <c r="D1251">
        <v>708424</v>
      </c>
      <c r="E1251" s="1">
        <v>37313</v>
      </c>
      <c r="F1251">
        <v>1300</v>
      </c>
      <c r="H1251" t="s">
        <v>30</v>
      </c>
      <c r="I1251" s="1">
        <v>37349</v>
      </c>
      <c r="J1251" t="s">
        <v>31</v>
      </c>
      <c r="K1251" t="s">
        <v>157</v>
      </c>
      <c r="L1251">
        <v>1</v>
      </c>
      <c r="M1251" t="s">
        <v>327</v>
      </c>
      <c r="N1251">
        <v>999766900</v>
      </c>
      <c r="O1251" t="s">
        <v>158</v>
      </c>
      <c r="P1251">
        <v>42</v>
      </c>
      <c r="S1251">
        <v>2964</v>
      </c>
      <c r="T1251" t="s">
        <v>122</v>
      </c>
      <c r="U1251">
        <v>34423</v>
      </c>
      <c r="V1251" t="s">
        <v>122</v>
      </c>
      <c r="W1251">
        <v>0</v>
      </c>
      <c r="X1251" t="s">
        <v>44</v>
      </c>
      <c r="Y1251" t="s">
        <v>45</v>
      </c>
      <c r="Z1251">
        <v>0.5</v>
      </c>
      <c r="AA1251">
        <v>1</v>
      </c>
      <c r="AB1251">
        <v>5</v>
      </c>
      <c r="AC1251" t="s">
        <v>44</v>
      </c>
    </row>
    <row r="1252" spans="1:29" hidden="1" x14ac:dyDescent="0.25">
      <c r="A1252" t="s">
        <v>85</v>
      </c>
      <c r="B1252">
        <v>100</v>
      </c>
      <c r="C1252" t="s">
        <v>28</v>
      </c>
      <c r="D1252">
        <v>708424</v>
      </c>
      <c r="E1252" s="1">
        <v>37313</v>
      </c>
      <c r="F1252">
        <v>1300</v>
      </c>
      <c r="H1252" t="s">
        <v>30</v>
      </c>
      <c r="I1252" s="1">
        <v>37349</v>
      </c>
      <c r="J1252" t="s">
        <v>31</v>
      </c>
      <c r="K1252" t="s">
        <v>157</v>
      </c>
      <c r="L1252">
        <v>1</v>
      </c>
      <c r="M1252" t="s">
        <v>327</v>
      </c>
      <c r="N1252">
        <v>999766900</v>
      </c>
      <c r="O1252" t="s">
        <v>158</v>
      </c>
      <c r="P1252">
        <v>42</v>
      </c>
      <c r="S1252">
        <v>2983</v>
      </c>
      <c r="T1252" t="s">
        <v>146</v>
      </c>
      <c r="U1252">
        <v>34541</v>
      </c>
      <c r="V1252" t="s">
        <v>146</v>
      </c>
      <c r="W1252">
        <v>0</v>
      </c>
      <c r="X1252" t="s">
        <v>44</v>
      </c>
      <c r="Y1252" t="s">
        <v>45</v>
      </c>
      <c r="Z1252">
        <v>0.1</v>
      </c>
      <c r="AA1252">
        <v>1</v>
      </c>
      <c r="AB1252">
        <v>5</v>
      </c>
      <c r="AC1252" t="s">
        <v>44</v>
      </c>
    </row>
    <row r="1253" spans="1:29" hidden="1" x14ac:dyDescent="0.25">
      <c r="A1253" t="s">
        <v>85</v>
      </c>
      <c r="B1253">
        <v>100</v>
      </c>
      <c r="C1253" t="s">
        <v>28</v>
      </c>
      <c r="D1253">
        <v>708424</v>
      </c>
      <c r="E1253" s="1">
        <v>37313</v>
      </c>
      <c r="F1253">
        <v>1300</v>
      </c>
      <c r="H1253" t="s">
        <v>30</v>
      </c>
      <c r="I1253" s="1">
        <v>37349</v>
      </c>
      <c r="J1253" t="s">
        <v>31</v>
      </c>
      <c r="K1253" t="s">
        <v>157</v>
      </c>
      <c r="L1253">
        <v>1</v>
      </c>
      <c r="M1253" t="s">
        <v>327</v>
      </c>
      <c r="N1253">
        <v>999766900</v>
      </c>
      <c r="O1253" t="s">
        <v>158</v>
      </c>
      <c r="P1253">
        <v>42</v>
      </c>
      <c r="S1253">
        <v>2412</v>
      </c>
      <c r="T1253" t="s">
        <v>123</v>
      </c>
      <c r="U1253">
        <v>77173</v>
      </c>
      <c r="V1253" t="s">
        <v>123</v>
      </c>
      <c r="W1253">
        <v>0</v>
      </c>
      <c r="X1253" t="s">
        <v>44</v>
      </c>
      <c r="Y1253" t="s">
        <v>45</v>
      </c>
      <c r="Z1253">
        <v>0.1</v>
      </c>
      <c r="AA1253">
        <v>1</v>
      </c>
      <c r="AC1253" t="s">
        <v>44</v>
      </c>
    </row>
    <row r="1254" spans="1:29" hidden="1" x14ac:dyDescent="0.25">
      <c r="A1254" t="s">
        <v>85</v>
      </c>
      <c r="B1254">
        <v>100</v>
      </c>
      <c r="C1254" t="s">
        <v>28</v>
      </c>
      <c r="D1254">
        <v>708424</v>
      </c>
      <c r="E1254" s="1">
        <v>37313</v>
      </c>
      <c r="F1254">
        <v>1300</v>
      </c>
      <c r="H1254" t="s">
        <v>30</v>
      </c>
      <c r="I1254" s="1">
        <v>37349</v>
      </c>
      <c r="J1254" t="s">
        <v>31</v>
      </c>
      <c r="K1254" t="s">
        <v>157</v>
      </c>
      <c r="L1254">
        <v>1</v>
      </c>
      <c r="M1254" t="s">
        <v>327</v>
      </c>
      <c r="N1254">
        <v>999766900</v>
      </c>
      <c r="O1254" t="s">
        <v>158</v>
      </c>
      <c r="P1254">
        <v>42</v>
      </c>
      <c r="S1254">
        <v>2416</v>
      </c>
      <c r="T1254" t="s">
        <v>125</v>
      </c>
      <c r="U1254">
        <v>77170</v>
      </c>
      <c r="V1254" t="s">
        <v>125</v>
      </c>
      <c r="W1254">
        <v>0</v>
      </c>
      <c r="X1254" t="s">
        <v>44</v>
      </c>
      <c r="Y1254" t="s">
        <v>45</v>
      </c>
      <c r="Z1254">
        <v>0.2</v>
      </c>
      <c r="AA1254">
        <v>1</v>
      </c>
      <c r="AC1254" t="s">
        <v>44</v>
      </c>
    </row>
    <row r="1255" spans="1:29" hidden="1" x14ac:dyDescent="0.25">
      <c r="A1255" t="s">
        <v>85</v>
      </c>
      <c r="B1255">
        <v>100</v>
      </c>
      <c r="C1255" t="s">
        <v>28</v>
      </c>
      <c r="D1255">
        <v>708424</v>
      </c>
      <c r="E1255" s="1">
        <v>37313</v>
      </c>
      <c r="F1255">
        <v>1300</v>
      </c>
      <c r="H1255" t="s">
        <v>30</v>
      </c>
      <c r="I1255" s="1">
        <v>37349</v>
      </c>
      <c r="J1255" t="s">
        <v>31</v>
      </c>
      <c r="K1255" t="s">
        <v>157</v>
      </c>
      <c r="L1255">
        <v>1</v>
      </c>
      <c r="M1255" t="s">
        <v>327</v>
      </c>
      <c r="N1255">
        <v>999766900</v>
      </c>
      <c r="O1255" t="s">
        <v>158</v>
      </c>
      <c r="P1255">
        <v>42</v>
      </c>
      <c r="S1255">
        <v>2410</v>
      </c>
      <c r="T1255" t="s">
        <v>124</v>
      </c>
      <c r="U1255">
        <v>77168</v>
      </c>
      <c r="V1255" t="s">
        <v>124</v>
      </c>
      <c r="W1255">
        <v>0</v>
      </c>
      <c r="X1255" t="s">
        <v>44</v>
      </c>
      <c r="Y1255" t="s">
        <v>45</v>
      </c>
      <c r="Z1255">
        <v>0.1</v>
      </c>
      <c r="AA1255">
        <v>1</v>
      </c>
      <c r="AC1255" t="s">
        <v>44</v>
      </c>
    </row>
    <row r="1256" spans="1:29" hidden="1" x14ac:dyDescent="0.25">
      <c r="A1256" t="s">
        <v>85</v>
      </c>
      <c r="B1256">
        <v>100</v>
      </c>
      <c r="C1256" t="s">
        <v>28</v>
      </c>
      <c r="D1256">
        <v>708424</v>
      </c>
      <c r="E1256" s="1">
        <v>37313</v>
      </c>
      <c r="F1256">
        <v>1300</v>
      </c>
      <c r="H1256" t="s">
        <v>30</v>
      </c>
      <c r="I1256" s="1">
        <v>37349</v>
      </c>
      <c r="J1256" t="s">
        <v>31</v>
      </c>
      <c r="K1256" t="s">
        <v>157</v>
      </c>
      <c r="L1256">
        <v>1</v>
      </c>
      <c r="M1256" t="s">
        <v>327</v>
      </c>
      <c r="N1256">
        <v>999766900</v>
      </c>
      <c r="O1256" t="s">
        <v>158</v>
      </c>
      <c r="P1256">
        <v>42</v>
      </c>
      <c r="S1256">
        <v>2413</v>
      </c>
      <c r="T1256" t="s">
        <v>126</v>
      </c>
      <c r="U1256">
        <v>34561</v>
      </c>
      <c r="V1256" t="s">
        <v>126</v>
      </c>
      <c r="W1256">
        <v>0</v>
      </c>
      <c r="X1256" t="s">
        <v>44</v>
      </c>
      <c r="Y1256" t="s">
        <v>45</v>
      </c>
      <c r="Z1256">
        <v>0.1</v>
      </c>
      <c r="AA1256">
        <v>1</v>
      </c>
      <c r="AC1256" t="s">
        <v>44</v>
      </c>
    </row>
    <row r="1257" spans="1:29" hidden="1" x14ac:dyDescent="0.25">
      <c r="A1257" t="s">
        <v>85</v>
      </c>
      <c r="B1257">
        <v>100</v>
      </c>
      <c r="C1257" t="s">
        <v>28</v>
      </c>
      <c r="D1257">
        <v>708424</v>
      </c>
      <c r="E1257" s="1">
        <v>37313</v>
      </c>
      <c r="F1257">
        <v>1300</v>
      </c>
      <c r="H1257" t="s">
        <v>30</v>
      </c>
      <c r="I1257" s="1">
        <v>37349</v>
      </c>
      <c r="J1257" t="s">
        <v>31</v>
      </c>
      <c r="K1257" t="s">
        <v>157</v>
      </c>
      <c r="L1257">
        <v>1</v>
      </c>
      <c r="M1257" t="s">
        <v>327</v>
      </c>
      <c r="N1257">
        <v>999766900</v>
      </c>
      <c r="O1257" t="s">
        <v>158</v>
      </c>
      <c r="P1257">
        <v>42</v>
      </c>
      <c r="S1257">
        <v>2992</v>
      </c>
      <c r="T1257" t="s">
        <v>127</v>
      </c>
      <c r="U1257">
        <v>34371</v>
      </c>
      <c r="V1257" t="s">
        <v>128</v>
      </c>
      <c r="W1257">
        <v>0</v>
      </c>
      <c r="X1257" t="s">
        <v>44</v>
      </c>
      <c r="Y1257" t="s">
        <v>45</v>
      </c>
      <c r="Z1257">
        <v>0.1</v>
      </c>
      <c r="AA1257">
        <v>1</v>
      </c>
      <c r="AB1257">
        <v>700</v>
      </c>
      <c r="AC1257" t="s">
        <v>44</v>
      </c>
    </row>
    <row r="1258" spans="1:29" hidden="1" x14ac:dyDescent="0.25">
      <c r="A1258" t="s">
        <v>85</v>
      </c>
      <c r="B1258">
        <v>100</v>
      </c>
      <c r="C1258" t="s">
        <v>28</v>
      </c>
      <c r="D1258">
        <v>708424</v>
      </c>
      <c r="E1258" s="1">
        <v>37313</v>
      </c>
      <c r="F1258">
        <v>1300</v>
      </c>
      <c r="H1258" t="s">
        <v>30</v>
      </c>
      <c r="I1258" s="1">
        <v>37349</v>
      </c>
      <c r="J1258" t="s">
        <v>31</v>
      </c>
      <c r="K1258" t="s">
        <v>157</v>
      </c>
      <c r="L1258">
        <v>1</v>
      </c>
      <c r="M1258" t="s">
        <v>327</v>
      </c>
      <c r="N1258">
        <v>999766900</v>
      </c>
      <c r="O1258" t="s">
        <v>158</v>
      </c>
      <c r="P1258">
        <v>42</v>
      </c>
      <c r="S1258">
        <v>2989</v>
      </c>
      <c r="T1258" t="s">
        <v>96</v>
      </c>
      <c r="U1258">
        <v>34301</v>
      </c>
      <c r="V1258" t="s">
        <v>97</v>
      </c>
      <c r="W1258">
        <v>0</v>
      </c>
      <c r="X1258" t="s">
        <v>44</v>
      </c>
      <c r="Y1258" t="s">
        <v>45</v>
      </c>
      <c r="Z1258">
        <v>0.2</v>
      </c>
      <c r="AA1258">
        <v>0.5</v>
      </c>
      <c r="AB1258">
        <v>100</v>
      </c>
      <c r="AC1258" t="s">
        <v>44</v>
      </c>
    </row>
    <row r="1259" spans="1:29" hidden="1" x14ac:dyDescent="0.25">
      <c r="A1259" t="s">
        <v>85</v>
      </c>
      <c r="B1259">
        <v>100</v>
      </c>
      <c r="C1259" t="s">
        <v>28</v>
      </c>
      <c r="D1259">
        <v>708424</v>
      </c>
      <c r="E1259" s="1">
        <v>37313</v>
      </c>
      <c r="F1259">
        <v>1300</v>
      </c>
      <c r="H1259" t="s">
        <v>30</v>
      </c>
      <c r="I1259" s="1">
        <v>37349</v>
      </c>
      <c r="J1259" t="s">
        <v>31</v>
      </c>
      <c r="K1259" t="s">
        <v>157</v>
      </c>
      <c r="L1259">
        <v>1</v>
      </c>
      <c r="M1259" t="s">
        <v>327</v>
      </c>
      <c r="N1259">
        <v>999766900</v>
      </c>
      <c r="O1259" t="s">
        <v>158</v>
      </c>
      <c r="P1259">
        <v>42</v>
      </c>
      <c r="S1259">
        <v>2996</v>
      </c>
      <c r="T1259" t="s">
        <v>130</v>
      </c>
      <c r="U1259">
        <v>77128</v>
      </c>
      <c r="V1259" t="s">
        <v>130</v>
      </c>
      <c r="W1259">
        <v>0</v>
      </c>
      <c r="X1259" t="s">
        <v>44</v>
      </c>
      <c r="Y1259" t="s">
        <v>45</v>
      </c>
      <c r="Z1259">
        <v>0.2</v>
      </c>
      <c r="AA1259">
        <v>1</v>
      </c>
      <c r="AB1259">
        <v>100</v>
      </c>
      <c r="AC1259" t="s">
        <v>44</v>
      </c>
    </row>
    <row r="1260" spans="1:29" hidden="1" x14ac:dyDescent="0.25">
      <c r="A1260" t="s">
        <v>85</v>
      </c>
      <c r="B1260">
        <v>100</v>
      </c>
      <c r="C1260" t="s">
        <v>28</v>
      </c>
      <c r="D1260">
        <v>708424</v>
      </c>
      <c r="E1260" s="1">
        <v>37313</v>
      </c>
      <c r="F1260">
        <v>1300</v>
      </c>
      <c r="H1260" t="s">
        <v>30</v>
      </c>
      <c r="I1260" s="1">
        <v>37349</v>
      </c>
      <c r="J1260" t="s">
        <v>31</v>
      </c>
      <c r="K1260" t="s">
        <v>157</v>
      </c>
      <c r="L1260">
        <v>1</v>
      </c>
      <c r="M1260" t="s">
        <v>327</v>
      </c>
      <c r="N1260">
        <v>999766900</v>
      </c>
      <c r="O1260" t="s">
        <v>158</v>
      </c>
      <c r="P1260">
        <v>42</v>
      </c>
      <c r="S1260">
        <v>2986</v>
      </c>
      <c r="T1260" t="s">
        <v>131</v>
      </c>
      <c r="U1260">
        <v>77562</v>
      </c>
      <c r="V1260" t="s">
        <v>132</v>
      </c>
      <c r="W1260">
        <v>0</v>
      </c>
      <c r="X1260" t="s">
        <v>44</v>
      </c>
      <c r="Y1260" t="s">
        <v>45</v>
      </c>
      <c r="Z1260">
        <v>0.1</v>
      </c>
      <c r="AA1260">
        <v>1</v>
      </c>
      <c r="AC1260" t="s">
        <v>44</v>
      </c>
    </row>
    <row r="1261" spans="1:29" hidden="1" x14ac:dyDescent="0.25">
      <c r="A1261" t="s">
        <v>85</v>
      </c>
      <c r="B1261">
        <v>100</v>
      </c>
      <c r="C1261" t="s">
        <v>28</v>
      </c>
      <c r="D1261">
        <v>708424</v>
      </c>
      <c r="E1261" s="1">
        <v>37313</v>
      </c>
      <c r="F1261">
        <v>1300</v>
      </c>
      <c r="H1261" t="s">
        <v>30</v>
      </c>
      <c r="I1261" s="1">
        <v>37349</v>
      </c>
      <c r="J1261" t="s">
        <v>31</v>
      </c>
      <c r="K1261" t="s">
        <v>157</v>
      </c>
      <c r="L1261">
        <v>1</v>
      </c>
      <c r="M1261" t="s">
        <v>327</v>
      </c>
      <c r="N1261">
        <v>999766900</v>
      </c>
      <c r="O1261" t="s">
        <v>158</v>
      </c>
      <c r="P1261">
        <v>42</v>
      </c>
      <c r="S1261">
        <v>2988</v>
      </c>
      <c r="T1261" t="s">
        <v>133</v>
      </c>
      <c r="U1261">
        <v>34516</v>
      </c>
      <c r="V1261" t="s">
        <v>134</v>
      </c>
      <c r="W1261">
        <v>0</v>
      </c>
      <c r="X1261" t="s">
        <v>44</v>
      </c>
      <c r="Y1261" t="s">
        <v>45</v>
      </c>
      <c r="Z1261">
        <v>0.1</v>
      </c>
      <c r="AA1261">
        <v>1</v>
      </c>
      <c r="AC1261" t="s">
        <v>44</v>
      </c>
    </row>
    <row r="1262" spans="1:29" hidden="1" x14ac:dyDescent="0.25">
      <c r="A1262" t="s">
        <v>85</v>
      </c>
      <c r="B1262">
        <v>100</v>
      </c>
      <c r="C1262" t="s">
        <v>28</v>
      </c>
      <c r="D1262">
        <v>708424</v>
      </c>
      <c r="E1262" s="1">
        <v>37313</v>
      </c>
      <c r="F1262">
        <v>1300</v>
      </c>
      <c r="H1262" t="s">
        <v>30</v>
      </c>
      <c r="I1262" s="1">
        <v>37349</v>
      </c>
      <c r="J1262" t="s">
        <v>31</v>
      </c>
      <c r="K1262" t="s">
        <v>157</v>
      </c>
      <c r="L1262">
        <v>1</v>
      </c>
      <c r="M1262" t="s">
        <v>327</v>
      </c>
      <c r="N1262">
        <v>999766900</v>
      </c>
      <c r="O1262" t="s">
        <v>158</v>
      </c>
      <c r="P1262">
        <v>42</v>
      </c>
      <c r="S1262">
        <v>2987</v>
      </c>
      <c r="T1262" t="s">
        <v>135</v>
      </c>
      <c r="U1262">
        <v>34475</v>
      </c>
      <c r="V1262" t="s">
        <v>135</v>
      </c>
      <c r="W1262">
        <v>0</v>
      </c>
      <c r="X1262" t="s">
        <v>44</v>
      </c>
      <c r="Y1262" t="s">
        <v>45</v>
      </c>
      <c r="Z1262">
        <v>0.2</v>
      </c>
      <c r="AA1262">
        <v>1</v>
      </c>
      <c r="AB1262">
        <v>5</v>
      </c>
      <c r="AC1262" t="s">
        <v>44</v>
      </c>
    </row>
    <row r="1263" spans="1:29" hidden="1" x14ac:dyDescent="0.25">
      <c r="A1263" t="s">
        <v>85</v>
      </c>
      <c r="B1263">
        <v>100</v>
      </c>
      <c r="C1263" t="s">
        <v>28</v>
      </c>
      <c r="D1263">
        <v>708424</v>
      </c>
      <c r="E1263" s="1">
        <v>37313</v>
      </c>
      <c r="F1263">
        <v>1300</v>
      </c>
      <c r="H1263" t="s">
        <v>30</v>
      </c>
      <c r="I1263" s="1">
        <v>37349</v>
      </c>
      <c r="J1263" t="s">
        <v>31</v>
      </c>
      <c r="K1263" t="s">
        <v>157</v>
      </c>
      <c r="L1263">
        <v>1</v>
      </c>
      <c r="M1263" t="s">
        <v>327</v>
      </c>
      <c r="N1263">
        <v>999766900</v>
      </c>
      <c r="O1263" t="s">
        <v>158</v>
      </c>
      <c r="P1263">
        <v>42</v>
      </c>
      <c r="S1263">
        <v>2991</v>
      </c>
      <c r="T1263" t="s">
        <v>136</v>
      </c>
      <c r="U1263">
        <v>34010</v>
      </c>
      <c r="V1263" t="s">
        <v>136</v>
      </c>
      <c r="W1263">
        <v>0</v>
      </c>
      <c r="X1263" t="s">
        <v>44</v>
      </c>
      <c r="Y1263" t="s">
        <v>45</v>
      </c>
      <c r="AB1263">
        <v>1000</v>
      </c>
      <c r="AC1263" t="s">
        <v>44</v>
      </c>
    </row>
    <row r="1264" spans="1:29" hidden="1" x14ac:dyDescent="0.25">
      <c r="A1264" t="s">
        <v>85</v>
      </c>
      <c r="B1264">
        <v>100</v>
      </c>
      <c r="C1264" t="s">
        <v>28</v>
      </c>
      <c r="D1264">
        <v>708424</v>
      </c>
      <c r="E1264" s="1">
        <v>37313</v>
      </c>
      <c r="F1264">
        <v>1300</v>
      </c>
      <c r="H1264" t="s">
        <v>30</v>
      </c>
      <c r="I1264" s="1">
        <v>37349</v>
      </c>
      <c r="J1264" t="s">
        <v>31</v>
      </c>
      <c r="K1264" t="s">
        <v>157</v>
      </c>
      <c r="L1264">
        <v>1</v>
      </c>
      <c r="M1264" t="s">
        <v>327</v>
      </c>
      <c r="N1264">
        <v>999766900</v>
      </c>
      <c r="O1264" t="s">
        <v>158</v>
      </c>
      <c r="P1264">
        <v>42</v>
      </c>
      <c r="S1264">
        <v>2378</v>
      </c>
      <c r="T1264" t="s">
        <v>253</v>
      </c>
      <c r="U1264">
        <v>34551</v>
      </c>
      <c r="V1264" t="s">
        <v>253</v>
      </c>
      <c r="W1264">
        <v>0</v>
      </c>
      <c r="X1264" t="s">
        <v>44</v>
      </c>
      <c r="Y1264" t="s">
        <v>45</v>
      </c>
      <c r="Z1264">
        <v>0.2</v>
      </c>
      <c r="AA1264">
        <v>1</v>
      </c>
      <c r="AB1264">
        <v>70</v>
      </c>
      <c r="AC1264" t="s">
        <v>44</v>
      </c>
    </row>
    <row r="1265" spans="1:29" hidden="1" x14ac:dyDescent="0.25">
      <c r="A1265" t="s">
        <v>85</v>
      </c>
      <c r="B1265">
        <v>100</v>
      </c>
      <c r="C1265" t="s">
        <v>28</v>
      </c>
      <c r="D1265">
        <v>708424</v>
      </c>
      <c r="E1265" s="1">
        <v>37313</v>
      </c>
      <c r="F1265">
        <v>1300</v>
      </c>
      <c r="H1265" t="s">
        <v>30</v>
      </c>
      <c r="I1265" s="1">
        <v>37349</v>
      </c>
      <c r="J1265" t="s">
        <v>31</v>
      </c>
      <c r="K1265" t="s">
        <v>157</v>
      </c>
      <c r="L1265">
        <v>1</v>
      </c>
      <c r="M1265" t="s">
        <v>327</v>
      </c>
      <c r="N1265">
        <v>999766900</v>
      </c>
      <c r="O1265" t="s">
        <v>158</v>
      </c>
      <c r="P1265">
        <v>42</v>
      </c>
      <c r="S1265">
        <v>2981</v>
      </c>
      <c r="T1265" t="s">
        <v>137</v>
      </c>
      <c r="U1265">
        <v>34506</v>
      </c>
      <c r="V1265" t="s">
        <v>137</v>
      </c>
      <c r="W1265">
        <v>0</v>
      </c>
      <c r="X1265" t="s">
        <v>44</v>
      </c>
      <c r="Y1265" t="s">
        <v>45</v>
      </c>
      <c r="Z1265">
        <v>0.1</v>
      </c>
      <c r="AA1265">
        <v>0.5</v>
      </c>
      <c r="AB1265">
        <v>200</v>
      </c>
      <c r="AC1265" t="s">
        <v>44</v>
      </c>
    </row>
    <row r="1266" spans="1:29" hidden="1" x14ac:dyDescent="0.25">
      <c r="A1266" t="s">
        <v>85</v>
      </c>
      <c r="B1266">
        <v>100</v>
      </c>
      <c r="C1266" t="s">
        <v>28</v>
      </c>
      <c r="D1266">
        <v>708424</v>
      </c>
      <c r="E1266" s="1">
        <v>37313</v>
      </c>
      <c r="F1266">
        <v>1300</v>
      </c>
      <c r="H1266" t="s">
        <v>30</v>
      </c>
      <c r="I1266" s="1">
        <v>37349</v>
      </c>
      <c r="J1266" t="s">
        <v>31</v>
      </c>
      <c r="K1266" t="s">
        <v>157</v>
      </c>
      <c r="L1266">
        <v>1</v>
      </c>
      <c r="M1266" t="s">
        <v>327</v>
      </c>
      <c r="N1266">
        <v>999766900</v>
      </c>
      <c r="O1266" t="s">
        <v>158</v>
      </c>
      <c r="P1266">
        <v>42</v>
      </c>
      <c r="S1266">
        <v>2985</v>
      </c>
      <c r="T1266" t="s">
        <v>138</v>
      </c>
      <c r="U1266">
        <v>34511</v>
      </c>
      <c r="V1266" t="s">
        <v>138</v>
      </c>
      <c r="W1266">
        <v>0</v>
      </c>
      <c r="X1266" t="s">
        <v>44</v>
      </c>
      <c r="Y1266" t="s">
        <v>45</v>
      </c>
      <c r="Z1266">
        <v>0.1</v>
      </c>
      <c r="AA1266">
        <v>1</v>
      </c>
      <c r="AB1266">
        <v>5</v>
      </c>
      <c r="AC1266" t="s">
        <v>44</v>
      </c>
    </row>
    <row r="1267" spans="1:29" hidden="1" x14ac:dyDescent="0.25">
      <c r="A1267" t="s">
        <v>85</v>
      </c>
      <c r="B1267">
        <v>100</v>
      </c>
      <c r="C1267" t="s">
        <v>28</v>
      </c>
      <c r="D1267">
        <v>708424</v>
      </c>
      <c r="E1267" s="1">
        <v>37313</v>
      </c>
      <c r="F1267">
        <v>1300</v>
      </c>
      <c r="H1267" t="s">
        <v>30</v>
      </c>
      <c r="I1267" s="1">
        <v>37349</v>
      </c>
      <c r="J1267" t="s">
        <v>31</v>
      </c>
      <c r="K1267" t="s">
        <v>157</v>
      </c>
      <c r="L1267">
        <v>1</v>
      </c>
      <c r="M1267" t="s">
        <v>327</v>
      </c>
      <c r="N1267">
        <v>999766900</v>
      </c>
      <c r="O1267" t="s">
        <v>158</v>
      </c>
      <c r="P1267">
        <v>42</v>
      </c>
      <c r="S1267">
        <v>2984</v>
      </c>
      <c r="T1267" t="s">
        <v>139</v>
      </c>
      <c r="U1267">
        <v>39180</v>
      </c>
      <c r="V1267" t="s">
        <v>139</v>
      </c>
      <c r="W1267">
        <v>0</v>
      </c>
      <c r="X1267" t="s">
        <v>44</v>
      </c>
      <c r="Y1267" t="s">
        <v>45</v>
      </c>
      <c r="Z1267">
        <v>0.1</v>
      </c>
      <c r="AA1267">
        <v>0.5</v>
      </c>
      <c r="AB1267">
        <v>5</v>
      </c>
      <c r="AC1267" t="s">
        <v>44</v>
      </c>
    </row>
    <row r="1268" spans="1:29" hidden="1" x14ac:dyDescent="0.25">
      <c r="A1268" t="s">
        <v>85</v>
      </c>
      <c r="B1268">
        <v>100</v>
      </c>
      <c r="C1268" t="s">
        <v>28</v>
      </c>
      <c r="D1268">
        <v>708424</v>
      </c>
      <c r="E1268" s="1">
        <v>37313</v>
      </c>
      <c r="F1268">
        <v>1300</v>
      </c>
      <c r="H1268" t="s">
        <v>30</v>
      </c>
      <c r="I1268" s="1">
        <v>37349</v>
      </c>
      <c r="J1268" t="s">
        <v>31</v>
      </c>
      <c r="K1268" t="s">
        <v>157</v>
      </c>
      <c r="L1268">
        <v>1</v>
      </c>
      <c r="M1268" t="s">
        <v>327</v>
      </c>
      <c r="N1268">
        <v>999766900</v>
      </c>
      <c r="O1268" t="s">
        <v>158</v>
      </c>
      <c r="P1268">
        <v>42</v>
      </c>
      <c r="S1268">
        <v>2414</v>
      </c>
      <c r="T1268" t="s">
        <v>140</v>
      </c>
      <c r="U1268">
        <v>77443</v>
      </c>
      <c r="V1268" t="s">
        <v>140</v>
      </c>
      <c r="W1268">
        <v>0</v>
      </c>
      <c r="X1268" t="s">
        <v>44</v>
      </c>
      <c r="Y1268" t="s">
        <v>45</v>
      </c>
      <c r="Z1268">
        <v>0.2</v>
      </c>
      <c r="AA1268">
        <v>1</v>
      </c>
      <c r="AC1268" t="s">
        <v>44</v>
      </c>
    </row>
    <row r="1269" spans="1:29" hidden="1" x14ac:dyDescent="0.25">
      <c r="A1269" t="s">
        <v>85</v>
      </c>
      <c r="B1269">
        <v>100</v>
      </c>
      <c r="C1269" t="s">
        <v>28</v>
      </c>
      <c r="D1269">
        <v>708424</v>
      </c>
      <c r="E1269" s="1">
        <v>37313</v>
      </c>
      <c r="F1269">
        <v>1300</v>
      </c>
      <c r="H1269" t="s">
        <v>30</v>
      </c>
      <c r="I1269" s="1">
        <v>37349</v>
      </c>
      <c r="J1269" t="s">
        <v>31</v>
      </c>
      <c r="K1269" t="s">
        <v>157</v>
      </c>
      <c r="L1269">
        <v>1</v>
      </c>
      <c r="M1269" t="s">
        <v>327</v>
      </c>
      <c r="N1269">
        <v>999766900</v>
      </c>
      <c r="O1269" t="s">
        <v>158</v>
      </c>
      <c r="P1269">
        <v>42</v>
      </c>
      <c r="S1269">
        <v>2976</v>
      </c>
      <c r="T1269" t="s">
        <v>141</v>
      </c>
      <c r="U1269">
        <v>39175</v>
      </c>
      <c r="V1269" t="s">
        <v>141</v>
      </c>
      <c r="W1269">
        <v>0</v>
      </c>
      <c r="X1269" t="s">
        <v>44</v>
      </c>
      <c r="Y1269" t="s">
        <v>45</v>
      </c>
      <c r="Z1269">
        <v>0.2</v>
      </c>
      <c r="AA1269">
        <v>0.5</v>
      </c>
      <c r="AB1269">
        <v>0.2</v>
      </c>
      <c r="AC1269" t="s">
        <v>44</v>
      </c>
    </row>
    <row r="1270" spans="1:29" hidden="1" x14ac:dyDescent="0.25">
      <c r="A1270" t="s">
        <v>85</v>
      </c>
      <c r="B1270">
        <v>100</v>
      </c>
      <c r="C1270" t="s">
        <v>28</v>
      </c>
      <c r="D1270">
        <v>708424</v>
      </c>
      <c r="E1270" s="1">
        <v>37313</v>
      </c>
      <c r="F1270">
        <v>1300</v>
      </c>
      <c r="H1270" t="s">
        <v>30</v>
      </c>
      <c r="I1270" s="1">
        <v>37349</v>
      </c>
      <c r="J1270" t="s">
        <v>31</v>
      </c>
      <c r="K1270" t="s">
        <v>157</v>
      </c>
      <c r="L1270">
        <v>1</v>
      </c>
      <c r="M1270" t="s">
        <v>327</v>
      </c>
      <c r="N1270">
        <v>999766900</v>
      </c>
      <c r="O1270" t="s">
        <v>158</v>
      </c>
      <c r="P1270">
        <v>42</v>
      </c>
      <c r="S1270">
        <v>2955</v>
      </c>
      <c r="T1270" t="s">
        <v>149</v>
      </c>
      <c r="U1270">
        <v>79724</v>
      </c>
      <c r="V1270" t="s">
        <v>150</v>
      </c>
      <c r="W1270">
        <v>0</v>
      </c>
      <c r="X1270" t="s">
        <v>44</v>
      </c>
      <c r="Y1270" t="s">
        <v>45</v>
      </c>
      <c r="Z1270">
        <v>0.2</v>
      </c>
      <c r="AA1270">
        <v>1</v>
      </c>
      <c r="AB1270">
        <v>10000</v>
      </c>
      <c r="AC1270" t="s">
        <v>44</v>
      </c>
    </row>
    <row r="1271" spans="1:29" hidden="1" x14ac:dyDescent="0.25">
      <c r="A1271" t="s">
        <v>85</v>
      </c>
      <c r="B1271">
        <v>100</v>
      </c>
      <c r="C1271" t="s">
        <v>28</v>
      </c>
      <c r="D1271">
        <v>708424</v>
      </c>
      <c r="E1271" s="1">
        <v>37313</v>
      </c>
      <c r="F1271">
        <v>1300</v>
      </c>
      <c r="H1271" t="s">
        <v>30</v>
      </c>
      <c r="I1271" s="1">
        <v>37349</v>
      </c>
      <c r="J1271" t="s">
        <v>31</v>
      </c>
      <c r="K1271" t="s">
        <v>157</v>
      </c>
      <c r="L1271">
        <v>1</v>
      </c>
      <c r="M1271" t="s">
        <v>327</v>
      </c>
      <c r="N1271">
        <v>999766900</v>
      </c>
      <c r="O1271" t="s">
        <v>158</v>
      </c>
      <c r="P1271">
        <v>42</v>
      </c>
      <c r="S1271">
        <v>2950</v>
      </c>
      <c r="T1271" t="s">
        <v>147</v>
      </c>
      <c r="U1271">
        <v>82080</v>
      </c>
      <c r="V1271" t="s">
        <v>148</v>
      </c>
      <c r="W1271">
        <v>7.6</v>
      </c>
      <c r="X1271" t="s">
        <v>44</v>
      </c>
      <c r="Y1271" t="s">
        <v>38</v>
      </c>
      <c r="AB1271">
        <v>80</v>
      </c>
      <c r="AC1271" t="s">
        <v>44</v>
      </c>
    </row>
    <row r="1272" spans="1:29" hidden="1" x14ac:dyDescent="0.25">
      <c r="A1272" t="s">
        <v>156</v>
      </c>
      <c r="B1272">
        <v>100</v>
      </c>
      <c r="C1272" t="s">
        <v>28</v>
      </c>
      <c r="D1272" t="s">
        <v>342</v>
      </c>
      <c r="E1272" s="1">
        <v>37313</v>
      </c>
      <c r="F1272">
        <v>1300</v>
      </c>
      <c r="H1272" t="s">
        <v>30</v>
      </c>
      <c r="I1272" s="1">
        <v>37349</v>
      </c>
      <c r="J1272" t="s">
        <v>31</v>
      </c>
      <c r="K1272" t="s">
        <v>157</v>
      </c>
      <c r="L1272">
        <v>1</v>
      </c>
      <c r="M1272" t="s">
        <v>327</v>
      </c>
      <c r="N1272">
        <v>999766900</v>
      </c>
      <c r="O1272" t="s">
        <v>158</v>
      </c>
      <c r="P1272">
        <v>39</v>
      </c>
      <c r="S1272">
        <v>2051</v>
      </c>
      <c r="T1272" t="s">
        <v>191</v>
      </c>
      <c r="U1272">
        <v>46317</v>
      </c>
      <c r="V1272" t="s">
        <v>191</v>
      </c>
      <c r="W1272">
        <v>0</v>
      </c>
      <c r="X1272" t="s">
        <v>44</v>
      </c>
      <c r="Y1272" t="s">
        <v>45</v>
      </c>
      <c r="Z1272">
        <v>0.1</v>
      </c>
      <c r="AB1272">
        <v>2</v>
      </c>
      <c r="AC1272" t="s">
        <v>44</v>
      </c>
    </row>
    <row r="1273" spans="1:29" hidden="1" x14ac:dyDescent="0.25">
      <c r="A1273" t="s">
        <v>156</v>
      </c>
      <c r="B1273">
        <v>100</v>
      </c>
      <c r="C1273" t="s">
        <v>28</v>
      </c>
      <c r="D1273" t="s">
        <v>342</v>
      </c>
      <c r="E1273" s="1">
        <v>37313</v>
      </c>
      <c r="F1273">
        <v>1300</v>
      </c>
      <c r="H1273" t="s">
        <v>30</v>
      </c>
      <c r="I1273" s="1">
        <v>37349</v>
      </c>
      <c r="J1273" t="s">
        <v>31</v>
      </c>
      <c r="K1273" t="s">
        <v>157</v>
      </c>
      <c r="L1273">
        <v>1</v>
      </c>
      <c r="M1273" t="s">
        <v>327</v>
      </c>
      <c r="N1273">
        <v>999766900</v>
      </c>
      <c r="O1273" t="s">
        <v>158</v>
      </c>
      <c r="P1273">
        <v>39</v>
      </c>
      <c r="S1273">
        <v>2047</v>
      </c>
      <c r="T1273" t="s">
        <v>194</v>
      </c>
      <c r="U1273">
        <v>39053</v>
      </c>
      <c r="V1273" t="s">
        <v>195</v>
      </c>
      <c r="W1273">
        <v>0</v>
      </c>
      <c r="X1273" t="s">
        <v>44</v>
      </c>
      <c r="Y1273" t="s">
        <v>45</v>
      </c>
      <c r="Z1273">
        <v>0.5</v>
      </c>
      <c r="AB1273">
        <v>3</v>
      </c>
      <c r="AC1273" t="s">
        <v>44</v>
      </c>
    </row>
    <row r="1274" spans="1:29" hidden="1" x14ac:dyDescent="0.25">
      <c r="A1274" t="s">
        <v>156</v>
      </c>
      <c r="B1274">
        <v>100</v>
      </c>
      <c r="C1274" t="s">
        <v>28</v>
      </c>
      <c r="D1274" t="s">
        <v>342</v>
      </c>
      <c r="E1274" s="1">
        <v>37313</v>
      </c>
      <c r="F1274">
        <v>1300</v>
      </c>
      <c r="H1274" t="s">
        <v>30</v>
      </c>
      <c r="I1274" s="1">
        <v>37349</v>
      </c>
      <c r="J1274" t="s">
        <v>31</v>
      </c>
      <c r="K1274" t="s">
        <v>157</v>
      </c>
      <c r="L1274">
        <v>1</v>
      </c>
      <c r="M1274" t="s">
        <v>327</v>
      </c>
      <c r="N1274">
        <v>999766900</v>
      </c>
      <c r="O1274" t="s">
        <v>158</v>
      </c>
      <c r="P1274">
        <v>39</v>
      </c>
      <c r="S1274">
        <v>2044</v>
      </c>
      <c r="T1274" t="s">
        <v>193</v>
      </c>
      <c r="U1274">
        <v>82587</v>
      </c>
      <c r="V1274" t="s">
        <v>193</v>
      </c>
      <c r="W1274">
        <v>0</v>
      </c>
      <c r="X1274" t="s">
        <v>44</v>
      </c>
      <c r="Y1274" t="s">
        <v>45</v>
      </c>
      <c r="Z1274">
        <v>0.4</v>
      </c>
      <c r="AB1274">
        <v>2</v>
      </c>
      <c r="AC1274" t="s">
        <v>44</v>
      </c>
    </row>
    <row r="1275" spans="1:29" hidden="1" x14ac:dyDescent="0.25">
      <c r="A1275" t="s">
        <v>156</v>
      </c>
      <c r="B1275">
        <v>100</v>
      </c>
      <c r="C1275" t="s">
        <v>28</v>
      </c>
      <c r="D1275" t="s">
        <v>342</v>
      </c>
      <c r="E1275" s="1">
        <v>37313</v>
      </c>
      <c r="F1275">
        <v>1300</v>
      </c>
      <c r="H1275" t="s">
        <v>30</v>
      </c>
      <c r="I1275" s="1">
        <v>37349</v>
      </c>
      <c r="J1275" t="s">
        <v>31</v>
      </c>
      <c r="K1275" t="s">
        <v>157</v>
      </c>
      <c r="L1275">
        <v>1</v>
      </c>
      <c r="M1275" t="s">
        <v>327</v>
      </c>
      <c r="N1275">
        <v>999766900</v>
      </c>
      <c r="O1275" t="s">
        <v>158</v>
      </c>
      <c r="P1275">
        <v>39</v>
      </c>
      <c r="S1275">
        <v>2043</v>
      </c>
      <c r="T1275" t="s">
        <v>192</v>
      </c>
      <c r="U1275">
        <v>82586</v>
      </c>
      <c r="V1275" t="s">
        <v>192</v>
      </c>
      <c r="W1275">
        <v>0</v>
      </c>
      <c r="X1275" t="s">
        <v>44</v>
      </c>
      <c r="Y1275" t="s">
        <v>45</v>
      </c>
      <c r="AB1275">
        <v>4</v>
      </c>
      <c r="AC1275" t="s">
        <v>44</v>
      </c>
    </row>
    <row r="1276" spans="1:29" hidden="1" x14ac:dyDescent="0.25">
      <c r="A1276" t="s">
        <v>156</v>
      </c>
      <c r="B1276">
        <v>100</v>
      </c>
      <c r="C1276" t="s">
        <v>28</v>
      </c>
      <c r="D1276" t="s">
        <v>342</v>
      </c>
      <c r="E1276" s="1">
        <v>37313</v>
      </c>
      <c r="F1276">
        <v>1300</v>
      </c>
      <c r="H1276" t="s">
        <v>30</v>
      </c>
      <c r="I1276" s="1">
        <v>37349</v>
      </c>
      <c r="J1276" t="s">
        <v>31</v>
      </c>
      <c r="K1276" t="s">
        <v>157</v>
      </c>
      <c r="L1276">
        <v>1</v>
      </c>
      <c r="M1276" t="s">
        <v>327</v>
      </c>
      <c r="N1276">
        <v>999766900</v>
      </c>
      <c r="O1276" t="s">
        <v>158</v>
      </c>
      <c r="P1276">
        <v>39</v>
      </c>
      <c r="S1276">
        <v>2356</v>
      </c>
      <c r="T1276" t="s">
        <v>196</v>
      </c>
      <c r="U1276">
        <v>34680</v>
      </c>
      <c r="V1276" t="s">
        <v>196</v>
      </c>
      <c r="W1276">
        <v>0</v>
      </c>
      <c r="X1276" t="s">
        <v>44</v>
      </c>
      <c r="Y1276" t="s">
        <v>45</v>
      </c>
      <c r="Z1276">
        <v>0.1</v>
      </c>
      <c r="AC1276" t="s">
        <v>44</v>
      </c>
    </row>
    <row r="1277" spans="1:29" hidden="1" x14ac:dyDescent="0.25">
      <c r="A1277" t="s">
        <v>156</v>
      </c>
      <c r="B1277">
        <v>100</v>
      </c>
      <c r="C1277" t="s">
        <v>28</v>
      </c>
      <c r="D1277" t="s">
        <v>342</v>
      </c>
      <c r="E1277" s="1">
        <v>37313</v>
      </c>
      <c r="F1277">
        <v>1300</v>
      </c>
      <c r="H1277" t="s">
        <v>30</v>
      </c>
      <c r="I1277" s="1">
        <v>37349</v>
      </c>
      <c r="J1277" t="s">
        <v>31</v>
      </c>
      <c r="K1277" t="s">
        <v>157</v>
      </c>
      <c r="L1277">
        <v>1</v>
      </c>
      <c r="M1277" t="s">
        <v>327</v>
      </c>
      <c r="N1277">
        <v>999766900</v>
      </c>
      <c r="O1277" t="s">
        <v>158</v>
      </c>
      <c r="P1277">
        <v>39</v>
      </c>
      <c r="S1277">
        <v>2050</v>
      </c>
      <c r="T1277" t="s">
        <v>197</v>
      </c>
      <c r="U1277">
        <v>39033</v>
      </c>
      <c r="V1277" t="s">
        <v>197</v>
      </c>
      <c r="W1277">
        <v>0</v>
      </c>
      <c r="X1277" t="s">
        <v>44</v>
      </c>
      <c r="Y1277" t="s">
        <v>45</v>
      </c>
      <c r="Z1277">
        <v>0.1</v>
      </c>
      <c r="AB1277">
        <v>3</v>
      </c>
      <c r="AC1277" t="s">
        <v>44</v>
      </c>
    </row>
    <row r="1278" spans="1:29" hidden="1" x14ac:dyDescent="0.25">
      <c r="A1278" t="s">
        <v>156</v>
      </c>
      <c r="B1278">
        <v>100</v>
      </c>
      <c r="C1278" t="s">
        <v>28</v>
      </c>
      <c r="D1278" t="s">
        <v>342</v>
      </c>
      <c r="E1278" s="1">
        <v>37313</v>
      </c>
      <c r="F1278">
        <v>1300</v>
      </c>
      <c r="H1278" t="s">
        <v>30</v>
      </c>
      <c r="I1278" s="1">
        <v>37349</v>
      </c>
      <c r="J1278" t="s">
        <v>31</v>
      </c>
      <c r="K1278" t="s">
        <v>157</v>
      </c>
      <c r="L1278">
        <v>1</v>
      </c>
      <c r="M1278" t="s">
        <v>327</v>
      </c>
      <c r="N1278">
        <v>999766900</v>
      </c>
      <c r="O1278" t="s">
        <v>158</v>
      </c>
      <c r="P1278">
        <v>39</v>
      </c>
      <c r="S1278">
        <v>2076</v>
      </c>
      <c r="T1278" t="s">
        <v>200</v>
      </c>
      <c r="U1278">
        <v>77860</v>
      </c>
      <c r="V1278" t="s">
        <v>201</v>
      </c>
      <c r="W1278">
        <v>0</v>
      </c>
      <c r="X1278" t="s">
        <v>44</v>
      </c>
      <c r="Y1278" t="s">
        <v>45</v>
      </c>
      <c r="Z1278">
        <v>0.1</v>
      </c>
      <c r="AC1278" t="s">
        <v>44</v>
      </c>
    </row>
    <row r="1279" spans="1:29" hidden="1" x14ac:dyDescent="0.25">
      <c r="A1279" t="s">
        <v>156</v>
      </c>
      <c r="B1279">
        <v>100</v>
      </c>
      <c r="C1279" t="s">
        <v>28</v>
      </c>
      <c r="D1279" t="s">
        <v>342</v>
      </c>
      <c r="E1279" s="1">
        <v>37313</v>
      </c>
      <c r="F1279">
        <v>1300</v>
      </c>
      <c r="H1279" t="s">
        <v>30</v>
      </c>
      <c r="I1279" s="1">
        <v>37349</v>
      </c>
      <c r="J1279" t="s">
        <v>31</v>
      </c>
      <c r="K1279" t="s">
        <v>157</v>
      </c>
      <c r="L1279">
        <v>1</v>
      </c>
      <c r="M1279" t="s">
        <v>327</v>
      </c>
      <c r="N1279">
        <v>999766900</v>
      </c>
      <c r="O1279" t="s">
        <v>158</v>
      </c>
      <c r="P1279">
        <v>39</v>
      </c>
      <c r="S1279">
        <v>2021</v>
      </c>
      <c r="T1279" t="s">
        <v>202</v>
      </c>
      <c r="U1279">
        <v>77700</v>
      </c>
      <c r="V1279" t="s">
        <v>202</v>
      </c>
      <c r="W1279">
        <v>0</v>
      </c>
      <c r="X1279" t="s">
        <v>44</v>
      </c>
      <c r="Y1279" t="s">
        <v>45</v>
      </c>
      <c r="Z1279">
        <v>1</v>
      </c>
      <c r="AC1279" t="s">
        <v>44</v>
      </c>
    </row>
    <row r="1280" spans="1:29" hidden="1" x14ac:dyDescent="0.25">
      <c r="A1280" t="s">
        <v>156</v>
      </c>
      <c r="B1280">
        <v>100</v>
      </c>
      <c r="C1280" t="s">
        <v>28</v>
      </c>
      <c r="D1280" t="s">
        <v>342</v>
      </c>
      <c r="E1280" s="1">
        <v>37313</v>
      </c>
      <c r="F1280">
        <v>1300</v>
      </c>
      <c r="H1280" t="s">
        <v>30</v>
      </c>
      <c r="I1280" s="1">
        <v>37349</v>
      </c>
      <c r="J1280" t="s">
        <v>31</v>
      </c>
      <c r="K1280" t="s">
        <v>157</v>
      </c>
      <c r="L1280">
        <v>1</v>
      </c>
      <c r="M1280" t="s">
        <v>327</v>
      </c>
      <c r="N1280">
        <v>999766900</v>
      </c>
      <c r="O1280" t="s">
        <v>158</v>
      </c>
      <c r="P1280">
        <v>39</v>
      </c>
      <c r="S1280">
        <v>2046</v>
      </c>
      <c r="T1280" t="s">
        <v>203</v>
      </c>
      <c r="U1280">
        <v>81405</v>
      </c>
      <c r="V1280" t="s">
        <v>203</v>
      </c>
      <c r="W1280">
        <v>0</v>
      </c>
      <c r="X1280" t="s">
        <v>44</v>
      </c>
      <c r="Y1280" t="s">
        <v>45</v>
      </c>
      <c r="Z1280">
        <v>0.9</v>
      </c>
      <c r="AB1280">
        <v>40</v>
      </c>
      <c r="AC1280" t="s">
        <v>44</v>
      </c>
    </row>
    <row r="1281" spans="1:29" hidden="1" x14ac:dyDescent="0.25">
      <c r="A1281" t="s">
        <v>156</v>
      </c>
      <c r="B1281">
        <v>100</v>
      </c>
      <c r="C1281" t="s">
        <v>28</v>
      </c>
      <c r="D1281" t="s">
        <v>342</v>
      </c>
      <c r="E1281" s="1">
        <v>37313</v>
      </c>
      <c r="F1281">
        <v>1300</v>
      </c>
      <c r="H1281" t="s">
        <v>30</v>
      </c>
      <c r="I1281" s="1">
        <v>37349</v>
      </c>
      <c r="J1281" t="s">
        <v>31</v>
      </c>
      <c r="K1281" t="s">
        <v>157</v>
      </c>
      <c r="L1281">
        <v>1</v>
      </c>
      <c r="M1281" t="s">
        <v>327</v>
      </c>
      <c r="N1281">
        <v>999766900</v>
      </c>
      <c r="O1281" t="s">
        <v>158</v>
      </c>
      <c r="P1281">
        <v>39</v>
      </c>
      <c r="S1281">
        <v>2959</v>
      </c>
      <c r="T1281" t="s">
        <v>159</v>
      </c>
      <c r="U1281">
        <v>39350</v>
      </c>
      <c r="V1281" t="s">
        <v>159</v>
      </c>
      <c r="W1281">
        <v>0</v>
      </c>
      <c r="X1281" t="s">
        <v>44</v>
      </c>
      <c r="Y1281" t="s">
        <v>45</v>
      </c>
      <c r="Z1281">
        <v>0.2</v>
      </c>
      <c r="AB1281">
        <v>2</v>
      </c>
      <c r="AC1281" t="s">
        <v>44</v>
      </c>
    </row>
    <row r="1282" spans="1:29" hidden="1" x14ac:dyDescent="0.25">
      <c r="A1282" t="s">
        <v>156</v>
      </c>
      <c r="B1282">
        <v>100</v>
      </c>
      <c r="C1282" t="s">
        <v>28</v>
      </c>
      <c r="D1282" t="s">
        <v>342</v>
      </c>
      <c r="E1282" s="1">
        <v>37313</v>
      </c>
      <c r="F1282">
        <v>1300</v>
      </c>
      <c r="H1282" t="s">
        <v>30</v>
      </c>
      <c r="I1282" s="1">
        <v>37349</v>
      </c>
      <c r="J1282" t="s">
        <v>31</v>
      </c>
      <c r="K1282" t="s">
        <v>157</v>
      </c>
      <c r="L1282">
        <v>1</v>
      </c>
      <c r="M1282" t="s">
        <v>327</v>
      </c>
      <c r="N1282">
        <v>999766900</v>
      </c>
      <c r="O1282" t="s">
        <v>158</v>
      </c>
      <c r="P1282">
        <v>39</v>
      </c>
      <c r="S1282">
        <v>2105</v>
      </c>
      <c r="T1282" t="s">
        <v>160</v>
      </c>
      <c r="U1282">
        <v>39730</v>
      </c>
      <c r="V1282" t="s">
        <v>160</v>
      </c>
      <c r="W1282">
        <v>0</v>
      </c>
      <c r="X1282" t="s">
        <v>44</v>
      </c>
      <c r="Y1282" t="s">
        <v>45</v>
      </c>
      <c r="Z1282">
        <v>0.1</v>
      </c>
      <c r="AB1282">
        <v>70</v>
      </c>
      <c r="AC1282" t="s">
        <v>44</v>
      </c>
    </row>
    <row r="1283" spans="1:29" hidden="1" x14ac:dyDescent="0.25">
      <c r="A1283" t="s">
        <v>156</v>
      </c>
      <c r="B1283">
        <v>100</v>
      </c>
      <c r="C1283" t="s">
        <v>28</v>
      </c>
      <c r="D1283" t="s">
        <v>342</v>
      </c>
      <c r="E1283" s="1">
        <v>37313</v>
      </c>
      <c r="F1283">
        <v>1300</v>
      </c>
      <c r="H1283" t="s">
        <v>30</v>
      </c>
      <c r="I1283" s="1">
        <v>37349</v>
      </c>
      <c r="J1283" t="s">
        <v>31</v>
      </c>
      <c r="K1283" t="s">
        <v>157</v>
      </c>
      <c r="L1283">
        <v>1</v>
      </c>
      <c r="M1283" t="s">
        <v>327</v>
      </c>
      <c r="N1283">
        <v>999766900</v>
      </c>
      <c r="O1283" t="s">
        <v>158</v>
      </c>
      <c r="P1283">
        <v>39</v>
      </c>
      <c r="S1283">
        <v>2031</v>
      </c>
      <c r="T1283" t="s">
        <v>210</v>
      </c>
      <c r="U1283">
        <v>38432</v>
      </c>
      <c r="V1283" t="s">
        <v>210</v>
      </c>
      <c r="W1283">
        <v>0</v>
      </c>
      <c r="X1283" t="s">
        <v>44</v>
      </c>
      <c r="Y1283" t="s">
        <v>45</v>
      </c>
      <c r="Z1283">
        <v>1</v>
      </c>
      <c r="AB1283">
        <v>200</v>
      </c>
      <c r="AC1283" t="s">
        <v>44</v>
      </c>
    </row>
    <row r="1284" spans="1:29" hidden="1" x14ac:dyDescent="0.25">
      <c r="A1284" t="s">
        <v>156</v>
      </c>
      <c r="B1284">
        <v>100</v>
      </c>
      <c r="C1284" t="s">
        <v>28</v>
      </c>
      <c r="D1284" t="s">
        <v>342</v>
      </c>
      <c r="E1284" s="1">
        <v>37313</v>
      </c>
      <c r="F1284">
        <v>1300</v>
      </c>
      <c r="H1284" t="s">
        <v>30</v>
      </c>
      <c r="I1284" s="1">
        <v>37349</v>
      </c>
      <c r="J1284" t="s">
        <v>31</v>
      </c>
      <c r="K1284" t="s">
        <v>157</v>
      </c>
      <c r="L1284">
        <v>1</v>
      </c>
      <c r="M1284" t="s">
        <v>327</v>
      </c>
      <c r="N1284">
        <v>999766900</v>
      </c>
      <c r="O1284" t="s">
        <v>158</v>
      </c>
      <c r="P1284">
        <v>39</v>
      </c>
      <c r="S1284">
        <v>2440</v>
      </c>
      <c r="T1284" t="s">
        <v>211</v>
      </c>
      <c r="U1284">
        <v>82052</v>
      </c>
      <c r="V1284" t="s">
        <v>211</v>
      </c>
      <c r="W1284">
        <v>0</v>
      </c>
      <c r="X1284" t="s">
        <v>44</v>
      </c>
      <c r="Y1284" t="s">
        <v>45</v>
      </c>
      <c r="Z1284">
        <v>0.1</v>
      </c>
      <c r="AC1284" t="s">
        <v>44</v>
      </c>
    </row>
    <row r="1285" spans="1:29" hidden="1" x14ac:dyDescent="0.25">
      <c r="A1285" t="s">
        <v>156</v>
      </c>
      <c r="B1285">
        <v>100</v>
      </c>
      <c r="C1285" t="s">
        <v>28</v>
      </c>
      <c r="D1285" t="s">
        <v>342</v>
      </c>
      <c r="E1285" s="1">
        <v>37313</v>
      </c>
      <c r="F1285">
        <v>1300</v>
      </c>
      <c r="H1285" t="s">
        <v>30</v>
      </c>
      <c r="I1285" s="1">
        <v>37349</v>
      </c>
      <c r="J1285" t="s">
        <v>31</v>
      </c>
      <c r="K1285" t="s">
        <v>157</v>
      </c>
      <c r="L1285">
        <v>1</v>
      </c>
      <c r="M1285" t="s">
        <v>327</v>
      </c>
      <c r="N1285">
        <v>999766900</v>
      </c>
      <c r="O1285" t="s">
        <v>158</v>
      </c>
      <c r="P1285">
        <v>39</v>
      </c>
      <c r="S1285">
        <v>2070</v>
      </c>
      <c r="T1285" t="s">
        <v>212</v>
      </c>
      <c r="U1285">
        <v>39380</v>
      </c>
      <c r="V1285" t="s">
        <v>212</v>
      </c>
      <c r="W1285">
        <v>0</v>
      </c>
      <c r="X1285" t="s">
        <v>44</v>
      </c>
      <c r="Y1285" t="s">
        <v>45</v>
      </c>
      <c r="Z1285">
        <v>0.1</v>
      </c>
      <c r="AC1285" t="s">
        <v>44</v>
      </c>
    </row>
    <row r="1286" spans="1:29" hidden="1" x14ac:dyDescent="0.25">
      <c r="A1286" t="s">
        <v>156</v>
      </c>
      <c r="B1286">
        <v>100</v>
      </c>
      <c r="C1286" t="s">
        <v>28</v>
      </c>
      <c r="D1286" t="s">
        <v>342</v>
      </c>
      <c r="E1286" s="1">
        <v>37313</v>
      </c>
      <c r="F1286">
        <v>1300</v>
      </c>
      <c r="H1286" t="s">
        <v>30</v>
      </c>
      <c r="I1286" s="1">
        <v>37349</v>
      </c>
      <c r="J1286" t="s">
        <v>31</v>
      </c>
      <c r="K1286" t="s">
        <v>157</v>
      </c>
      <c r="L1286">
        <v>1</v>
      </c>
      <c r="M1286" t="s">
        <v>327</v>
      </c>
      <c r="N1286">
        <v>999766900</v>
      </c>
      <c r="O1286" t="s">
        <v>158</v>
      </c>
      <c r="P1286">
        <v>39</v>
      </c>
      <c r="S1286">
        <v>2035</v>
      </c>
      <c r="T1286" t="s">
        <v>213</v>
      </c>
      <c r="U1286">
        <v>77903</v>
      </c>
      <c r="V1286" t="s">
        <v>214</v>
      </c>
      <c r="W1286">
        <v>0</v>
      </c>
      <c r="X1286" t="s">
        <v>44</v>
      </c>
      <c r="Y1286" t="s">
        <v>45</v>
      </c>
      <c r="Z1286">
        <v>2</v>
      </c>
      <c r="AB1286">
        <v>400</v>
      </c>
      <c r="AC1286" t="s">
        <v>44</v>
      </c>
    </row>
    <row r="1287" spans="1:29" hidden="1" x14ac:dyDescent="0.25">
      <c r="A1287" t="s">
        <v>156</v>
      </c>
      <c r="B1287">
        <v>100</v>
      </c>
      <c r="C1287" t="s">
        <v>28</v>
      </c>
      <c r="D1287" t="s">
        <v>342</v>
      </c>
      <c r="E1287" s="1">
        <v>37313</v>
      </c>
      <c r="F1287">
        <v>1300</v>
      </c>
      <c r="H1287" t="s">
        <v>30</v>
      </c>
      <c r="I1287" s="1">
        <v>37349</v>
      </c>
      <c r="J1287" t="s">
        <v>31</v>
      </c>
      <c r="K1287" t="s">
        <v>157</v>
      </c>
      <c r="L1287">
        <v>1</v>
      </c>
      <c r="M1287" t="s">
        <v>327</v>
      </c>
      <c r="N1287">
        <v>999766900</v>
      </c>
      <c r="O1287" t="s">
        <v>158</v>
      </c>
      <c r="P1287">
        <v>39</v>
      </c>
      <c r="S1287">
        <v>2039</v>
      </c>
      <c r="T1287" t="s">
        <v>215</v>
      </c>
      <c r="U1287">
        <v>46312</v>
      </c>
      <c r="V1287" t="s">
        <v>216</v>
      </c>
      <c r="W1287">
        <v>0</v>
      </c>
      <c r="X1287" t="s">
        <v>44</v>
      </c>
      <c r="Y1287" t="s">
        <v>45</v>
      </c>
      <c r="Z1287">
        <v>2</v>
      </c>
      <c r="AB1287">
        <v>6</v>
      </c>
      <c r="AC1287" t="s">
        <v>44</v>
      </c>
    </row>
    <row r="1288" spans="1:29" hidden="1" x14ac:dyDescent="0.25">
      <c r="A1288" t="s">
        <v>156</v>
      </c>
      <c r="B1288">
        <v>100</v>
      </c>
      <c r="C1288" t="s">
        <v>28</v>
      </c>
      <c r="D1288" t="s">
        <v>342</v>
      </c>
      <c r="E1288" s="1">
        <v>37313</v>
      </c>
      <c r="F1288">
        <v>1300</v>
      </c>
      <c r="H1288" t="s">
        <v>30</v>
      </c>
      <c r="I1288" s="1">
        <v>37349</v>
      </c>
      <c r="J1288" t="s">
        <v>31</v>
      </c>
      <c r="K1288" t="s">
        <v>157</v>
      </c>
      <c r="L1288">
        <v>1</v>
      </c>
      <c r="M1288" t="s">
        <v>327</v>
      </c>
      <c r="N1288">
        <v>999766900</v>
      </c>
      <c r="O1288" t="s">
        <v>158</v>
      </c>
      <c r="P1288">
        <v>39</v>
      </c>
      <c r="S1288">
        <v>2041</v>
      </c>
      <c r="T1288" t="s">
        <v>217</v>
      </c>
      <c r="U1288">
        <v>81287</v>
      </c>
      <c r="V1288" t="s">
        <v>217</v>
      </c>
      <c r="W1288">
        <v>0</v>
      </c>
      <c r="X1288" t="s">
        <v>44</v>
      </c>
      <c r="Y1288" t="s">
        <v>45</v>
      </c>
      <c r="Z1288">
        <v>0.1</v>
      </c>
      <c r="AB1288">
        <v>7</v>
      </c>
      <c r="AC1288" t="s">
        <v>44</v>
      </c>
    </row>
    <row r="1289" spans="1:29" hidden="1" x14ac:dyDescent="0.25">
      <c r="A1289" t="s">
        <v>156</v>
      </c>
      <c r="B1289">
        <v>100</v>
      </c>
      <c r="C1289" t="s">
        <v>28</v>
      </c>
      <c r="D1289" t="s">
        <v>342</v>
      </c>
      <c r="E1289" s="1">
        <v>37313</v>
      </c>
      <c r="F1289">
        <v>1300</v>
      </c>
      <c r="H1289" t="s">
        <v>30</v>
      </c>
      <c r="I1289" s="1">
        <v>37349</v>
      </c>
      <c r="J1289" t="s">
        <v>31</v>
      </c>
      <c r="K1289" t="s">
        <v>157</v>
      </c>
      <c r="L1289">
        <v>1</v>
      </c>
      <c r="M1289" t="s">
        <v>327</v>
      </c>
      <c r="N1289">
        <v>999766900</v>
      </c>
      <c r="O1289" t="s">
        <v>158</v>
      </c>
      <c r="P1289">
        <v>39</v>
      </c>
      <c r="S1289">
        <v>2032</v>
      </c>
      <c r="T1289" t="s">
        <v>218</v>
      </c>
      <c r="U1289">
        <v>78885</v>
      </c>
      <c r="V1289" t="s">
        <v>218</v>
      </c>
      <c r="W1289">
        <v>0</v>
      </c>
      <c r="X1289" t="s">
        <v>44</v>
      </c>
      <c r="Y1289" t="s">
        <v>45</v>
      </c>
      <c r="Z1289">
        <v>0.4</v>
      </c>
      <c r="AB1289">
        <v>20</v>
      </c>
      <c r="AC1289" t="s">
        <v>44</v>
      </c>
    </row>
    <row r="1290" spans="1:29" hidden="1" x14ac:dyDescent="0.25">
      <c r="A1290" t="s">
        <v>156</v>
      </c>
      <c r="B1290">
        <v>100</v>
      </c>
      <c r="C1290" t="s">
        <v>28</v>
      </c>
      <c r="D1290" t="s">
        <v>342</v>
      </c>
      <c r="E1290" s="1">
        <v>37313</v>
      </c>
      <c r="F1290">
        <v>1300</v>
      </c>
      <c r="H1290" t="s">
        <v>30</v>
      </c>
      <c r="I1290" s="1">
        <v>37349</v>
      </c>
      <c r="J1290" t="s">
        <v>31</v>
      </c>
      <c r="K1290" t="s">
        <v>157</v>
      </c>
      <c r="L1290">
        <v>1</v>
      </c>
      <c r="M1290" t="s">
        <v>327</v>
      </c>
      <c r="N1290">
        <v>999766900</v>
      </c>
      <c r="O1290" t="s">
        <v>158</v>
      </c>
      <c r="P1290">
        <v>39</v>
      </c>
      <c r="S1290">
        <v>2033</v>
      </c>
      <c r="T1290" t="s">
        <v>219</v>
      </c>
      <c r="U1290">
        <v>38926</v>
      </c>
      <c r="V1290" t="s">
        <v>219</v>
      </c>
      <c r="W1290">
        <v>0</v>
      </c>
      <c r="X1290" t="s">
        <v>44</v>
      </c>
      <c r="Y1290" t="s">
        <v>45</v>
      </c>
      <c r="Z1290">
        <v>9</v>
      </c>
      <c r="AB1290">
        <v>100</v>
      </c>
      <c r="AC1290" t="s">
        <v>44</v>
      </c>
    </row>
    <row r="1291" spans="1:29" hidden="1" x14ac:dyDescent="0.25">
      <c r="A1291" t="s">
        <v>156</v>
      </c>
      <c r="B1291">
        <v>100</v>
      </c>
      <c r="C1291" t="s">
        <v>28</v>
      </c>
      <c r="D1291" t="s">
        <v>342</v>
      </c>
      <c r="E1291" s="1">
        <v>37313</v>
      </c>
      <c r="F1291">
        <v>1300</v>
      </c>
      <c r="H1291" t="s">
        <v>30</v>
      </c>
      <c r="I1291" s="1">
        <v>37349</v>
      </c>
      <c r="J1291" t="s">
        <v>31</v>
      </c>
      <c r="K1291" t="s">
        <v>157</v>
      </c>
      <c r="L1291">
        <v>1</v>
      </c>
      <c r="M1291" t="s">
        <v>327</v>
      </c>
      <c r="N1291">
        <v>999766900</v>
      </c>
      <c r="O1291" t="s">
        <v>158</v>
      </c>
      <c r="P1291">
        <v>39</v>
      </c>
      <c r="S1291">
        <v>2005</v>
      </c>
      <c r="T1291" t="s">
        <v>161</v>
      </c>
      <c r="U1291">
        <v>39390</v>
      </c>
      <c r="V1291" t="s">
        <v>161</v>
      </c>
      <c r="W1291">
        <v>0</v>
      </c>
      <c r="X1291" t="s">
        <v>44</v>
      </c>
      <c r="Y1291" t="s">
        <v>45</v>
      </c>
      <c r="Z1291">
        <v>0.01</v>
      </c>
      <c r="AB1291">
        <v>2</v>
      </c>
      <c r="AC1291" t="s">
        <v>44</v>
      </c>
    </row>
    <row r="1292" spans="1:29" hidden="1" x14ac:dyDescent="0.25">
      <c r="A1292" t="s">
        <v>156</v>
      </c>
      <c r="B1292">
        <v>100</v>
      </c>
      <c r="C1292" t="s">
        <v>28</v>
      </c>
      <c r="D1292" t="s">
        <v>342</v>
      </c>
      <c r="E1292" s="1">
        <v>37313</v>
      </c>
      <c r="F1292">
        <v>1300</v>
      </c>
      <c r="H1292" t="s">
        <v>30</v>
      </c>
      <c r="I1292" s="1">
        <v>37349</v>
      </c>
      <c r="J1292" t="s">
        <v>31</v>
      </c>
      <c r="K1292" t="s">
        <v>157</v>
      </c>
      <c r="L1292">
        <v>1</v>
      </c>
      <c r="M1292" t="s">
        <v>327</v>
      </c>
      <c r="N1292">
        <v>999766900</v>
      </c>
      <c r="O1292" t="s">
        <v>158</v>
      </c>
      <c r="P1292">
        <v>39</v>
      </c>
      <c r="S1292">
        <v>2034</v>
      </c>
      <c r="T1292" t="s">
        <v>220</v>
      </c>
      <c r="U1292">
        <v>39941</v>
      </c>
      <c r="V1292" t="s">
        <v>221</v>
      </c>
      <c r="W1292">
        <v>0</v>
      </c>
      <c r="X1292" t="s">
        <v>44</v>
      </c>
      <c r="Y1292" t="s">
        <v>45</v>
      </c>
      <c r="Z1292">
        <v>6</v>
      </c>
      <c r="AB1292">
        <v>700</v>
      </c>
      <c r="AC1292" t="s">
        <v>44</v>
      </c>
    </row>
    <row r="1293" spans="1:29" hidden="1" x14ac:dyDescent="0.25">
      <c r="A1293" t="s">
        <v>156</v>
      </c>
      <c r="B1293">
        <v>100</v>
      </c>
      <c r="C1293" t="s">
        <v>28</v>
      </c>
      <c r="D1293" t="s">
        <v>342</v>
      </c>
      <c r="E1293" s="1">
        <v>37313</v>
      </c>
      <c r="F1293">
        <v>1300</v>
      </c>
      <c r="H1293" t="s">
        <v>30</v>
      </c>
      <c r="I1293" s="1">
        <v>37349</v>
      </c>
      <c r="J1293" t="s">
        <v>31</v>
      </c>
      <c r="K1293" t="s">
        <v>157</v>
      </c>
      <c r="L1293">
        <v>1</v>
      </c>
      <c r="M1293" t="s">
        <v>327</v>
      </c>
      <c r="N1293">
        <v>999766900</v>
      </c>
      <c r="O1293" t="s">
        <v>158</v>
      </c>
      <c r="P1293">
        <v>39</v>
      </c>
      <c r="S1293">
        <v>2065</v>
      </c>
      <c r="T1293" t="s">
        <v>162</v>
      </c>
      <c r="U1293">
        <v>39410</v>
      </c>
      <c r="V1293" t="s">
        <v>162</v>
      </c>
      <c r="W1293">
        <v>0</v>
      </c>
      <c r="X1293" t="s">
        <v>44</v>
      </c>
      <c r="Y1293" t="s">
        <v>45</v>
      </c>
      <c r="Z1293">
        <v>0.04</v>
      </c>
      <c r="AB1293">
        <v>0.4</v>
      </c>
      <c r="AC1293" t="s">
        <v>44</v>
      </c>
    </row>
    <row r="1294" spans="1:29" hidden="1" x14ac:dyDescent="0.25">
      <c r="A1294" t="s">
        <v>156</v>
      </c>
      <c r="B1294">
        <v>100</v>
      </c>
      <c r="C1294" t="s">
        <v>28</v>
      </c>
      <c r="D1294" t="s">
        <v>342</v>
      </c>
      <c r="E1294" s="1">
        <v>37313</v>
      </c>
      <c r="F1294">
        <v>1300</v>
      </c>
      <c r="H1294" t="s">
        <v>30</v>
      </c>
      <c r="I1294" s="1">
        <v>37349</v>
      </c>
      <c r="J1294" t="s">
        <v>31</v>
      </c>
      <c r="K1294" t="s">
        <v>157</v>
      </c>
      <c r="L1294">
        <v>1</v>
      </c>
      <c r="M1294" t="s">
        <v>327</v>
      </c>
      <c r="N1294">
        <v>999766900</v>
      </c>
      <c r="O1294" t="s">
        <v>158</v>
      </c>
      <c r="P1294">
        <v>39</v>
      </c>
      <c r="S1294">
        <v>2067</v>
      </c>
      <c r="T1294" t="s">
        <v>163</v>
      </c>
      <c r="U1294">
        <v>39420</v>
      </c>
      <c r="V1294" t="s">
        <v>163</v>
      </c>
      <c r="W1294">
        <v>0</v>
      </c>
      <c r="X1294" t="s">
        <v>44</v>
      </c>
      <c r="Y1294" t="s">
        <v>45</v>
      </c>
      <c r="Z1294">
        <v>0.02</v>
      </c>
      <c r="AB1294">
        <v>0.2</v>
      </c>
      <c r="AC1294" t="s">
        <v>44</v>
      </c>
    </row>
    <row r="1295" spans="1:29" hidden="1" x14ac:dyDescent="0.25">
      <c r="A1295" t="s">
        <v>156</v>
      </c>
      <c r="B1295">
        <v>100</v>
      </c>
      <c r="C1295" t="s">
        <v>28</v>
      </c>
      <c r="D1295" t="s">
        <v>342</v>
      </c>
      <c r="E1295" s="1">
        <v>37313</v>
      </c>
      <c r="F1295">
        <v>1300</v>
      </c>
      <c r="H1295" t="s">
        <v>30</v>
      </c>
      <c r="I1295" s="1">
        <v>37349</v>
      </c>
      <c r="J1295" t="s">
        <v>31</v>
      </c>
      <c r="K1295" t="s">
        <v>157</v>
      </c>
      <c r="L1295">
        <v>1</v>
      </c>
      <c r="M1295" t="s">
        <v>327</v>
      </c>
      <c r="N1295">
        <v>999766900</v>
      </c>
      <c r="O1295" t="s">
        <v>158</v>
      </c>
      <c r="P1295">
        <v>39</v>
      </c>
      <c r="S1295">
        <v>2274</v>
      </c>
      <c r="T1295" t="s">
        <v>222</v>
      </c>
      <c r="U1295">
        <v>34688</v>
      </c>
      <c r="V1295" t="s">
        <v>223</v>
      </c>
      <c r="W1295">
        <v>0</v>
      </c>
      <c r="X1295" t="s">
        <v>44</v>
      </c>
      <c r="Y1295" t="s">
        <v>45</v>
      </c>
      <c r="Z1295">
        <v>0.1</v>
      </c>
      <c r="AB1295">
        <v>1</v>
      </c>
      <c r="AC1295" t="s">
        <v>44</v>
      </c>
    </row>
    <row r="1296" spans="1:29" hidden="1" x14ac:dyDescent="0.25">
      <c r="A1296" t="s">
        <v>156</v>
      </c>
      <c r="B1296">
        <v>100</v>
      </c>
      <c r="C1296" t="s">
        <v>28</v>
      </c>
      <c r="D1296" t="s">
        <v>342</v>
      </c>
      <c r="E1296" s="1">
        <v>37313</v>
      </c>
      <c r="F1296">
        <v>1300</v>
      </c>
      <c r="H1296" t="s">
        <v>30</v>
      </c>
      <c r="I1296" s="1">
        <v>37349</v>
      </c>
      <c r="J1296" t="s">
        <v>31</v>
      </c>
      <c r="K1296" t="s">
        <v>157</v>
      </c>
      <c r="L1296">
        <v>1</v>
      </c>
      <c r="M1296" t="s">
        <v>327</v>
      </c>
      <c r="N1296">
        <v>999766900</v>
      </c>
      <c r="O1296" t="s">
        <v>158</v>
      </c>
      <c r="P1296">
        <v>39</v>
      </c>
      <c r="S1296">
        <v>2042</v>
      </c>
      <c r="T1296" t="s">
        <v>224</v>
      </c>
      <c r="U1296">
        <v>34386</v>
      </c>
      <c r="V1296" t="s">
        <v>224</v>
      </c>
      <c r="W1296">
        <v>0</v>
      </c>
      <c r="X1296" t="s">
        <v>44</v>
      </c>
      <c r="Y1296" t="s">
        <v>45</v>
      </c>
      <c r="Z1296">
        <v>0.1</v>
      </c>
      <c r="AB1296">
        <v>50</v>
      </c>
      <c r="AC1296" t="s">
        <v>44</v>
      </c>
    </row>
    <row r="1297" spans="1:29" hidden="1" x14ac:dyDescent="0.25">
      <c r="A1297" t="s">
        <v>156</v>
      </c>
      <c r="B1297">
        <v>100</v>
      </c>
      <c r="C1297" t="s">
        <v>28</v>
      </c>
      <c r="D1297" t="s">
        <v>342</v>
      </c>
      <c r="E1297" s="1">
        <v>37313</v>
      </c>
      <c r="F1297">
        <v>1300</v>
      </c>
      <c r="H1297" t="s">
        <v>30</v>
      </c>
      <c r="I1297" s="1">
        <v>37349</v>
      </c>
      <c r="J1297" t="s">
        <v>31</v>
      </c>
      <c r="K1297" t="s">
        <v>157</v>
      </c>
      <c r="L1297">
        <v>1</v>
      </c>
      <c r="M1297" t="s">
        <v>327</v>
      </c>
      <c r="N1297">
        <v>999766900</v>
      </c>
      <c r="O1297" t="s">
        <v>158</v>
      </c>
      <c r="P1297">
        <v>39</v>
      </c>
      <c r="S1297">
        <v>2066</v>
      </c>
      <c r="T1297" t="s">
        <v>225</v>
      </c>
      <c r="U1297">
        <v>82584</v>
      </c>
      <c r="V1297" t="s">
        <v>225</v>
      </c>
      <c r="W1297">
        <v>0</v>
      </c>
      <c r="X1297" t="s">
        <v>44</v>
      </c>
      <c r="Y1297" t="s">
        <v>45</v>
      </c>
      <c r="Z1297">
        <v>1</v>
      </c>
      <c r="AC1297" t="s">
        <v>44</v>
      </c>
    </row>
    <row r="1298" spans="1:29" hidden="1" x14ac:dyDescent="0.25">
      <c r="A1298" t="s">
        <v>156</v>
      </c>
      <c r="B1298">
        <v>100</v>
      </c>
      <c r="C1298" t="s">
        <v>28</v>
      </c>
      <c r="D1298" t="s">
        <v>342</v>
      </c>
      <c r="E1298" s="1">
        <v>37313</v>
      </c>
      <c r="F1298">
        <v>1300</v>
      </c>
      <c r="H1298" t="s">
        <v>30</v>
      </c>
      <c r="I1298" s="1">
        <v>37349</v>
      </c>
      <c r="J1298" t="s">
        <v>31</v>
      </c>
      <c r="K1298" t="s">
        <v>157</v>
      </c>
      <c r="L1298">
        <v>1</v>
      </c>
      <c r="M1298" t="s">
        <v>327</v>
      </c>
      <c r="N1298">
        <v>999766900</v>
      </c>
      <c r="O1298" t="s">
        <v>158</v>
      </c>
      <c r="P1298">
        <v>39</v>
      </c>
      <c r="S1298">
        <v>2010</v>
      </c>
      <c r="T1298" t="s">
        <v>226</v>
      </c>
      <c r="U1298">
        <v>39340</v>
      </c>
      <c r="V1298" t="s">
        <v>227</v>
      </c>
      <c r="W1298">
        <v>0</v>
      </c>
      <c r="X1298" t="s">
        <v>44</v>
      </c>
      <c r="Y1298" t="s">
        <v>45</v>
      </c>
      <c r="Z1298">
        <v>0.02</v>
      </c>
      <c r="AB1298">
        <v>0.2</v>
      </c>
      <c r="AC1298" t="s">
        <v>44</v>
      </c>
    </row>
    <row r="1299" spans="1:29" hidden="1" x14ac:dyDescent="0.25">
      <c r="A1299" t="s">
        <v>156</v>
      </c>
      <c r="B1299">
        <v>100</v>
      </c>
      <c r="C1299" t="s">
        <v>28</v>
      </c>
      <c r="D1299" t="s">
        <v>342</v>
      </c>
      <c r="E1299" s="1">
        <v>37313</v>
      </c>
      <c r="F1299">
        <v>1300</v>
      </c>
      <c r="H1299" t="s">
        <v>30</v>
      </c>
      <c r="I1299" s="1">
        <v>37349</v>
      </c>
      <c r="J1299" t="s">
        <v>31</v>
      </c>
      <c r="K1299" t="s">
        <v>157</v>
      </c>
      <c r="L1299">
        <v>1</v>
      </c>
      <c r="M1299" t="s">
        <v>327</v>
      </c>
      <c r="N1299">
        <v>999766900</v>
      </c>
      <c r="O1299" t="s">
        <v>158</v>
      </c>
      <c r="P1299">
        <v>39</v>
      </c>
      <c r="S1299">
        <v>2022</v>
      </c>
      <c r="T1299" t="s">
        <v>228</v>
      </c>
      <c r="U1299">
        <v>39051</v>
      </c>
      <c r="V1299" t="s">
        <v>228</v>
      </c>
      <c r="W1299">
        <v>0</v>
      </c>
      <c r="X1299" t="s">
        <v>44</v>
      </c>
      <c r="Y1299" t="s">
        <v>45</v>
      </c>
      <c r="Z1299">
        <v>0.5</v>
      </c>
      <c r="AC1299" t="s">
        <v>44</v>
      </c>
    </row>
    <row r="1300" spans="1:29" hidden="1" x14ac:dyDescent="0.25">
      <c r="A1300" t="s">
        <v>156</v>
      </c>
      <c r="B1300">
        <v>100</v>
      </c>
      <c r="C1300" t="s">
        <v>28</v>
      </c>
      <c r="D1300" t="s">
        <v>342</v>
      </c>
      <c r="E1300" s="1">
        <v>37313</v>
      </c>
      <c r="F1300">
        <v>1300</v>
      </c>
      <c r="H1300" t="s">
        <v>30</v>
      </c>
      <c r="I1300" s="1">
        <v>37349</v>
      </c>
      <c r="J1300" t="s">
        <v>31</v>
      </c>
      <c r="K1300" t="s">
        <v>157</v>
      </c>
      <c r="L1300">
        <v>1</v>
      </c>
      <c r="M1300" t="s">
        <v>327</v>
      </c>
      <c r="N1300">
        <v>999766900</v>
      </c>
      <c r="O1300" t="s">
        <v>158</v>
      </c>
      <c r="P1300">
        <v>39</v>
      </c>
      <c r="S1300">
        <v>2015</v>
      </c>
      <c r="T1300" t="s">
        <v>164</v>
      </c>
      <c r="U1300">
        <v>39480</v>
      </c>
      <c r="V1300" t="s">
        <v>164</v>
      </c>
      <c r="W1300">
        <v>0</v>
      </c>
      <c r="X1300" t="s">
        <v>44</v>
      </c>
      <c r="Y1300" t="s">
        <v>45</v>
      </c>
      <c r="Z1300">
        <v>0.1</v>
      </c>
      <c r="AB1300">
        <v>40</v>
      </c>
      <c r="AC1300" t="s">
        <v>44</v>
      </c>
    </row>
    <row r="1301" spans="1:29" hidden="1" x14ac:dyDescent="0.25">
      <c r="A1301" t="s">
        <v>156</v>
      </c>
      <c r="B1301">
        <v>100</v>
      </c>
      <c r="C1301" t="s">
        <v>28</v>
      </c>
      <c r="D1301" t="s">
        <v>342</v>
      </c>
      <c r="E1301" s="1">
        <v>37313</v>
      </c>
      <c r="F1301">
        <v>1300</v>
      </c>
      <c r="H1301" t="s">
        <v>30</v>
      </c>
      <c r="I1301" s="1">
        <v>37349</v>
      </c>
      <c r="J1301" t="s">
        <v>31</v>
      </c>
      <c r="K1301" t="s">
        <v>157</v>
      </c>
      <c r="L1301">
        <v>1</v>
      </c>
      <c r="M1301" t="s">
        <v>327</v>
      </c>
      <c r="N1301">
        <v>999766900</v>
      </c>
      <c r="O1301" t="s">
        <v>158</v>
      </c>
      <c r="P1301">
        <v>39</v>
      </c>
      <c r="S1301">
        <v>2045</v>
      </c>
      <c r="T1301" t="s">
        <v>229</v>
      </c>
      <c r="U1301">
        <v>39356</v>
      </c>
      <c r="V1301" t="s">
        <v>229</v>
      </c>
      <c r="W1301">
        <v>0</v>
      </c>
      <c r="X1301" t="s">
        <v>44</v>
      </c>
      <c r="Y1301" t="s">
        <v>45</v>
      </c>
      <c r="Z1301">
        <v>0.1</v>
      </c>
      <c r="AC1301" t="s">
        <v>44</v>
      </c>
    </row>
    <row r="1302" spans="1:29" hidden="1" x14ac:dyDescent="0.25">
      <c r="A1302" t="s">
        <v>156</v>
      </c>
      <c r="B1302">
        <v>100</v>
      </c>
      <c r="C1302" t="s">
        <v>28</v>
      </c>
      <c r="D1302" t="s">
        <v>342</v>
      </c>
      <c r="E1302" s="1">
        <v>37313</v>
      </c>
      <c r="F1302">
        <v>1300</v>
      </c>
      <c r="H1302" t="s">
        <v>30</v>
      </c>
      <c r="I1302" s="1">
        <v>37349</v>
      </c>
      <c r="J1302" t="s">
        <v>31</v>
      </c>
      <c r="K1302" t="s">
        <v>157</v>
      </c>
      <c r="L1302">
        <v>1</v>
      </c>
      <c r="M1302" t="s">
        <v>327</v>
      </c>
      <c r="N1302">
        <v>999766900</v>
      </c>
      <c r="O1302" t="s">
        <v>158</v>
      </c>
      <c r="P1302">
        <v>39</v>
      </c>
      <c r="S1302">
        <v>2595</v>
      </c>
      <c r="T1302" t="s">
        <v>230</v>
      </c>
      <c r="U1302">
        <v>81408</v>
      </c>
      <c r="V1302" t="s">
        <v>230</v>
      </c>
      <c r="W1302">
        <v>0</v>
      </c>
      <c r="X1302" t="s">
        <v>44</v>
      </c>
      <c r="Y1302" t="s">
        <v>45</v>
      </c>
      <c r="Z1302">
        <v>0.1</v>
      </c>
      <c r="AC1302" t="s">
        <v>44</v>
      </c>
    </row>
    <row r="1303" spans="1:29" hidden="1" x14ac:dyDescent="0.25">
      <c r="A1303" t="s">
        <v>156</v>
      </c>
      <c r="B1303">
        <v>100</v>
      </c>
      <c r="C1303" t="s">
        <v>28</v>
      </c>
      <c r="D1303" t="s">
        <v>342</v>
      </c>
      <c r="E1303" s="1">
        <v>37313</v>
      </c>
      <c r="F1303">
        <v>1300</v>
      </c>
      <c r="H1303" t="s">
        <v>30</v>
      </c>
      <c r="I1303" s="1">
        <v>37349</v>
      </c>
      <c r="J1303" t="s">
        <v>31</v>
      </c>
      <c r="K1303" t="s">
        <v>157</v>
      </c>
      <c r="L1303">
        <v>1</v>
      </c>
      <c r="M1303" t="s">
        <v>327</v>
      </c>
      <c r="N1303">
        <v>999766900</v>
      </c>
      <c r="O1303" t="s">
        <v>158</v>
      </c>
      <c r="P1303">
        <v>39</v>
      </c>
      <c r="S1303">
        <v>2036</v>
      </c>
      <c r="T1303" t="s">
        <v>182</v>
      </c>
      <c r="U1303">
        <v>38865</v>
      </c>
      <c r="V1303" t="s">
        <v>182</v>
      </c>
      <c r="W1303">
        <v>0</v>
      </c>
      <c r="X1303" t="s">
        <v>44</v>
      </c>
      <c r="Y1303" t="s">
        <v>45</v>
      </c>
      <c r="Z1303">
        <v>1</v>
      </c>
      <c r="AB1303">
        <v>200</v>
      </c>
      <c r="AC1303" t="s">
        <v>44</v>
      </c>
    </row>
    <row r="1304" spans="1:29" hidden="1" x14ac:dyDescent="0.25">
      <c r="A1304" t="s">
        <v>156</v>
      </c>
      <c r="B1304">
        <v>100</v>
      </c>
      <c r="C1304" t="s">
        <v>28</v>
      </c>
      <c r="D1304" t="s">
        <v>342</v>
      </c>
      <c r="E1304" s="1">
        <v>37313</v>
      </c>
      <c r="F1304">
        <v>1300</v>
      </c>
      <c r="H1304" t="s">
        <v>30</v>
      </c>
      <c r="I1304" s="1">
        <v>37349</v>
      </c>
      <c r="J1304" t="s">
        <v>31</v>
      </c>
      <c r="K1304" t="s">
        <v>157</v>
      </c>
      <c r="L1304">
        <v>1</v>
      </c>
      <c r="M1304" t="s">
        <v>327</v>
      </c>
      <c r="N1304">
        <v>999766900</v>
      </c>
      <c r="O1304" t="s">
        <v>158</v>
      </c>
      <c r="P1304">
        <v>39</v>
      </c>
      <c r="S1304">
        <v>2383</v>
      </c>
      <c r="T1304" t="s">
        <v>183</v>
      </c>
      <c r="U1304">
        <v>39516</v>
      </c>
      <c r="V1304" t="s">
        <v>184</v>
      </c>
      <c r="W1304">
        <v>0</v>
      </c>
      <c r="X1304" t="s">
        <v>44</v>
      </c>
      <c r="Y1304" t="s">
        <v>45</v>
      </c>
      <c r="Z1304">
        <v>0.1</v>
      </c>
      <c r="AB1304">
        <v>0.5</v>
      </c>
      <c r="AC1304" t="s">
        <v>44</v>
      </c>
    </row>
    <row r="1305" spans="1:29" hidden="1" x14ac:dyDescent="0.25">
      <c r="A1305" t="s">
        <v>156</v>
      </c>
      <c r="B1305">
        <v>100</v>
      </c>
      <c r="C1305" t="s">
        <v>28</v>
      </c>
      <c r="D1305" t="s">
        <v>342</v>
      </c>
      <c r="E1305" s="1">
        <v>37313</v>
      </c>
      <c r="F1305">
        <v>1300</v>
      </c>
      <c r="H1305" t="s">
        <v>30</v>
      </c>
      <c r="I1305" s="1">
        <v>37349</v>
      </c>
      <c r="J1305" t="s">
        <v>31</v>
      </c>
      <c r="K1305" t="s">
        <v>157</v>
      </c>
      <c r="L1305">
        <v>1</v>
      </c>
      <c r="M1305" t="s">
        <v>327</v>
      </c>
      <c r="N1305">
        <v>999766900</v>
      </c>
      <c r="O1305" t="s">
        <v>158</v>
      </c>
      <c r="P1305">
        <v>39</v>
      </c>
      <c r="S1305">
        <v>2326</v>
      </c>
      <c r="T1305" t="s">
        <v>185</v>
      </c>
      <c r="U1305">
        <v>39032</v>
      </c>
      <c r="V1305" t="s">
        <v>185</v>
      </c>
      <c r="W1305">
        <v>0</v>
      </c>
      <c r="X1305" t="s">
        <v>44</v>
      </c>
      <c r="Y1305" t="s">
        <v>45</v>
      </c>
      <c r="Z1305">
        <v>0.04</v>
      </c>
      <c r="AB1305">
        <v>1</v>
      </c>
      <c r="AC1305" t="s">
        <v>44</v>
      </c>
    </row>
    <row r="1306" spans="1:29" hidden="1" x14ac:dyDescent="0.25">
      <c r="A1306" t="s">
        <v>156</v>
      </c>
      <c r="B1306">
        <v>100</v>
      </c>
      <c r="C1306" t="s">
        <v>28</v>
      </c>
      <c r="D1306" t="s">
        <v>342</v>
      </c>
      <c r="E1306" s="1">
        <v>37313</v>
      </c>
      <c r="F1306">
        <v>1300</v>
      </c>
      <c r="H1306" t="s">
        <v>30</v>
      </c>
      <c r="I1306" s="1">
        <v>37349</v>
      </c>
      <c r="J1306" t="s">
        <v>31</v>
      </c>
      <c r="K1306" t="s">
        <v>157</v>
      </c>
      <c r="L1306">
        <v>1</v>
      </c>
      <c r="M1306" t="s">
        <v>327</v>
      </c>
      <c r="N1306">
        <v>999766900</v>
      </c>
      <c r="O1306" t="s">
        <v>158</v>
      </c>
      <c r="P1306">
        <v>39</v>
      </c>
      <c r="S1306">
        <v>2040</v>
      </c>
      <c r="T1306" t="s">
        <v>186</v>
      </c>
      <c r="U1306">
        <v>39720</v>
      </c>
      <c r="V1306" t="s">
        <v>187</v>
      </c>
      <c r="W1306">
        <v>0</v>
      </c>
      <c r="X1306" t="s">
        <v>44</v>
      </c>
      <c r="Y1306" t="s">
        <v>45</v>
      </c>
      <c r="Z1306">
        <v>0.1</v>
      </c>
      <c r="AB1306">
        <v>500</v>
      </c>
      <c r="AC1306" t="s">
        <v>44</v>
      </c>
    </row>
    <row r="1307" spans="1:29" hidden="1" x14ac:dyDescent="0.25">
      <c r="A1307" t="s">
        <v>156</v>
      </c>
      <c r="B1307">
        <v>100</v>
      </c>
      <c r="C1307" t="s">
        <v>28</v>
      </c>
      <c r="D1307" t="s">
        <v>342</v>
      </c>
      <c r="E1307" s="1">
        <v>37313</v>
      </c>
      <c r="F1307">
        <v>1300</v>
      </c>
      <c r="H1307" t="s">
        <v>30</v>
      </c>
      <c r="I1307" s="1">
        <v>37349</v>
      </c>
      <c r="J1307" t="s">
        <v>31</v>
      </c>
      <c r="K1307" t="s">
        <v>157</v>
      </c>
      <c r="L1307">
        <v>1</v>
      </c>
      <c r="M1307" t="s">
        <v>327</v>
      </c>
      <c r="N1307">
        <v>999766900</v>
      </c>
      <c r="O1307" t="s">
        <v>158</v>
      </c>
      <c r="P1307">
        <v>39</v>
      </c>
      <c r="S1307">
        <v>2077</v>
      </c>
      <c r="T1307" t="s">
        <v>188</v>
      </c>
      <c r="U1307">
        <v>30295</v>
      </c>
      <c r="V1307" t="s">
        <v>189</v>
      </c>
      <c r="W1307">
        <v>0</v>
      </c>
      <c r="X1307" t="s">
        <v>44</v>
      </c>
      <c r="Y1307" t="s">
        <v>45</v>
      </c>
      <c r="Z1307">
        <v>0.1</v>
      </c>
      <c r="AC1307" t="s">
        <v>44</v>
      </c>
    </row>
    <row r="1308" spans="1:29" hidden="1" x14ac:dyDescent="0.25">
      <c r="A1308" t="s">
        <v>156</v>
      </c>
      <c r="B1308">
        <v>100</v>
      </c>
      <c r="C1308" t="s">
        <v>28</v>
      </c>
      <c r="D1308" t="s">
        <v>342</v>
      </c>
      <c r="E1308" s="1">
        <v>37313</v>
      </c>
      <c r="F1308">
        <v>1300</v>
      </c>
      <c r="H1308" t="s">
        <v>30</v>
      </c>
      <c r="I1308" s="1">
        <v>37349</v>
      </c>
      <c r="J1308" t="s">
        <v>31</v>
      </c>
      <c r="K1308" t="s">
        <v>157</v>
      </c>
      <c r="L1308">
        <v>1</v>
      </c>
      <c r="M1308" t="s">
        <v>327</v>
      </c>
      <c r="N1308">
        <v>999766900</v>
      </c>
      <c r="O1308" t="s">
        <v>158</v>
      </c>
      <c r="P1308">
        <v>39</v>
      </c>
      <c r="S1308">
        <v>2110</v>
      </c>
      <c r="T1308" t="s">
        <v>165</v>
      </c>
      <c r="U1308">
        <v>39760</v>
      </c>
      <c r="V1308" t="s">
        <v>165</v>
      </c>
      <c r="W1308">
        <v>0</v>
      </c>
      <c r="X1308" t="s">
        <v>44</v>
      </c>
      <c r="Y1308" t="s">
        <v>45</v>
      </c>
      <c r="Z1308">
        <v>0.1</v>
      </c>
      <c r="AB1308">
        <v>50</v>
      </c>
      <c r="AC1308" t="s">
        <v>44</v>
      </c>
    </row>
    <row r="1309" spans="1:29" hidden="1" x14ac:dyDescent="0.25">
      <c r="A1309" t="s">
        <v>156</v>
      </c>
      <c r="B1309">
        <v>100</v>
      </c>
      <c r="C1309" t="s">
        <v>28</v>
      </c>
      <c r="D1309" t="s">
        <v>342</v>
      </c>
      <c r="E1309" s="1">
        <v>37313</v>
      </c>
      <c r="F1309">
        <v>1300</v>
      </c>
      <c r="H1309" t="s">
        <v>30</v>
      </c>
      <c r="I1309" s="1">
        <v>37349</v>
      </c>
      <c r="J1309" t="s">
        <v>31</v>
      </c>
      <c r="K1309" t="s">
        <v>157</v>
      </c>
      <c r="L1309">
        <v>1</v>
      </c>
      <c r="M1309" t="s">
        <v>327</v>
      </c>
      <c r="N1309">
        <v>999766900</v>
      </c>
      <c r="O1309" t="s">
        <v>158</v>
      </c>
      <c r="P1309">
        <v>39</v>
      </c>
      <c r="S1309">
        <v>2037</v>
      </c>
      <c r="T1309" t="s">
        <v>190</v>
      </c>
      <c r="U1309">
        <v>39055</v>
      </c>
      <c r="V1309" t="s">
        <v>190</v>
      </c>
      <c r="W1309">
        <v>0</v>
      </c>
      <c r="X1309" t="s">
        <v>44</v>
      </c>
      <c r="Y1309" t="s">
        <v>45</v>
      </c>
      <c r="Z1309">
        <v>7.0000000000000007E-2</v>
      </c>
      <c r="AB1309">
        <v>4</v>
      </c>
      <c r="AC1309" t="s">
        <v>44</v>
      </c>
    </row>
    <row r="1310" spans="1:29" hidden="1" x14ac:dyDescent="0.25">
      <c r="A1310" t="s">
        <v>156</v>
      </c>
      <c r="B1310">
        <v>100</v>
      </c>
      <c r="C1310" t="s">
        <v>28</v>
      </c>
      <c r="D1310" t="s">
        <v>342</v>
      </c>
      <c r="E1310" s="1">
        <v>37313</v>
      </c>
      <c r="F1310">
        <v>1300</v>
      </c>
      <c r="H1310" t="s">
        <v>30</v>
      </c>
      <c r="I1310" s="1">
        <v>37349</v>
      </c>
      <c r="J1310" t="s">
        <v>31</v>
      </c>
      <c r="K1310" t="s">
        <v>157</v>
      </c>
      <c r="L1310">
        <v>1</v>
      </c>
      <c r="M1310" t="s">
        <v>327</v>
      </c>
      <c r="N1310">
        <v>999766900</v>
      </c>
      <c r="O1310" t="s">
        <v>158</v>
      </c>
      <c r="P1310">
        <v>39</v>
      </c>
      <c r="S1310">
        <v>2020</v>
      </c>
      <c r="T1310" t="s">
        <v>166</v>
      </c>
      <c r="U1310">
        <v>39400</v>
      </c>
      <c r="V1310" t="s">
        <v>166</v>
      </c>
      <c r="W1310">
        <v>0</v>
      </c>
      <c r="X1310" t="s">
        <v>44</v>
      </c>
      <c r="Y1310" t="s">
        <v>45</v>
      </c>
      <c r="Z1310">
        <v>1</v>
      </c>
      <c r="AB1310">
        <v>3</v>
      </c>
      <c r="AC1310" t="s">
        <v>44</v>
      </c>
    </row>
    <row r="1311" spans="1:29" hidden="1" x14ac:dyDescent="0.25">
      <c r="A1311" t="s">
        <v>27</v>
      </c>
      <c r="B1311">
        <v>100</v>
      </c>
      <c r="C1311" t="s">
        <v>28</v>
      </c>
      <c r="D1311" t="s">
        <v>343</v>
      </c>
      <c r="E1311" s="1">
        <v>37313</v>
      </c>
      <c r="F1311">
        <v>1300</v>
      </c>
      <c r="H1311" t="s">
        <v>30</v>
      </c>
      <c r="I1311" s="1">
        <v>37349</v>
      </c>
      <c r="J1311" t="s">
        <v>31</v>
      </c>
      <c r="K1311" t="s">
        <v>157</v>
      </c>
      <c r="L1311">
        <v>1</v>
      </c>
      <c r="M1311" t="s">
        <v>327</v>
      </c>
      <c r="N1311">
        <v>999766900</v>
      </c>
      <c r="O1311" t="s">
        <v>158</v>
      </c>
      <c r="P1311">
        <v>17</v>
      </c>
      <c r="S1311">
        <v>1074</v>
      </c>
      <c r="T1311" t="s">
        <v>177</v>
      </c>
      <c r="U1311">
        <v>1097</v>
      </c>
      <c r="V1311" t="s">
        <v>177</v>
      </c>
      <c r="W1311">
        <v>0</v>
      </c>
      <c r="X1311" t="s">
        <v>41</v>
      </c>
      <c r="Y1311" t="s">
        <v>45</v>
      </c>
      <c r="Z1311">
        <v>4.0000000000000002E-4</v>
      </c>
      <c r="AB1311">
        <v>6.0000000000000001E-3</v>
      </c>
      <c r="AC1311" t="s">
        <v>41</v>
      </c>
    </row>
    <row r="1312" spans="1:29" hidden="1" x14ac:dyDescent="0.25">
      <c r="A1312" t="s">
        <v>27</v>
      </c>
      <c r="B1312">
        <v>100</v>
      </c>
      <c r="C1312" t="s">
        <v>28</v>
      </c>
      <c r="D1312" t="s">
        <v>343</v>
      </c>
      <c r="E1312" s="1">
        <v>37313</v>
      </c>
      <c r="F1312">
        <v>1300</v>
      </c>
      <c r="H1312" t="s">
        <v>30</v>
      </c>
      <c r="I1312" s="1">
        <v>37349</v>
      </c>
      <c r="J1312" t="s">
        <v>31</v>
      </c>
      <c r="K1312" t="s">
        <v>157</v>
      </c>
      <c r="L1312">
        <v>1</v>
      </c>
      <c r="M1312" t="s">
        <v>327</v>
      </c>
      <c r="N1312">
        <v>999766900</v>
      </c>
      <c r="O1312" t="s">
        <v>158</v>
      </c>
      <c r="P1312">
        <v>17</v>
      </c>
      <c r="S1312">
        <v>1005</v>
      </c>
      <c r="T1312" t="s">
        <v>42</v>
      </c>
      <c r="U1312">
        <v>1002</v>
      </c>
      <c r="V1312" t="s">
        <v>43</v>
      </c>
      <c r="W1312">
        <v>0</v>
      </c>
      <c r="X1312" t="s">
        <v>41</v>
      </c>
      <c r="Y1312" t="s">
        <v>45</v>
      </c>
      <c r="Z1312">
        <v>1E-4</v>
      </c>
      <c r="AB1312">
        <v>0.01</v>
      </c>
      <c r="AC1312" t="s">
        <v>41</v>
      </c>
    </row>
    <row r="1313" spans="1:29" hidden="1" x14ac:dyDescent="0.25">
      <c r="A1313" t="s">
        <v>27</v>
      </c>
      <c r="B1313">
        <v>100</v>
      </c>
      <c r="C1313" t="s">
        <v>28</v>
      </c>
      <c r="D1313" t="s">
        <v>343</v>
      </c>
      <c r="E1313" s="1">
        <v>37313</v>
      </c>
      <c r="F1313">
        <v>1300</v>
      </c>
      <c r="H1313" t="s">
        <v>30</v>
      </c>
      <c r="I1313" s="1">
        <v>37349</v>
      </c>
      <c r="J1313" t="s">
        <v>31</v>
      </c>
      <c r="K1313" t="s">
        <v>157</v>
      </c>
      <c r="L1313">
        <v>1</v>
      </c>
      <c r="M1313" t="s">
        <v>327</v>
      </c>
      <c r="N1313">
        <v>999766900</v>
      </c>
      <c r="O1313" t="s">
        <v>158</v>
      </c>
      <c r="P1313">
        <v>17</v>
      </c>
      <c r="S1313">
        <v>1010</v>
      </c>
      <c r="T1313" t="s">
        <v>54</v>
      </c>
      <c r="U1313">
        <v>1007</v>
      </c>
      <c r="V1313" t="s">
        <v>55</v>
      </c>
      <c r="W1313">
        <v>1.9E-2</v>
      </c>
      <c r="X1313" t="s">
        <v>41</v>
      </c>
      <c r="Y1313" t="s">
        <v>38</v>
      </c>
      <c r="Z1313">
        <v>0.05</v>
      </c>
      <c r="AB1313">
        <v>2</v>
      </c>
      <c r="AC1313" t="s">
        <v>41</v>
      </c>
    </row>
    <row r="1314" spans="1:29" hidden="1" x14ac:dyDescent="0.25">
      <c r="A1314" t="s">
        <v>27</v>
      </c>
      <c r="B1314">
        <v>100</v>
      </c>
      <c r="C1314" t="s">
        <v>28</v>
      </c>
      <c r="D1314" t="s">
        <v>343</v>
      </c>
      <c r="E1314" s="1">
        <v>37313</v>
      </c>
      <c r="F1314">
        <v>1300</v>
      </c>
      <c r="H1314" t="s">
        <v>30</v>
      </c>
      <c r="I1314" s="1">
        <v>37349</v>
      </c>
      <c r="J1314" t="s">
        <v>31</v>
      </c>
      <c r="K1314" t="s">
        <v>157</v>
      </c>
      <c r="L1314">
        <v>1</v>
      </c>
      <c r="M1314" t="s">
        <v>327</v>
      </c>
      <c r="N1314">
        <v>999766900</v>
      </c>
      <c r="O1314" t="s">
        <v>158</v>
      </c>
      <c r="P1314">
        <v>17</v>
      </c>
      <c r="S1314">
        <v>1075</v>
      </c>
      <c r="T1314" t="s">
        <v>178</v>
      </c>
      <c r="U1314">
        <v>1012</v>
      </c>
      <c r="V1314" t="s">
        <v>178</v>
      </c>
      <c r="W1314">
        <v>0</v>
      </c>
      <c r="X1314" t="s">
        <v>41</v>
      </c>
      <c r="Y1314" t="s">
        <v>45</v>
      </c>
      <c r="Z1314">
        <v>1.0000000000000001E-5</v>
      </c>
      <c r="AB1314">
        <v>4.0000000000000001E-3</v>
      </c>
      <c r="AC1314" t="s">
        <v>41</v>
      </c>
    </row>
    <row r="1315" spans="1:29" hidden="1" x14ac:dyDescent="0.25">
      <c r="A1315" t="s">
        <v>27</v>
      </c>
      <c r="B1315">
        <v>100</v>
      </c>
      <c r="C1315" t="s">
        <v>28</v>
      </c>
      <c r="D1315" t="s">
        <v>343</v>
      </c>
      <c r="E1315" s="1">
        <v>37313</v>
      </c>
      <c r="F1315">
        <v>1300</v>
      </c>
      <c r="H1315" t="s">
        <v>30</v>
      </c>
      <c r="I1315" s="1">
        <v>37349</v>
      </c>
      <c r="J1315" t="s">
        <v>31</v>
      </c>
      <c r="K1315" t="s">
        <v>157</v>
      </c>
      <c r="L1315">
        <v>1</v>
      </c>
      <c r="M1315" t="s">
        <v>327</v>
      </c>
      <c r="N1315">
        <v>999766900</v>
      </c>
      <c r="O1315" t="s">
        <v>158</v>
      </c>
      <c r="P1315">
        <v>17</v>
      </c>
      <c r="S1315">
        <v>1015</v>
      </c>
      <c r="T1315" t="s">
        <v>46</v>
      </c>
      <c r="U1315">
        <v>1027</v>
      </c>
      <c r="V1315" t="s">
        <v>47</v>
      </c>
      <c r="W1315">
        <v>0</v>
      </c>
      <c r="X1315" t="s">
        <v>41</v>
      </c>
      <c r="Y1315" t="s">
        <v>45</v>
      </c>
      <c r="AB1315">
        <v>5.0000000000000001E-3</v>
      </c>
      <c r="AC1315" t="s">
        <v>41</v>
      </c>
    </row>
    <row r="1316" spans="1:29" hidden="1" x14ac:dyDescent="0.25">
      <c r="A1316" t="s">
        <v>27</v>
      </c>
      <c r="B1316">
        <v>100</v>
      </c>
      <c r="C1316" t="s">
        <v>28</v>
      </c>
      <c r="D1316" t="s">
        <v>343</v>
      </c>
      <c r="E1316" s="1">
        <v>37313</v>
      </c>
      <c r="F1316">
        <v>1300</v>
      </c>
      <c r="H1316" t="s">
        <v>30</v>
      </c>
      <c r="I1316" s="1">
        <v>37349</v>
      </c>
      <c r="J1316" t="s">
        <v>31</v>
      </c>
      <c r="K1316" t="s">
        <v>157</v>
      </c>
      <c r="L1316">
        <v>1</v>
      </c>
      <c r="M1316" t="s">
        <v>327</v>
      </c>
      <c r="N1316">
        <v>999766900</v>
      </c>
      <c r="O1316" t="s">
        <v>158</v>
      </c>
      <c r="P1316">
        <v>17</v>
      </c>
      <c r="S1316">
        <v>1020</v>
      </c>
      <c r="T1316" t="s">
        <v>49</v>
      </c>
      <c r="U1316">
        <v>1034</v>
      </c>
      <c r="V1316" t="s">
        <v>50</v>
      </c>
      <c r="W1316">
        <v>5.0000000000000001E-3</v>
      </c>
      <c r="X1316" t="s">
        <v>41</v>
      </c>
      <c r="Y1316" t="s">
        <v>38</v>
      </c>
      <c r="Z1316">
        <v>5.0000000000000002E-5</v>
      </c>
      <c r="AB1316">
        <v>0.1</v>
      </c>
      <c r="AC1316" t="s">
        <v>41</v>
      </c>
    </row>
    <row r="1317" spans="1:29" hidden="1" x14ac:dyDescent="0.25">
      <c r="A1317" t="s">
        <v>27</v>
      </c>
      <c r="B1317">
        <v>100</v>
      </c>
      <c r="C1317" t="s">
        <v>28</v>
      </c>
      <c r="D1317" t="s">
        <v>343</v>
      </c>
      <c r="E1317" s="1">
        <v>37313</v>
      </c>
      <c r="F1317">
        <v>1300</v>
      </c>
      <c r="H1317" t="s">
        <v>30</v>
      </c>
      <c r="I1317" s="1">
        <v>37349</v>
      </c>
      <c r="J1317" t="s">
        <v>31</v>
      </c>
      <c r="K1317" t="s">
        <v>157</v>
      </c>
      <c r="L1317">
        <v>1</v>
      </c>
      <c r="M1317" t="s">
        <v>327</v>
      </c>
      <c r="N1317">
        <v>999766900</v>
      </c>
      <c r="O1317" t="s">
        <v>158</v>
      </c>
      <c r="P1317">
        <v>17</v>
      </c>
      <c r="S1317">
        <v>1024</v>
      </c>
      <c r="T1317" t="s">
        <v>179</v>
      </c>
      <c r="U1317">
        <v>720</v>
      </c>
      <c r="V1317" t="s">
        <v>179</v>
      </c>
      <c r="W1317">
        <v>0</v>
      </c>
      <c r="X1317" t="s">
        <v>41</v>
      </c>
      <c r="Y1317" t="s">
        <v>45</v>
      </c>
      <c r="Z1317">
        <v>1E-3</v>
      </c>
      <c r="AB1317">
        <v>0.2</v>
      </c>
      <c r="AC1317" t="s">
        <v>41</v>
      </c>
    </row>
    <row r="1318" spans="1:29" hidden="1" x14ac:dyDescent="0.25">
      <c r="A1318" t="s">
        <v>27</v>
      </c>
      <c r="B1318">
        <v>100</v>
      </c>
      <c r="C1318" t="s">
        <v>28</v>
      </c>
      <c r="D1318" t="s">
        <v>343</v>
      </c>
      <c r="E1318" s="1">
        <v>37313</v>
      </c>
      <c r="F1318">
        <v>1300</v>
      </c>
      <c r="H1318" t="s">
        <v>30</v>
      </c>
      <c r="I1318" s="1">
        <v>37349</v>
      </c>
      <c r="J1318" t="s">
        <v>31</v>
      </c>
      <c r="K1318" t="s">
        <v>157</v>
      </c>
      <c r="L1318">
        <v>1</v>
      </c>
      <c r="M1318" t="s">
        <v>327</v>
      </c>
      <c r="N1318">
        <v>999766900</v>
      </c>
      <c r="O1318" t="s">
        <v>158</v>
      </c>
      <c r="P1318">
        <v>17</v>
      </c>
      <c r="S1318">
        <v>1025</v>
      </c>
      <c r="T1318" t="s">
        <v>52</v>
      </c>
      <c r="U1318">
        <v>951</v>
      </c>
      <c r="V1318" t="s">
        <v>53</v>
      </c>
      <c r="W1318">
        <v>1.3</v>
      </c>
      <c r="X1318" t="s">
        <v>41</v>
      </c>
      <c r="Y1318" t="s">
        <v>38</v>
      </c>
      <c r="Z1318">
        <v>0.1</v>
      </c>
      <c r="AB1318">
        <v>4</v>
      </c>
      <c r="AC1318" t="s">
        <v>41</v>
      </c>
    </row>
    <row r="1319" spans="1:29" hidden="1" x14ac:dyDescent="0.25">
      <c r="A1319" t="s">
        <v>27</v>
      </c>
      <c r="B1319">
        <v>100</v>
      </c>
      <c r="C1319" t="s">
        <v>28</v>
      </c>
      <c r="D1319" t="s">
        <v>343</v>
      </c>
      <c r="E1319" s="1">
        <v>37313</v>
      </c>
      <c r="F1319">
        <v>1300</v>
      </c>
      <c r="H1319" t="s">
        <v>30</v>
      </c>
      <c r="I1319" s="1">
        <v>37349</v>
      </c>
      <c r="J1319" t="s">
        <v>31</v>
      </c>
      <c r="K1319" t="s">
        <v>157</v>
      </c>
      <c r="L1319">
        <v>1</v>
      </c>
      <c r="M1319" t="s">
        <v>327</v>
      </c>
      <c r="N1319">
        <v>999766900</v>
      </c>
      <c r="O1319" t="s">
        <v>158</v>
      </c>
      <c r="P1319">
        <v>17</v>
      </c>
      <c r="S1319">
        <v>1035</v>
      </c>
      <c r="T1319" t="s">
        <v>72</v>
      </c>
      <c r="U1319">
        <v>71900</v>
      </c>
      <c r="V1319" t="s">
        <v>73</v>
      </c>
      <c r="W1319">
        <v>0</v>
      </c>
      <c r="X1319" t="s">
        <v>41</v>
      </c>
      <c r="Y1319" t="s">
        <v>45</v>
      </c>
      <c r="Z1319">
        <v>1E-4</v>
      </c>
      <c r="AB1319">
        <v>2E-3</v>
      </c>
      <c r="AC1319" t="s">
        <v>41</v>
      </c>
    </row>
    <row r="1320" spans="1:29" hidden="1" x14ac:dyDescent="0.25">
      <c r="A1320" t="s">
        <v>27</v>
      </c>
      <c r="B1320">
        <v>100</v>
      </c>
      <c r="C1320" t="s">
        <v>28</v>
      </c>
      <c r="D1320" t="s">
        <v>343</v>
      </c>
      <c r="E1320" s="1">
        <v>37313</v>
      </c>
      <c r="F1320">
        <v>1300</v>
      </c>
      <c r="H1320" t="s">
        <v>30</v>
      </c>
      <c r="I1320" s="1">
        <v>37349</v>
      </c>
      <c r="J1320" t="s">
        <v>31</v>
      </c>
      <c r="K1320" t="s">
        <v>157</v>
      </c>
      <c r="L1320">
        <v>1</v>
      </c>
      <c r="M1320" t="s">
        <v>327</v>
      </c>
      <c r="N1320">
        <v>999766900</v>
      </c>
      <c r="O1320" t="s">
        <v>158</v>
      </c>
      <c r="P1320">
        <v>17</v>
      </c>
      <c r="S1320">
        <v>1036</v>
      </c>
      <c r="T1320" t="s">
        <v>170</v>
      </c>
      <c r="U1320">
        <v>1067</v>
      </c>
      <c r="V1320" t="s">
        <v>171</v>
      </c>
      <c r="W1320">
        <v>1.8E-3</v>
      </c>
      <c r="X1320" t="s">
        <v>41</v>
      </c>
      <c r="Y1320" t="s">
        <v>38</v>
      </c>
      <c r="Z1320">
        <v>8.0000000000000004E-4</v>
      </c>
      <c r="AB1320">
        <v>0.1</v>
      </c>
      <c r="AC1320" t="s">
        <v>41</v>
      </c>
    </row>
    <row r="1321" spans="1:29" hidden="1" x14ac:dyDescent="0.25">
      <c r="A1321" t="s">
        <v>27</v>
      </c>
      <c r="B1321">
        <v>100</v>
      </c>
      <c r="C1321" t="s">
        <v>28</v>
      </c>
      <c r="D1321" t="s">
        <v>343</v>
      </c>
      <c r="E1321" s="1">
        <v>37313</v>
      </c>
      <c r="F1321">
        <v>1300</v>
      </c>
      <c r="H1321" t="s">
        <v>30</v>
      </c>
      <c r="I1321" s="1">
        <v>37349</v>
      </c>
      <c r="J1321" t="s">
        <v>31</v>
      </c>
      <c r="K1321" t="s">
        <v>157</v>
      </c>
      <c r="L1321">
        <v>1</v>
      </c>
      <c r="M1321" t="s">
        <v>327</v>
      </c>
      <c r="N1321">
        <v>999766900</v>
      </c>
      <c r="O1321" t="s">
        <v>158</v>
      </c>
      <c r="P1321">
        <v>17</v>
      </c>
      <c r="S1321">
        <v>1040</v>
      </c>
      <c r="T1321" t="s">
        <v>172</v>
      </c>
      <c r="U1321">
        <v>618</v>
      </c>
      <c r="V1321" t="s">
        <v>173</v>
      </c>
      <c r="W1321">
        <v>0.7</v>
      </c>
      <c r="X1321" t="s">
        <v>41</v>
      </c>
      <c r="Y1321" t="s">
        <v>38</v>
      </c>
      <c r="Z1321">
        <v>0.02</v>
      </c>
      <c r="AB1321">
        <v>10</v>
      </c>
      <c r="AC1321" t="s">
        <v>41</v>
      </c>
    </row>
    <row r="1322" spans="1:29" hidden="1" x14ac:dyDescent="0.25">
      <c r="A1322" t="s">
        <v>27</v>
      </c>
      <c r="B1322">
        <v>100</v>
      </c>
      <c r="C1322" t="s">
        <v>28</v>
      </c>
      <c r="D1322" t="s">
        <v>343</v>
      </c>
      <c r="E1322" s="1">
        <v>37313</v>
      </c>
      <c r="F1322">
        <v>1300</v>
      </c>
      <c r="H1322" t="s">
        <v>30</v>
      </c>
      <c r="I1322" s="1">
        <v>37349</v>
      </c>
      <c r="J1322" t="s">
        <v>31</v>
      </c>
      <c r="K1322" t="s">
        <v>157</v>
      </c>
      <c r="L1322">
        <v>1</v>
      </c>
      <c r="M1322" t="s">
        <v>327</v>
      </c>
      <c r="N1322">
        <v>999766900</v>
      </c>
      <c r="O1322" t="s">
        <v>158</v>
      </c>
      <c r="P1322">
        <v>17</v>
      </c>
      <c r="S1322">
        <v>1038</v>
      </c>
      <c r="T1322" t="s">
        <v>82</v>
      </c>
      <c r="U1322">
        <v>630</v>
      </c>
      <c r="V1322" t="s">
        <v>83</v>
      </c>
      <c r="W1322">
        <v>0.7</v>
      </c>
      <c r="X1322" t="s">
        <v>41</v>
      </c>
      <c r="Y1322" t="s">
        <v>38</v>
      </c>
      <c r="Z1322">
        <v>0.02</v>
      </c>
      <c r="AB1322">
        <v>10</v>
      </c>
      <c r="AC1322" t="s">
        <v>41</v>
      </c>
    </row>
    <row r="1323" spans="1:29" hidden="1" x14ac:dyDescent="0.25">
      <c r="A1323" t="s">
        <v>27</v>
      </c>
      <c r="B1323">
        <v>100</v>
      </c>
      <c r="C1323" t="s">
        <v>28</v>
      </c>
      <c r="D1323" t="s">
        <v>343</v>
      </c>
      <c r="E1323" s="1">
        <v>37313</v>
      </c>
      <c r="F1323">
        <v>1300</v>
      </c>
      <c r="H1323" t="s">
        <v>30</v>
      </c>
      <c r="I1323" s="1">
        <v>37349</v>
      </c>
      <c r="J1323" t="s">
        <v>31</v>
      </c>
      <c r="K1323" t="s">
        <v>157</v>
      </c>
      <c r="L1323">
        <v>1</v>
      </c>
      <c r="M1323" t="s">
        <v>327</v>
      </c>
      <c r="N1323">
        <v>999766900</v>
      </c>
      <c r="O1323" t="s">
        <v>158</v>
      </c>
      <c r="P1323">
        <v>17</v>
      </c>
      <c r="S1323">
        <v>1041</v>
      </c>
      <c r="T1323" t="s">
        <v>174</v>
      </c>
      <c r="U1323">
        <v>613</v>
      </c>
      <c r="V1323" t="s">
        <v>175</v>
      </c>
      <c r="W1323">
        <v>0</v>
      </c>
      <c r="X1323" t="s">
        <v>41</v>
      </c>
      <c r="Y1323" t="s">
        <v>45</v>
      </c>
      <c r="Z1323">
        <v>0.01</v>
      </c>
      <c r="AB1323">
        <v>1</v>
      </c>
      <c r="AC1323" t="s">
        <v>41</v>
      </c>
    </row>
    <row r="1324" spans="1:29" hidden="1" x14ac:dyDescent="0.25">
      <c r="A1324" t="s">
        <v>27</v>
      </c>
      <c r="B1324">
        <v>100</v>
      </c>
      <c r="C1324" t="s">
        <v>28</v>
      </c>
      <c r="D1324" t="s">
        <v>343</v>
      </c>
      <c r="E1324" s="1">
        <v>37313</v>
      </c>
      <c r="F1324">
        <v>1300</v>
      </c>
      <c r="H1324" t="s">
        <v>30</v>
      </c>
      <c r="I1324" s="1">
        <v>37349</v>
      </c>
      <c r="J1324" t="s">
        <v>31</v>
      </c>
      <c r="K1324" t="s">
        <v>157</v>
      </c>
      <c r="L1324">
        <v>1</v>
      </c>
      <c r="M1324" t="s">
        <v>327</v>
      </c>
      <c r="N1324">
        <v>999766900</v>
      </c>
      <c r="O1324" t="s">
        <v>158</v>
      </c>
      <c r="P1324">
        <v>17</v>
      </c>
      <c r="S1324">
        <v>1045</v>
      </c>
      <c r="T1324" t="s">
        <v>74</v>
      </c>
      <c r="U1324">
        <v>1147</v>
      </c>
      <c r="V1324" t="s">
        <v>75</v>
      </c>
      <c r="W1324">
        <v>0</v>
      </c>
      <c r="X1324" t="s">
        <v>41</v>
      </c>
      <c r="Y1324" t="s">
        <v>45</v>
      </c>
      <c r="Z1324">
        <v>1E-3</v>
      </c>
      <c r="AB1324">
        <v>0.05</v>
      </c>
      <c r="AC1324" t="s">
        <v>41</v>
      </c>
    </row>
    <row r="1325" spans="1:29" hidden="1" x14ac:dyDescent="0.25">
      <c r="A1325" t="s">
        <v>27</v>
      </c>
      <c r="B1325">
        <v>100</v>
      </c>
      <c r="C1325" t="s">
        <v>28</v>
      </c>
      <c r="D1325" t="s">
        <v>343</v>
      </c>
      <c r="E1325" s="1">
        <v>37313</v>
      </c>
      <c r="F1325">
        <v>1300</v>
      </c>
      <c r="H1325" t="s">
        <v>30</v>
      </c>
      <c r="I1325" s="1">
        <v>37349</v>
      </c>
      <c r="J1325" t="s">
        <v>31</v>
      </c>
      <c r="K1325" t="s">
        <v>157</v>
      </c>
      <c r="L1325">
        <v>1</v>
      </c>
      <c r="M1325" t="s">
        <v>327</v>
      </c>
      <c r="N1325">
        <v>999766900</v>
      </c>
      <c r="O1325" t="s">
        <v>158</v>
      </c>
      <c r="P1325">
        <v>17</v>
      </c>
      <c r="S1325">
        <v>1052</v>
      </c>
      <c r="T1325" t="s">
        <v>64</v>
      </c>
      <c r="U1325">
        <v>929</v>
      </c>
      <c r="V1325" t="s">
        <v>65</v>
      </c>
      <c r="W1325">
        <v>11</v>
      </c>
      <c r="X1325" t="s">
        <v>41</v>
      </c>
      <c r="Y1325" t="s">
        <v>38</v>
      </c>
      <c r="Z1325">
        <v>0.05</v>
      </c>
      <c r="AC1325" t="s">
        <v>41</v>
      </c>
    </row>
    <row r="1326" spans="1:29" hidden="1" x14ac:dyDescent="0.25">
      <c r="A1326" t="s">
        <v>27</v>
      </c>
      <c r="B1326">
        <v>100</v>
      </c>
      <c r="C1326" t="s">
        <v>28</v>
      </c>
      <c r="D1326" t="s">
        <v>343</v>
      </c>
      <c r="E1326" s="1">
        <v>37313</v>
      </c>
      <c r="F1326">
        <v>1300</v>
      </c>
      <c r="H1326" t="s">
        <v>30</v>
      </c>
      <c r="I1326" s="1">
        <v>37349</v>
      </c>
      <c r="J1326" t="s">
        <v>31</v>
      </c>
      <c r="K1326" t="s">
        <v>157</v>
      </c>
      <c r="L1326">
        <v>1</v>
      </c>
      <c r="M1326" t="s">
        <v>327</v>
      </c>
      <c r="N1326">
        <v>999766900</v>
      </c>
      <c r="O1326" t="s">
        <v>158</v>
      </c>
      <c r="P1326">
        <v>17</v>
      </c>
      <c r="S1326">
        <v>1055</v>
      </c>
      <c r="T1326" t="s">
        <v>78</v>
      </c>
      <c r="U1326">
        <v>945</v>
      </c>
      <c r="V1326" t="s">
        <v>79</v>
      </c>
      <c r="W1326">
        <v>28</v>
      </c>
      <c r="X1326" t="s">
        <v>41</v>
      </c>
      <c r="Y1326" t="s">
        <v>38</v>
      </c>
      <c r="Z1326">
        <v>1</v>
      </c>
      <c r="AC1326" t="s">
        <v>41</v>
      </c>
    </row>
    <row r="1327" spans="1:29" hidden="1" x14ac:dyDescent="0.25">
      <c r="A1327" t="s">
        <v>27</v>
      </c>
      <c r="B1327">
        <v>100</v>
      </c>
      <c r="C1327" t="s">
        <v>28</v>
      </c>
      <c r="D1327" t="s">
        <v>343</v>
      </c>
      <c r="E1327" s="1">
        <v>37313</v>
      </c>
      <c r="F1327">
        <v>1300</v>
      </c>
      <c r="H1327" t="s">
        <v>30</v>
      </c>
      <c r="I1327" s="1">
        <v>37349</v>
      </c>
      <c r="J1327" t="s">
        <v>31</v>
      </c>
      <c r="K1327" t="s">
        <v>157</v>
      </c>
      <c r="L1327">
        <v>1</v>
      </c>
      <c r="M1327" t="s">
        <v>327</v>
      </c>
      <c r="N1327">
        <v>999766900</v>
      </c>
      <c r="O1327" t="s">
        <v>158</v>
      </c>
      <c r="P1327">
        <v>17</v>
      </c>
      <c r="S1327">
        <v>1085</v>
      </c>
      <c r="T1327" t="s">
        <v>176</v>
      </c>
      <c r="U1327">
        <v>1059</v>
      </c>
      <c r="V1327" t="s">
        <v>176</v>
      </c>
      <c r="W1327">
        <v>0</v>
      </c>
      <c r="X1327" t="s">
        <v>41</v>
      </c>
      <c r="Y1327" t="s">
        <v>45</v>
      </c>
      <c r="Z1327">
        <v>2.0000000000000001E-4</v>
      </c>
      <c r="AB1327">
        <v>2E-3</v>
      </c>
      <c r="AC1327" t="s">
        <v>41</v>
      </c>
    </row>
    <row r="1328" spans="1:29" hidden="1" x14ac:dyDescent="0.25">
      <c r="A1328" t="s">
        <v>258</v>
      </c>
      <c r="B1328" t="s">
        <v>28</v>
      </c>
      <c r="C1328" t="s">
        <v>28</v>
      </c>
      <c r="D1328" t="s">
        <v>344</v>
      </c>
      <c r="E1328" s="1">
        <v>37354</v>
      </c>
      <c r="F1328">
        <v>730</v>
      </c>
      <c r="H1328" t="s">
        <v>30</v>
      </c>
      <c r="I1328" s="1">
        <v>37358</v>
      </c>
      <c r="J1328" t="s">
        <v>31</v>
      </c>
      <c r="K1328" t="s">
        <v>32</v>
      </c>
      <c r="L1328">
        <v>1</v>
      </c>
      <c r="M1328" t="s">
        <v>316</v>
      </c>
      <c r="N1328">
        <v>113133790</v>
      </c>
      <c r="O1328" t="s">
        <v>34</v>
      </c>
      <c r="P1328">
        <v>2</v>
      </c>
      <c r="S1328">
        <v>1025</v>
      </c>
      <c r="T1328" t="s">
        <v>52</v>
      </c>
      <c r="U1328">
        <v>99951</v>
      </c>
      <c r="V1328" t="s">
        <v>260</v>
      </c>
      <c r="W1328">
        <v>1.07</v>
      </c>
      <c r="X1328" t="s">
        <v>41</v>
      </c>
      <c r="Y1328" t="s">
        <v>261</v>
      </c>
      <c r="AB1328">
        <v>4</v>
      </c>
      <c r="AC1328" t="s">
        <v>41</v>
      </c>
    </row>
    <row r="1329" spans="1:29" hidden="1" x14ac:dyDescent="0.25">
      <c r="A1329" t="s">
        <v>258</v>
      </c>
      <c r="B1329" t="s">
        <v>28</v>
      </c>
      <c r="C1329" t="s">
        <v>28</v>
      </c>
      <c r="D1329" t="s">
        <v>344</v>
      </c>
      <c r="E1329" s="1">
        <v>37354</v>
      </c>
      <c r="F1329">
        <v>730</v>
      </c>
      <c r="H1329" t="s">
        <v>30</v>
      </c>
      <c r="I1329" s="1">
        <v>37358</v>
      </c>
      <c r="J1329" t="s">
        <v>31</v>
      </c>
      <c r="K1329" t="s">
        <v>32</v>
      </c>
      <c r="L1329">
        <v>1</v>
      </c>
      <c r="M1329" t="s">
        <v>316</v>
      </c>
      <c r="N1329">
        <v>113133790</v>
      </c>
      <c r="O1329" t="s">
        <v>34</v>
      </c>
      <c r="P1329">
        <v>2</v>
      </c>
      <c r="S1329">
        <v>1025</v>
      </c>
      <c r="T1329" t="s">
        <v>52</v>
      </c>
      <c r="U1329">
        <v>951</v>
      </c>
      <c r="V1329" t="s">
        <v>53</v>
      </c>
      <c r="W1329">
        <v>1.0900000000000001</v>
      </c>
      <c r="X1329" t="s">
        <v>41</v>
      </c>
      <c r="Y1329" t="s">
        <v>38</v>
      </c>
      <c r="Z1329">
        <v>3.1E-2</v>
      </c>
      <c r="AA1329">
        <v>0.1</v>
      </c>
      <c r="AB1329">
        <v>4</v>
      </c>
      <c r="AC1329" t="s">
        <v>41</v>
      </c>
    </row>
    <row r="1330" spans="1:29" hidden="1" x14ac:dyDescent="0.25">
      <c r="A1330" t="s">
        <v>345</v>
      </c>
      <c r="B1330" t="s">
        <v>28</v>
      </c>
      <c r="C1330" t="s">
        <v>28</v>
      </c>
      <c r="D1330">
        <v>713180</v>
      </c>
      <c r="E1330" s="1">
        <v>37327</v>
      </c>
      <c r="F1330">
        <v>1300</v>
      </c>
      <c r="H1330" t="s">
        <v>30</v>
      </c>
      <c r="I1330" s="1">
        <v>37361</v>
      </c>
      <c r="J1330" t="s">
        <v>31</v>
      </c>
      <c r="K1330" t="s">
        <v>32</v>
      </c>
      <c r="L1330">
        <v>1</v>
      </c>
      <c r="M1330" t="s">
        <v>327</v>
      </c>
      <c r="N1330">
        <v>999766900</v>
      </c>
      <c r="O1330" t="s">
        <v>158</v>
      </c>
      <c r="P1330">
        <v>6</v>
      </c>
      <c r="S1330">
        <v>2451</v>
      </c>
      <c r="T1330" t="s">
        <v>346</v>
      </c>
      <c r="U1330">
        <v>77288</v>
      </c>
      <c r="V1330" t="s">
        <v>346</v>
      </c>
      <c r="W1330">
        <v>2.4</v>
      </c>
      <c r="X1330" t="s">
        <v>44</v>
      </c>
      <c r="Y1330" t="s">
        <v>38</v>
      </c>
      <c r="AC1330" t="s">
        <v>44</v>
      </c>
    </row>
    <row r="1331" spans="1:29" hidden="1" x14ac:dyDescent="0.25">
      <c r="A1331" t="s">
        <v>345</v>
      </c>
      <c r="B1331" t="s">
        <v>28</v>
      </c>
      <c r="C1331" t="s">
        <v>28</v>
      </c>
      <c r="D1331">
        <v>713180</v>
      </c>
      <c r="E1331" s="1">
        <v>37327</v>
      </c>
      <c r="F1331">
        <v>1300</v>
      </c>
      <c r="H1331" t="s">
        <v>30</v>
      </c>
      <c r="I1331" s="1">
        <v>37361</v>
      </c>
      <c r="J1331" t="s">
        <v>31</v>
      </c>
      <c r="K1331" t="s">
        <v>32</v>
      </c>
      <c r="L1331">
        <v>1</v>
      </c>
      <c r="M1331" t="s">
        <v>327</v>
      </c>
      <c r="N1331">
        <v>999766900</v>
      </c>
      <c r="O1331" t="s">
        <v>158</v>
      </c>
      <c r="P1331">
        <v>6</v>
      </c>
      <c r="S1331">
        <v>2454</v>
      </c>
      <c r="T1331" t="s">
        <v>347</v>
      </c>
      <c r="U1331">
        <v>82721</v>
      </c>
      <c r="V1331" t="s">
        <v>347</v>
      </c>
      <c r="W1331">
        <v>1</v>
      </c>
      <c r="X1331" t="s">
        <v>44</v>
      </c>
      <c r="Y1331" t="s">
        <v>38</v>
      </c>
      <c r="AC1331" t="s">
        <v>44</v>
      </c>
    </row>
    <row r="1332" spans="1:29" hidden="1" x14ac:dyDescent="0.25">
      <c r="A1332" t="s">
        <v>345</v>
      </c>
      <c r="B1332" t="s">
        <v>28</v>
      </c>
      <c r="C1332" t="s">
        <v>28</v>
      </c>
      <c r="D1332">
        <v>713180</v>
      </c>
      <c r="E1332" s="1">
        <v>37327</v>
      </c>
      <c r="F1332">
        <v>1300</v>
      </c>
      <c r="H1332" t="s">
        <v>30</v>
      </c>
      <c r="I1332" s="1">
        <v>37361</v>
      </c>
      <c r="J1332" t="s">
        <v>31</v>
      </c>
      <c r="K1332" t="s">
        <v>32</v>
      </c>
      <c r="L1332">
        <v>1</v>
      </c>
      <c r="M1332" t="s">
        <v>327</v>
      </c>
      <c r="N1332">
        <v>999766900</v>
      </c>
      <c r="O1332" t="s">
        <v>158</v>
      </c>
      <c r="P1332">
        <v>6</v>
      </c>
      <c r="S1332">
        <v>2456</v>
      </c>
      <c r="T1332" t="s">
        <v>348</v>
      </c>
      <c r="U1332">
        <v>2456</v>
      </c>
      <c r="V1332" t="s">
        <v>349</v>
      </c>
      <c r="W1332">
        <v>5.6</v>
      </c>
      <c r="X1332" t="s">
        <v>44</v>
      </c>
      <c r="Y1332" t="s">
        <v>38</v>
      </c>
      <c r="AB1332">
        <v>60</v>
      </c>
      <c r="AC1332" t="s">
        <v>44</v>
      </c>
    </row>
    <row r="1333" spans="1:29" hidden="1" x14ac:dyDescent="0.25">
      <c r="A1333" t="s">
        <v>345</v>
      </c>
      <c r="B1333" t="s">
        <v>28</v>
      </c>
      <c r="C1333" t="s">
        <v>28</v>
      </c>
      <c r="D1333">
        <v>713180</v>
      </c>
      <c r="E1333" s="1">
        <v>37327</v>
      </c>
      <c r="F1333">
        <v>1300</v>
      </c>
      <c r="H1333" t="s">
        <v>30</v>
      </c>
      <c r="I1333" s="1">
        <v>37361</v>
      </c>
      <c r="J1333" t="s">
        <v>31</v>
      </c>
      <c r="K1333" t="s">
        <v>32</v>
      </c>
      <c r="L1333">
        <v>1</v>
      </c>
      <c r="M1333" t="s">
        <v>327</v>
      </c>
      <c r="N1333">
        <v>999766900</v>
      </c>
      <c r="O1333" t="s">
        <v>158</v>
      </c>
      <c r="P1333">
        <v>6</v>
      </c>
      <c r="S1333">
        <v>2453</v>
      </c>
      <c r="T1333" t="s">
        <v>350</v>
      </c>
      <c r="U1333">
        <v>2453</v>
      </c>
      <c r="V1333" t="s">
        <v>350</v>
      </c>
      <c r="W1333">
        <v>0</v>
      </c>
      <c r="X1333" t="s">
        <v>44</v>
      </c>
      <c r="Y1333" t="s">
        <v>45</v>
      </c>
      <c r="AC1333" t="s">
        <v>44</v>
      </c>
    </row>
    <row r="1334" spans="1:29" hidden="1" x14ac:dyDescent="0.25">
      <c r="A1334" t="s">
        <v>345</v>
      </c>
      <c r="B1334" t="s">
        <v>28</v>
      </c>
      <c r="C1334" t="s">
        <v>28</v>
      </c>
      <c r="D1334">
        <v>713180</v>
      </c>
      <c r="E1334" s="1">
        <v>37327</v>
      </c>
      <c r="F1334">
        <v>1300</v>
      </c>
      <c r="H1334" t="s">
        <v>30</v>
      </c>
      <c r="I1334" s="1">
        <v>37361</v>
      </c>
      <c r="J1334" t="s">
        <v>31</v>
      </c>
      <c r="K1334" t="s">
        <v>32</v>
      </c>
      <c r="L1334">
        <v>1</v>
      </c>
      <c r="M1334" t="s">
        <v>327</v>
      </c>
      <c r="N1334">
        <v>999766900</v>
      </c>
      <c r="O1334" t="s">
        <v>158</v>
      </c>
      <c r="P1334">
        <v>6</v>
      </c>
      <c r="S1334">
        <v>2450</v>
      </c>
      <c r="T1334" t="s">
        <v>351</v>
      </c>
      <c r="U1334">
        <v>78213</v>
      </c>
      <c r="V1334" t="s">
        <v>351</v>
      </c>
      <c r="W1334">
        <v>0</v>
      </c>
      <c r="X1334" t="s">
        <v>44</v>
      </c>
      <c r="Y1334" t="s">
        <v>45</v>
      </c>
      <c r="AC1334" t="s">
        <v>44</v>
      </c>
    </row>
    <row r="1335" spans="1:29" hidden="1" x14ac:dyDescent="0.25">
      <c r="A1335" t="s">
        <v>345</v>
      </c>
      <c r="B1335" t="s">
        <v>28</v>
      </c>
      <c r="C1335" t="s">
        <v>28</v>
      </c>
      <c r="D1335">
        <v>713180</v>
      </c>
      <c r="E1335" s="1">
        <v>37327</v>
      </c>
      <c r="F1335">
        <v>1300</v>
      </c>
      <c r="H1335" t="s">
        <v>30</v>
      </c>
      <c r="I1335" s="1">
        <v>37361</v>
      </c>
      <c r="J1335" t="s">
        <v>31</v>
      </c>
      <c r="K1335" t="s">
        <v>32</v>
      </c>
      <c r="L1335">
        <v>1</v>
      </c>
      <c r="M1335" t="s">
        <v>327</v>
      </c>
      <c r="N1335">
        <v>999766900</v>
      </c>
      <c r="O1335" t="s">
        <v>158</v>
      </c>
      <c r="P1335">
        <v>6</v>
      </c>
      <c r="S1335">
        <v>2452</v>
      </c>
      <c r="T1335" t="s">
        <v>352</v>
      </c>
      <c r="U1335">
        <v>82723</v>
      </c>
      <c r="V1335" t="s">
        <v>352</v>
      </c>
      <c r="W1335">
        <v>2.2000000000000002</v>
      </c>
      <c r="X1335" t="s">
        <v>44</v>
      </c>
      <c r="Y1335" t="s">
        <v>38</v>
      </c>
      <c r="AC1335" t="s">
        <v>44</v>
      </c>
    </row>
    <row r="1336" spans="1:29" hidden="1" x14ac:dyDescent="0.25">
      <c r="A1336" t="s">
        <v>231</v>
      </c>
      <c r="B1336" t="s">
        <v>28</v>
      </c>
      <c r="C1336" t="s">
        <v>28</v>
      </c>
      <c r="D1336">
        <v>713177</v>
      </c>
      <c r="E1336" s="1">
        <v>37327</v>
      </c>
      <c r="F1336">
        <v>1300</v>
      </c>
      <c r="H1336" t="s">
        <v>30</v>
      </c>
      <c r="I1336" s="1">
        <v>37361</v>
      </c>
      <c r="J1336" t="s">
        <v>31</v>
      </c>
      <c r="K1336" t="s">
        <v>32</v>
      </c>
      <c r="L1336">
        <v>1</v>
      </c>
      <c r="M1336" t="s">
        <v>327</v>
      </c>
      <c r="N1336">
        <v>999766900</v>
      </c>
      <c r="O1336" t="s">
        <v>158</v>
      </c>
      <c r="P1336">
        <v>5</v>
      </c>
      <c r="S1336">
        <v>2943</v>
      </c>
      <c r="T1336" t="s">
        <v>92</v>
      </c>
      <c r="U1336">
        <v>32101</v>
      </c>
      <c r="V1336" t="s">
        <v>92</v>
      </c>
      <c r="W1336">
        <v>5.3</v>
      </c>
      <c r="X1336" t="s">
        <v>44</v>
      </c>
      <c r="Y1336" t="s">
        <v>38</v>
      </c>
      <c r="Z1336">
        <v>0.1</v>
      </c>
      <c r="AA1336">
        <v>0.5</v>
      </c>
      <c r="AB1336">
        <v>80</v>
      </c>
      <c r="AC1336" t="s">
        <v>44</v>
      </c>
    </row>
    <row r="1337" spans="1:29" hidden="1" x14ac:dyDescent="0.25">
      <c r="A1337" t="s">
        <v>231</v>
      </c>
      <c r="B1337" t="s">
        <v>28</v>
      </c>
      <c r="C1337" t="s">
        <v>28</v>
      </c>
      <c r="D1337">
        <v>713177</v>
      </c>
      <c r="E1337" s="1">
        <v>37327</v>
      </c>
      <c r="F1337">
        <v>1300</v>
      </c>
      <c r="H1337" t="s">
        <v>30</v>
      </c>
      <c r="I1337" s="1">
        <v>37361</v>
      </c>
      <c r="J1337" t="s">
        <v>31</v>
      </c>
      <c r="K1337" t="s">
        <v>32</v>
      </c>
      <c r="L1337">
        <v>1</v>
      </c>
      <c r="M1337" t="s">
        <v>327</v>
      </c>
      <c r="N1337">
        <v>999766900</v>
      </c>
      <c r="O1337" t="s">
        <v>158</v>
      </c>
      <c r="P1337">
        <v>5</v>
      </c>
      <c r="S1337">
        <v>2942</v>
      </c>
      <c r="T1337" t="s">
        <v>93</v>
      </c>
      <c r="U1337">
        <v>32104</v>
      </c>
      <c r="V1337" t="s">
        <v>93</v>
      </c>
      <c r="W1337">
        <v>0</v>
      </c>
      <c r="X1337" t="s">
        <v>44</v>
      </c>
      <c r="Y1337" t="s">
        <v>45</v>
      </c>
      <c r="Z1337">
        <v>0.1</v>
      </c>
      <c r="AA1337">
        <v>0.5</v>
      </c>
      <c r="AB1337">
        <v>80</v>
      </c>
      <c r="AC1337" t="s">
        <v>44</v>
      </c>
    </row>
    <row r="1338" spans="1:29" hidden="1" x14ac:dyDescent="0.25">
      <c r="A1338" t="s">
        <v>231</v>
      </c>
      <c r="B1338" t="s">
        <v>28</v>
      </c>
      <c r="C1338" t="s">
        <v>28</v>
      </c>
      <c r="D1338">
        <v>713177</v>
      </c>
      <c r="E1338" s="1">
        <v>37327</v>
      </c>
      <c r="F1338">
        <v>1300</v>
      </c>
      <c r="H1338" t="s">
        <v>30</v>
      </c>
      <c r="I1338" s="1">
        <v>37361</v>
      </c>
      <c r="J1338" t="s">
        <v>31</v>
      </c>
      <c r="K1338" t="s">
        <v>32</v>
      </c>
      <c r="L1338">
        <v>1</v>
      </c>
      <c r="M1338" t="s">
        <v>327</v>
      </c>
      <c r="N1338">
        <v>999766900</v>
      </c>
      <c r="O1338" t="s">
        <v>158</v>
      </c>
      <c r="P1338">
        <v>5</v>
      </c>
      <c r="S1338">
        <v>2941</v>
      </c>
      <c r="T1338" t="s">
        <v>99</v>
      </c>
      <c r="U1338">
        <v>32106</v>
      </c>
      <c r="V1338" t="s">
        <v>99</v>
      </c>
      <c r="W1338">
        <v>5.4</v>
      </c>
      <c r="X1338" t="s">
        <v>44</v>
      </c>
      <c r="Y1338" t="s">
        <v>38</v>
      </c>
      <c r="Z1338">
        <v>0.1</v>
      </c>
      <c r="AA1338">
        <v>1</v>
      </c>
      <c r="AB1338">
        <v>80</v>
      </c>
      <c r="AC1338" t="s">
        <v>44</v>
      </c>
    </row>
    <row r="1339" spans="1:29" hidden="1" x14ac:dyDescent="0.25">
      <c r="A1339" t="s">
        <v>231</v>
      </c>
      <c r="B1339" t="s">
        <v>28</v>
      </c>
      <c r="C1339" t="s">
        <v>28</v>
      </c>
      <c r="D1339">
        <v>713177</v>
      </c>
      <c r="E1339" s="1">
        <v>37327</v>
      </c>
      <c r="F1339">
        <v>1300</v>
      </c>
      <c r="H1339" t="s">
        <v>30</v>
      </c>
      <c r="I1339" s="1">
        <v>37361</v>
      </c>
      <c r="J1339" t="s">
        <v>31</v>
      </c>
      <c r="K1339" t="s">
        <v>32</v>
      </c>
      <c r="L1339">
        <v>1</v>
      </c>
      <c r="M1339" t="s">
        <v>327</v>
      </c>
      <c r="N1339">
        <v>999766900</v>
      </c>
      <c r="O1339" t="s">
        <v>158</v>
      </c>
      <c r="P1339">
        <v>5</v>
      </c>
      <c r="S1339">
        <v>2944</v>
      </c>
      <c r="T1339" t="s">
        <v>105</v>
      </c>
      <c r="U1339">
        <v>32105</v>
      </c>
      <c r="V1339" t="s">
        <v>105</v>
      </c>
      <c r="W1339">
        <v>3.6</v>
      </c>
      <c r="X1339" t="s">
        <v>44</v>
      </c>
      <c r="Y1339" t="s">
        <v>38</v>
      </c>
      <c r="Z1339">
        <v>0.1</v>
      </c>
      <c r="AA1339">
        <v>0.5</v>
      </c>
      <c r="AB1339">
        <v>80</v>
      </c>
      <c r="AC1339" t="s">
        <v>44</v>
      </c>
    </row>
    <row r="1340" spans="1:29" hidden="1" x14ac:dyDescent="0.25">
      <c r="A1340" t="s">
        <v>231</v>
      </c>
      <c r="B1340" t="s">
        <v>28</v>
      </c>
      <c r="C1340" t="s">
        <v>28</v>
      </c>
      <c r="D1340">
        <v>713177</v>
      </c>
      <c r="E1340" s="1">
        <v>37327</v>
      </c>
      <c r="F1340">
        <v>1300</v>
      </c>
      <c r="H1340" t="s">
        <v>30</v>
      </c>
      <c r="I1340" s="1">
        <v>37361</v>
      </c>
      <c r="J1340" t="s">
        <v>31</v>
      </c>
      <c r="K1340" t="s">
        <v>32</v>
      </c>
      <c r="L1340">
        <v>1</v>
      </c>
      <c r="M1340" t="s">
        <v>327</v>
      </c>
      <c r="N1340">
        <v>999766900</v>
      </c>
      <c r="O1340" t="s">
        <v>158</v>
      </c>
      <c r="P1340">
        <v>5</v>
      </c>
      <c r="S1340">
        <v>2950</v>
      </c>
      <c r="T1340" t="s">
        <v>147</v>
      </c>
      <c r="U1340">
        <v>82080</v>
      </c>
      <c r="V1340" t="s">
        <v>148</v>
      </c>
      <c r="W1340">
        <v>14.3</v>
      </c>
      <c r="X1340" t="s">
        <v>44</v>
      </c>
      <c r="Y1340" t="s">
        <v>38</v>
      </c>
      <c r="AB1340">
        <v>80</v>
      </c>
      <c r="AC1340" t="s">
        <v>44</v>
      </c>
    </row>
    <row r="1341" spans="1:29" hidden="1" x14ac:dyDescent="0.25">
      <c r="A1341" t="s">
        <v>345</v>
      </c>
      <c r="B1341" t="s">
        <v>28</v>
      </c>
      <c r="C1341" t="s">
        <v>28</v>
      </c>
      <c r="D1341">
        <v>713178</v>
      </c>
      <c r="E1341" s="1">
        <v>37327</v>
      </c>
      <c r="F1341">
        <v>1300</v>
      </c>
      <c r="H1341" t="s">
        <v>30</v>
      </c>
      <c r="I1341" s="1">
        <v>37361</v>
      </c>
      <c r="J1341" t="s">
        <v>31</v>
      </c>
      <c r="K1341" t="s">
        <v>32</v>
      </c>
      <c r="L1341">
        <v>1</v>
      </c>
      <c r="M1341" t="s">
        <v>327</v>
      </c>
      <c r="N1341">
        <v>999766900</v>
      </c>
      <c r="O1341" t="s">
        <v>158</v>
      </c>
      <c r="P1341">
        <v>6</v>
      </c>
      <c r="S1341">
        <v>2454</v>
      </c>
      <c r="T1341" t="s">
        <v>347</v>
      </c>
      <c r="U1341">
        <v>82721</v>
      </c>
      <c r="V1341" t="s">
        <v>347</v>
      </c>
      <c r="W1341">
        <v>0</v>
      </c>
      <c r="X1341" t="s">
        <v>44</v>
      </c>
      <c r="Y1341" t="s">
        <v>45</v>
      </c>
      <c r="AC1341" t="s">
        <v>44</v>
      </c>
    </row>
    <row r="1342" spans="1:29" hidden="1" x14ac:dyDescent="0.25">
      <c r="A1342" t="s">
        <v>345</v>
      </c>
      <c r="B1342" t="s">
        <v>28</v>
      </c>
      <c r="C1342" t="s">
        <v>28</v>
      </c>
      <c r="D1342">
        <v>713178</v>
      </c>
      <c r="E1342" s="1">
        <v>37327</v>
      </c>
      <c r="F1342">
        <v>1300</v>
      </c>
      <c r="H1342" t="s">
        <v>30</v>
      </c>
      <c r="I1342" s="1">
        <v>37361</v>
      </c>
      <c r="J1342" t="s">
        <v>31</v>
      </c>
      <c r="K1342" t="s">
        <v>32</v>
      </c>
      <c r="L1342">
        <v>1</v>
      </c>
      <c r="M1342" t="s">
        <v>327</v>
      </c>
      <c r="N1342">
        <v>999766900</v>
      </c>
      <c r="O1342" t="s">
        <v>158</v>
      </c>
      <c r="P1342">
        <v>6</v>
      </c>
      <c r="S1342">
        <v>2451</v>
      </c>
      <c r="T1342" t="s">
        <v>346</v>
      </c>
      <c r="U1342">
        <v>77288</v>
      </c>
      <c r="V1342" t="s">
        <v>346</v>
      </c>
      <c r="W1342">
        <v>2</v>
      </c>
      <c r="X1342" t="s">
        <v>44</v>
      </c>
      <c r="Y1342" t="s">
        <v>38</v>
      </c>
      <c r="AC1342" t="s">
        <v>44</v>
      </c>
    </row>
    <row r="1343" spans="1:29" hidden="1" x14ac:dyDescent="0.25">
      <c r="A1343" t="s">
        <v>345</v>
      </c>
      <c r="B1343" t="s">
        <v>28</v>
      </c>
      <c r="C1343" t="s">
        <v>28</v>
      </c>
      <c r="D1343">
        <v>713178</v>
      </c>
      <c r="E1343" s="1">
        <v>37327</v>
      </c>
      <c r="F1343">
        <v>1300</v>
      </c>
      <c r="H1343" t="s">
        <v>30</v>
      </c>
      <c r="I1343" s="1">
        <v>37361</v>
      </c>
      <c r="J1343" t="s">
        <v>31</v>
      </c>
      <c r="K1343" t="s">
        <v>32</v>
      </c>
      <c r="L1343">
        <v>1</v>
      </c>
      <c r="M1343" t="s">
        <v>327</v>
      </c>
      <c r="N1343">
        <v>999766900</v>
      </c>
      <c r="O1343" t="s">
        <v>158</v>
      </c>
      <c r="P1343">
        <v>6</v>
      </c>
      <c r="S1343">
        <v>2456</v>
      </c>
      <c r="T1343" t="s">
        <v>348</v>
      </c>
      <c r="U1343">
        <v>2456</v>
      </c>
      <c r="V1343" t="s">
        <v>349</v>
      </c>
      <c r="W1343">
        <v>5.0999999999999996</v>
      </c>
      <c r="X1343" t="s">
        <v>44</v>
      </c>
      <c r="Y1343" t="s">
        <v>38</v>
      </c>
      <c r="AB1343">
        <v>60</v>
      </c>
      <c r="AC1343" t="s">
        <v>44</v>
      </c>
    </row>
    <row r="1344" spans="1:29" hidden="1" x14ac:dyDescent="0.25">
      <c r="A1344" t="s">
        <v>345</v>
      </c>
      <c r="B1344" t="s">
        <v>28</v>
      </c>
      <c r="C1344" t="s">
        <v>28</v>
      </c>
      <c r="D1344">
        <v>713178</v>
      </c>
      <c r="E1344" s="1">
        <v>37327</v>
      </c>
      <c r="F1344">
        <v>1300</v>
      </c>
      <c r="H1344" t="s">
        <v>30</v>
      </c>
      <c r="I1344" s="1">
        <v>37361</v>
      </c>
      <c r="J1344" t="s">
        <v>31</v>
      </c>
      <c r="K1344" t="s">
        <v>32</v>
      </c>
      <c r="L1344">
        <v>1</v>
      </c>
      <c r="M1344" t="s">
        <v>327</v>
      </c>
      <c r="N1344">
        <v>999766900</v>
      </c>
      <c r="O1344" t="s">
        <v>158</v>
      </c>
      <c r="P1344">
        <v>6</v>
      </c>
      <c r="S1344">
        <v>2453</v>
      </c>
      <c r="T1344" t="s">
        <v>350</v>
      </c>
      <c r="U1344">
        <v>2453</v>
      </c>
      <c r="V1344" t="s">
        <v>350</v>
      </c>
      <c r="W1344">
        <v>0</v>
      </c>
      <c r="X1344" t="s">
        <v>44</v>
      </c>
      <c r="Y1344" t="s">
        <v>45</v>
      </c>
      <c r="AC1344" t="s">
        <v>44</v>
      </c>
    </row>
    <row r="1345" spans="1:29" hidden="1" x14ac:dyDescent="0.25">
      <c r="A1345" t="s">
        <v>345</v>
      </c>
      <c r="B1345" t="s">
        <v>28</v>
      </c>
      <c r="C1345" t="s">
        <v>28</v>
      </c>
      <c r="D1345">
        <v>713178</v>
      </c>
      <c r="E1345" s="1">
        <v>37327</v>
      </c>
      <c r="F1345">
        <v>1300</v>
      </c>
      <c r="H1345" t="s">
        <v>30</v>
      </c>
      <c r="I1345" s="1">
        <v>37361</v>
      </c>
      <c r="J1345" t="s">
        <v>31</v>
      </c>
      <c r="K1345" t="s">
        <v>32</v>
      </c>
      <c r="L1345">
        <v>1</v>
      </c>
      <c r="M1345" t="s">
        <v>327</v>
      </c>
      <c r="N1345">
        <v>999766900</v>
      </c>
      <c r="O1345" t="s">
        <v>158</v>
      </c>
      <c r="P1345">
        <v>6</v>
      </c>
      <c r="S1345">
        <v>2450</v>
      </c>
      <c r="T1345" t="s">
        <v>351</v>
      </c>
      <c r="U1345">
        <v>78213</v>
      </c>
      <c r="V1345" t="s">
        <v>351</v>
      </c>
      <c r="W1345">
        <v>0</v>
      </c>
      <c r="X1345" t="s">
        <v>44</v>
      </c>
      <c r="Y1345" t="s">
        <v>45</v>
      </c>
      <c r="AC1345" t="s">
        <v>44</v>
      </c>
    </row>
    <row r="1346" spans="1:29" hidden="1" x14ac:dyDescent="0.25">
      <c r="A1346" t="s">
        <v>345</v>
      </c>
      <c r="B1346" t="s">
        <v>28</v>
      </c>
      <c r="C1346" t="s">
        <v>28</v>
      </c>
      <c r="D1346">
        <v>713178</v>
      </c>
      <c r="E1346" s="1">
        <v>37327</v>
      </c>
      <c r="F1346">
        <v>1300</v>
      </c>
      <c r="H1346" t="s">
        <v>30</v>
      </c>
      <c r="I1346" s="1">
        <v>37361</v>
      </c>
      <c r="J1346" t="s">
        <v>31</v>
      </c>
      <c r="K1346" t="s">
        <v>32</v>
      </c>
      <c r="L1346">
        <v>1</v>
      </c>
      <c r="M1346" t="s">
        <v>327</v>
      </c>
      <c r="N1346">
        <v>999766900</v>
      </c>
      <c r="O1346" t="s">
        <v>158</v>
      </c>
      <c r="P1346">
        <v>6</v>
      </c>
      <c r="S1346">
        <v>2452</v>
      </c>
      <c r="T1346" t="s">
        <v>352</v>
      </c>
      <c r="U1346">
        <v>82723</v>
      </c>
      <c r="V1346" t="s">
        <v>352</v>
      </c>
      <c r="W1346">
        <v>3.1</v>
      </c>
      <c r="X1346" t="s">
        <v>44</v>
      </c>
      <c r="Y1346" t="s">
        <v>38</v>
      </c>
      <c r="AC1346" t="s">
        <v>44</v>
      </c>
    </row>
    <row r="1347" spans="1:29" hidden="1" x14ac:dyDescent="0.25">
      <c r="A1347" t="s">
        <v>231</v>
      </c>
      <c r="B1347" t="s">
        <v>28</v>
      </c>
      <c r="C1347" t="s">
        <v>28</v>
      </c>
      <c r="D1347">
        <v>713183</v>
      </c>
      <c r="E1347" s="1">
        <v>37327</v>
      </c>
      <c r="F1347">
        <v>1300</v>
      </c>
      <c r="H1347" t="s">
        <v>30</v>
      </c>
      <c r="I1347" s="1">
        <v>37361</v>
      </c>
      <c r="J1347" t="s">
        <v>31</v>
      </c>
      <c r="K1347" t="s">
        <v>32</v>
      </c>
      <c r="L1347">
        <v>1</v>
      </c>
      <c r="M1347" t="s">
        <v>327</v>
      </c>
      <c r="N1347">
        <v>999766900</v>
      </c>
      <c r="O1347" t="s">
        <v>158</v>
      </c>
      <c r="P1347">
        <v>5</v>
      </c>
      <c r="S1347">
        <v>2943</v>
      </c>
      <c r="T1347" t="s">
        <v>92</v>
      </c>
      <c r="U1347">
        <v>32101</v>
      </c>
      <c r="V1347" t="s">
        <v>92</v>
      </c>
      <c r="W1347">
        <v>5.8</v>
      </c>
      <c r="X1347" t="s">
        <v>44</v>
      </c>
      <c r="Y1347" t="s">
        <v>38</v>
      </c>
      <c r="Z1347">
        <v>0.1</v>
      </c>
      <c r="AA1347">
        <v>0.5</v>
      </c>
      <c r="AB1347">
        <v>80</v>
      </c>
      <c r="AC1347" t="s">
        <v>44</v>
      </c>
    </row>
    <row r="1348" spans="1:29" hidden="1" x14ac:dyDescent="0.25">
      <c r="A1348" t="s">
        <v>231</v>
      </c>
      <c r="B1348" t="s">
        <v>28</v>
      </c>
      <c r="C1348" t="s">
        <v>28</v>
      </c>
      <c r="D1348">
        <v>713183</v>
      </c>
      <c r="E1348" s="1">
        <v>37327</v>
      </c>
      <c r="F1348">
        <v>1300</v>
      </c>
      <c r="H1348" t="s">
        <v>30</v>
      </c>
      <c r="I1348" s="1">
        <v>37361</v>
      </c>
      <c r="J1348" t="s">
        <v>31</v>
      </c>
      <c r="K1348" t="s">
        <v>32</v>
      </c>
      <c r="L1348">
        <v>1</v>
      </c>
      <c r="M1348" t="s">
        <v>327</v>
      </c>
      <c r="N1348">
        <v>999766900</v>
      </c>
      <c r="O1348" t="s">
        <v>158</v>
      </c>
      <c r="P1348">
        <v>5</v>
      </c>
      <c r="S1348">
        <v>2942</v>
      </c>
      <c r="T1348" t="s">
        <v>93</v>
      </c>
      <c r="U1348">
        <v>32104</v>
      </c>
      <c r="V1348" t="s">
        <v>93</v>
      </c>
      <c r="W1348">
        <v>0</v>
      </c>
      <c r="X1348" t="s">
        <v>44</v>
      </c>
      <c r="Y1348" t="s">
        <v>45</v>
      </c>
      <c r="Z1348">
        <v>0.1</v>
      </c>
      <c r="AA1348">
        <v>0.5</v>
      </c>
      <c r="AB1348">
        <v>80</v>
      </c>
      <c r="AC1348" t="s">
        <v>44</v>
      </c>
    </row>
    <row r="1349" spans="1:29" hidden="1" x14ac:dyDescent="0.25">
      <c r="A1349" t="s">
        <v>231</v>
      </c>
      <c r="B1349" t="s">
        <v>28</v>
      </c>
      <c r="C1349" t="s">
        <v>28</v>
      </c>
      <c r="D1349">
        <v>713183</v>
      </c>
      <c r="E1349" s="1">
        <v>37327</v>
      </c>
      <c r="F1349">
        <v>1300</v>
      </c>
      <c r="H1349" t="s">
        <v>30</v>
      </c>
      <c r="I1349" s="1">
        <v>37361</v>
      </c>
      <c r="J1349" t="s">
        <v>31</v>
      </c>
      <c r="K1349" t="s">
        <v>32</v>
      </c>
      <c r="L1349">
        <v>1</v>
      </c>
      <c r="M1349" t="s">
        <v>327</v>
      </c>
      <c r="N1349">
        <v>999766900</v>
      </c>
      <c r="O1349" t="s">
        <v>158</v>
      </c>
      <c r="P1349">
        <v>5</v>
      </c>
      <c r="S1349">
        <v>2941</v>
      </c>
      <c r="T1349" t="s">
        <v>99</v>
      </c>
      <c r="U1349">
        <v>32106</v>
      </c>
      <c r="V1349" t="s">
        <v>99</v>
      </c>
      <c r="W1349">
        <v>5.9</v>
      </c>
      <c r="X1349" t="s">
        <v>44</v>
      </c>
      <c r="Y1349" t="s">
        <v>38</v>
      </c>
      <c r="Z1349">
        <v>0.1</v>
      </c>
      <c r="AA1349">
        <v>1</v>
      </c>
      <c r="AB1349">
        <v>80</v>
      </c>
      <c r="AC1349" t="s">
        <v>44</v>
      </c>
    </row>
    <row r="1350" spans="1:29" hidden="1" x14ac:dyDescent="0.25">
      <c r="A1350" t="s">
        <v>231</v>
      </c>
      <c r="B1350" t="s">
        <v>28</v>
      </c>
      <c r="C1350" t="s">
        <v>28</v>
      </c>
      <c r="D1350">
        <v>713183</v>
      </c>
      <c r="E1350" s="1">
        <v>37327</v>
      </c>
      <c r="F1350">
        <v>1300</v>
      </c>
      <c r="H1350" t="s">
        <v>30</v>
      </c>
      <c r="I1350" s="1">
        <v>37361</v>
      </c>
      <c r="J1350" t="s">
        <v>31</v>
      </c>
      <c r="K1350" t="s">
        <v>32</v>
      </c>
      <c r="L1350">
        <v>1</v>
      </c>
      <c r="M1350" t="s">
        <v>327</v>
      </c>
      <c r="N1350">
        <v>999766900</v>
      </c>
      <c r="O1350" t="s">
        <v>158</v>
      </c>
      <c r="P1350">
        <v>5</v>
      </c>
      <c r="S1350">
        <v>2944</v>
      </c>
      <c r="T1350" t="s">
        <v>105</v>
      </c>
      <c r="U1350">
        <v>32105</v>
      </c>
      <c r="V1350" t="s">
        <v>105</v>
      </c>
      <c r="W1350">
        <v>3.8</v>
      </c>
      <c r="X1350" t="s">
        <v>44</v>
      </c>
      <c r="Y1350" t="s">
        <v>38</v>
      </c>
      <c r="Z1350">
        <v>0.1</v>
      </c>
      <c r="AA1350">
        <v>0.5</v>
      </c>
      <c r="AB1350">
        <v>80</v>
      </c>
      <c r="AC1350" t="s">
        <v>44</v>
      </c>
    </row>
    <row r="1351" spans="1:29" hidden="1" x14ac:dyDescent="0.25">
      <c r="A1351" t="s">
        <v>231</v>
      </c>
      <c r="B1351" t="s">
        <v>28</v>
      </c>
      <c r="C1351" t="s">
        <v>28</v>
      </c>
      <c r="D1351">
        <v>713183</v>
      </c>
      <c r="E1351" s="1">
        <v>37327</v>
      </c>
      <c r="F1351">
        <v>1300</v>
      </c>
      <c r="H1351" t="s">
        <v>30</v>
      </c>
      <c r="I1351" s="1">
        <v>37361</v>
      </c>
      <c r="J1351" t="s">
        <v>31</v>
      </c>
      <c r="K1351" t="s">
        <v>32</v>
      </c>
      <c r="L1351">
        <v>1</v>
      </c>
      <c r="M1351" t="s">
        <v>327</v>
      </c>
      <c r="N1351">
        <v>999766900</v>
      </c>
      <c r="O1351" t="s">
        <v>158</v>
      </c>
      <c r="P1351">
        <v>5</v>
      </c>
      <c r="S1351">
        <v>2950</v>
      </c>
      <c r="T1351" t="s">
        <v>147</v>
      </c>
      <c r="U1351">
        <v>82080</v>
      </c>
      <c r="V1351" t="s">
        <v>148</v>
      </c>
      <c r="W1351">
        <v>15.5</v>
      </c>
      <c r="X1351" t="s">
        <v>44</v>
      </c>
      <c r="Y1351" t="s">
        <v>38</v>
      </c>
      <c r="AB1351">
        <v>80</v>
      </c>
      <c r="AC1351" t="s">
        <v>44</v>
      </c>
    </row>
    <row r="1352" spans="1:29" hidden="1" x14ac:dyDescent="0.25">
      <c r="A1352" t="s">
        <v>345</v>
      </c>
      <c r="B1352" t="s">
        <v>28</v>
      </c>
      <c r="C1352" t="s">
        <v>28</v>
      </c>
      <c r="D1352">
        <v>713184</v>
      </c>
      <c r="E1352" s="1">
        <v>37327</v>
      </c>
      <c r="F1352">
        <v>1300</v>
      </c>
      <c r="H1352" t="s">
        <v>30</v>
      </c>
      <c r="I1352" s="1">
        <v>37361</v>
      </c>
      <c r="J1352" t="s">
        <v>31</v>
      </c>
      <c r="K1352" t="s">
        <v>32</v>
      </c>
      <c r="L1352">
        <v>1</v>
      </c>
      <c r="M1352" t="s">
        <v>327</v>
      </c>
      <c r="N1352">
        <v>999766900</v>
      </c>
      <c r="O1352" t="s">
        <v>158</v>
      </c>
      <c r="P1352">
        <v>6</v>
      </c>
      <c r="S1352">
        <v>2454</v>
      </c>
      <c r="T1352" t="s">
        <v>347</v>
      </c>
      <c r="U1352">
        <v>82721</v>
      </c>
      <c r="V1352" t="s">
        <v>347</v>
      </c>
      <c r="W1352">
        <v>1.1000000000000001</v>
      </c>
      <c r="X1352" t="s">
        <v>44</v>
      </c>
      <c r="Y1352" t="s">
        <v>38</v>
      </c>
      <c r="AC1352" t="s">
        <v>44</v>
      </c>
    </row>
    <row r="1353" spans="1:29" hidden="1" x14ac:dyDescent="0.25">
      <c r="A1353" t="s">
        <v>345</v>
      </c>
      <c r="B1353" t="s">
        <v>28</v>
      </c>
      <c r="C1353" t="s">
        <v>28</v>
      </c>
      <c r="D1353">
        <v>713184</v>
      </c>
      <c r="E1353" s="1">
        <v>37327</v>
      </c>
      <c r="F1353">
        <v>1300</v>
      </c>
      <c r="H1353" t="s">
        <v>30</v>
      </c>
      <c r="I1353" s="1">
        <v>37361</v>
      </c>
      <c r="J1353" t="s">
        <v>31</v>
      </c>
      <c r="K1353" t="s">
        <v>32</v>
      </c>
      <c r="L1353">
        <v>1</v>
      </c>
      <c r="M1353" t="s">
        <v>327</v>
      </c>
      <c r="N1353">
        <v>999766900</v>
      </c>
      <c r="O1353" t="s">
        <v>158</v>
      </c>
      <c r="P1353">
        <v>6</v>
      </c>
      <c r="S1353">
        <v>2451</v>
      </c>
      <c r="T1353" t="s">
        <v>346</v>
      </c>
      <c r="U1353">
        <v>77288</v>
      </c>
      <c r="V1353" t="s">
        <v>346</v>
      </c>
      <c r="W1353">
        <v>4.0999999999999996</v>
      </c>
      <c r="X1353" t="s">
        <v>44</v>
      </c>
      <c r="Y1353" t="s">
        <v>38</v>
      </c>
      <c r="AC1353" t="s">
        <v>44</v>
      </c>
    </row>
    <row r="1354" spans="1:29" hidden="1" x14ac:dyDescent="0.25">
      <c r="A1354" t="s">
        <v>345</v>
      </c>
      <c r="B1354" t="s">
        <v>28</v>
      </c>
      <c r="C1354" t="s">
        <v>28</v>
      </c>
      <c r="D1354">
        <v>713184</v>
      </c>
      <c r="E1354" s="1">
        <v>37327</v>
      </c>
      <c r="F1354">
        <v>1300</v>
      </c>
      <c r="H1354" t="s">
        <v>30</v>
      </c>
      <c r="I1354" s="1">
        <v>37361</v>
      </c>
      <c r="J1354" t="s">
        <v>31</v>
      </c>
      <c r="K1354" t="s">
        <v>32</v>
      </c>
      <c r="L1354">
        <v>1</v>
      </c>
      <c r="M1354" t="s">
        <v>327</v>
      </c>
      <c r="N1354">
        <v>999766900</v>
      </c>
      <c r="O1354" t="s">
        <v>158</v>
      </c>
      <c r="P1354">
        <v>6</v>
      </c>
      <c r="S1354">
        <v>2456</v>
      </c>
      <c r="T1354" t="s">
        <v>348</v>
      </c>
      <c r="U1354">
        <v>2456</v>
      </c>
      <c r="V1354" t="s">
        <v>349</v>
      </c>
      <c r="W1354">
        <v>8.4</v>
      </c>
      <c r="X1354" t="s">
        <v>44</v>
      </c>
      <c r="Y1354" t="s">
        <v>38</v>
      </c>
      <c r="AB1354">
        <v>60</v>
      </c>
      <c r="AC1354" t="s">
        <v>44</v>
      </c>
    </row>
    <row r="1355" spans="1:29" hidden="1" x14ac:dyDescent="0.25">
      <c r="A1355" t="s">
        <v>345</v>
      </c>
      <c r="B1355" t="s">
        <v>28</v>
      </c>
      <c r="C1355" t="s">
        <v>28</v>
      </c>
      <c r="D1355">
        <v>713184</v>
      </c>
      <c r="E1355" s="1">
        <v>37327</v>
      </c>
      <c r="F1355">
        <v>1300</v>
      </c>
      <c r="H1355" t="s">
        <v>30</v>
      </c>
      <c r="I1355" s="1">
        <v>37361</v>
      </c>
      <c r="J1355" t="s">
        <v>31</v>
      </c>
      <c r="K1355" t="s">
        <v>32</v>
      </c>
      <c r="L1355">
        <v>1</v>
      </c>
      <c r="M1355" t="s">
        <v>327</v>
      </c>
      <c r="N1355">
        <v>999766900</v>
      </c>
      <c r="O1355" t="s">
        <v>158</v>
      </c>
      <c r="P1355">
        <v>6</v>
      </c>
      <c r="S1355">
        <v>2453</v>
      </c>
      <c r="T1355" t="s">
        <v>350</v>
      </c>
      <c r="U1355">
        <v>2453</v>
      </c>
      <c r="V1355" t="s">
        <v>350</v>
      </c>
      <c r="W1355">
        <v>0</v>
      </c>
      <c r="X1355" t="s">
        <v>44</v>
      </c>
      <c r="Y1355" t="s">
        <v>45</v>
      </c>
      <c r="AC1355" t="s">
        <v>44</v>
      </c>
    </row>
    <row r="1356" spans="1:29" hidden="1" x14ac:dyDescent="0.25">
      <c r="A1356" t="s">
        <v>345</v>
      </c>
      <c r="B1356" t="s">
        <v>28</v>
      </c>
      <c r="C1356" t="s">
        <v>28</v>
      </c>
      <c r="D1356">
        <v>713184</v>
      </c>
      <c r="E1356" s="1">
        <v>37327</v>
      </c>
      <c r="F1356">
        <v>1300</v>
      </c>
      <c r="H1356" t="s">
        <v>30</v>
      </c>
      <c r="I1356" s="1">
        <v>37361</v>
      </c>
      <c r="J1356" t="s">
        <v>31</v>
      </c>
      <c r="K1356" t="s">
        <v>32</v>
      </c>
      <c r="L1356">
        <v>1</v>
      </c>
      <c r="M1356" t="s">
        <v>327</v>
      </c>
      <c r="N1356">
        <v>999766900</v>
      </c>
      <c r="O1356" t="s">
        <v>158</v>
      </c>
      <c r="P1356">
        <v>6</v>
      </c>
      <c r="S1356">
        <v>2450</v>
      </c>
      <c r="T1356" t="s">
        <v>351</v>
      </c>
      <c r="U1356">
        <v>78213</v>
      </c>
      <c r="V1356" t="s">
        <v>351</v>
      </c>
      <c r="W1356">
        <v>0</v>
      </c>
      <c r="X1356" t="s">
        <v>44</v>
      </c>
      <c r="Y1356" t="s">
        <v>45</v>
      </c>
      <c r="AC1356" t="s">
        <v>44</v>
      </c>
    </row>
    <row r="1357" spans="1:29" hidden="1" x14ac:dyDescent="0.25">
      <c r="A1357" t="s">
        <v>345</v>
      </c>
      <c r="B1357" t="s">
        <v>28</v>
      </c>
      <c r="C1357" t="s">
        <v>28</v>
      </c>
      <c r="D1357">
        <v>713184</v>
      </c>
      <c r="E1357" s="1">
        <v>37327</v>
      </c>
      <c r="F1357">
        <v>1300</v>
      </c>
      <c r="H1357" t="s">
        <v>30</v>
      </c>
      <c r="I1357" s="1">
        <v>37361</v>
      </c>
      <c r="J1357" t="s">
        <v>31</v>
      </c>
      <c r="K1357" t="s">
        <v>32</v>
      </c>
      <c r="L1357">
        <v>1</v>
      </c>
      <c r="M1357" t="s">
        <v>327</v>
      </c>
      <c r="N1357">
        <v>999766900</v>
      </c>
      <c r="O1357" t="s">
        <v>158</v>
      </c>
      <c r="P1357">
        <v>6</v>
      </c>
      <c r="S1357">
        <v>2452</v>
      </c>
      <c r="T1357" t="s">
        <v>352</v>
      </c>
      <c r="U1357">
        <v>82723</v>
      </c>
      <c r="V1357" t="s">
        <v>352</v>
      </c>
      <c r="W1357">
        <v>3.2</v>
      </c>
      <c r="X1357" t="s">
        <v>44</v>
      </c>
      <c r="Y1357" t="s">
        <v>38</v>
      </c>
      <c r="AC1357" t="s">
        <v>44</v>
      </c>
    </row>
    <row r="1358" spans="1:29" hidden="1" x14ac:dyDescent="0.25">
      <c r="A1358" t="s">
        <v>231</v>
      </c>
      <c r="B1358" t="s">
        <v>28</v>
      </c>
      <c r="C1358" t="s">
        <v>28</v>
      </c>
      <c r="D1358">
        <v>713181</v>
      </c>
      <c r="E1358" s="1">
        <v>37327</v>
      </c>
      <c r="F1358">
        <v>1300</v>
      </c>
      <c r="H1358" t="s">
        <v>30</v>
      </c>
      <c r="I1358" s="1">
        <v>37361</v>
      </c>
      <c r="J1358" t="s">
        <v>31</v>
      </c>
      <c r="K1358" t="s">
        <v>32</v>
      </c>
      <c r="L1358">
        <v>1</v>
      </c>
      <c r="M1358" t="s">
        <v>327</v>
      </c>
      <c r="N1358">
        <v>999766900</v>
      </c>
      <c r="O1358" t="s">
        <v>158</v>
      </c>
      <c r="P1358">
        <v>5</v>
      </c>
      <c r="S1358">
        <v>2941</v>
      </c>
      <c r="T1358" t="s">
        <v>99</v>
      </c>
      <c r="U1358">
        <v>32106</v>
      </c>
      <c r="V1358" t="s">
        <v>99</v>
      </c>
      <c r="W1358">
        <v>3.4</v>
      </c>
      <c r="X1358" t="s">
        <v>44</v>
      </c>
      <c r="Y1358" t="s">
        <v>38</v>
      </c>
      <c r="Z1358">
        <v>0.1</v>
      </c>
      <c r="AA1358">
        <v>1</v>
      </c>
      <c r="AB1358">
        <v>80</v>
      </c>
      <c r="AC1358" t="s">
        <v>44</v>
      </c>
    </row>
    <row r="1359" spans="1:29" hidden="1" x14ac:dyDescent="0.25">
      <c r="A1359" t="s">
        <v>231</v>
      </c>
      <c r="B1359" t="s">
        <v>28</v>
      </c>
      <c r="C1359" t="s">
        <v>28</v>
      </c>
      <c r="D1359">
        <v>713181</v>
      </c>
      <c r="E1359" s="1">
        <v>37327</v>
      </c>
      <c r="F1359">
        <v>1300</v>
      </c>
      <c r="H1359" t="s">
        <v>30</v>
      </c>
      <c r="I1359" s="1">
        <v>37361</v>
      </c>
      <c r="J1359" t="s">
        <v>31</v>
      </c>
      <c r="K1359" t="s">
        <v>32</v>
      </c>
      <c r="L1359">
        <v>1</v>
      </c>
      <c r="M1359" t="s">
        <v>327</v>
      </c>
      <c r="N1359">
        <v>999766900</v>
      </c>
      <c r="O1359" t="s">
        <v>158</v>
      </c>
      <c r="P1359">
        <v>5</v>
      </c>
      <c r="S1359">
        <v>2944</v>
      </c>
      <c r="T1359" t="s">
        <v>105</v>
      </c>
      <c r="U1359">
        <v>32105</v>
      </c>
      <c r="V1359" t="s">
        <v>105</v>
      </c>
      <c r="W1359">
        <v>2.9</v>
      </c>
      <c r="X1359" t="s">
        <v>44</v>
      </c>
      <c r="Y1359" t="s">
        <v>38</v>
      </c>
      <c r="Z1359">
        <v>0.1</v>
      </c>
      <c r="AA1359">
        <v>0.5</v>
      </c>
      <c r="AB1359">
        <v>80</v>
      </c>
      <c r="AC1359" t="s">
        <v>44</v>
      </c>
    </row>
    <row r="1360" spans="1:29" hidden="1" x14ac:dyDescent="0.25">
      <c r="A1360" t="s">
        <v>231</v>
      </c>
      <c r="B1360" t="s">
        <v>28</v>
      </c>
      <c r="C1360" t="s">
        <v>28</v>
      </c>
      <c r="D1360">
        <v>713181</v>
      </c>
      <c r="E1360" s="1">
        <v>37327</v>
      </c>
      <c r="F1360">
        <v>1300</v>
      </c>
      <c r="H1360" t="s">
        <v>30</v>
      </c>
      <c r="I1360" s="1">
        <v>37361</v>
      </c>
      <c r="J1360" t="s">
        <v>31</v>
      </c>
      <c r="K1360" t="s">
        <v>32</v>
      </c>
      <c r="L1360">
        <v>1</v>
      </c>
      <c r="M1360" t="s">
        <v>327</v>
      </c>
      <c r="N1360">
        <v>999766900</v>
      </c>
      <c r="O1360" t="s">
        <v>158</v>
      </c>
      <c r="P1360">
        <v>5</v>
      </c>
      <c r="S1360">
        <v>2950</v>
      </c>
      <c r="T1360" t="s">
        <v>147</v>
      </c>
      <c r="U1360">
        <v>82080</v>
      </c>
      <c r="V1360" t="s">
        <v>148</v>
      </c>
      <c r="W1360">
        <v>10.3</v>
      </c>
      <c r="X1360" t="s">
        <v>44</v>
      </c>
      <c r="Y1360" t="s">
        <v>38</v>
      </c>
      <c r="AB1360">
        <v>80</v>
      </c>
      <c r="AC1360" t="s">
        <v>44</v>
      </c>
    </row>
    <row r="1361" spans="1:29" hidden="1" x14ac:dyDescent="0.25">
      <c r="A1361" t="s">
        <v>231</v>
      </c>
      <c r="B1361" t="s">
        <v>28</v>
      </c>
      <c r="C1361" t="s">
        <v>28</v>
      </c>
      <c r="D1361">
        <v>713181</v>
      </c>
      <c r="E1361" s="1">
        <v>37327</v>
      </c>
      <c r="F1361">
        <v>1300</v>
      </c>
      <c r="H1361" t="s">
        <v>30</v>
      </c>
      <c r="I1361" s="1">
        <v>37361</v>
      </c>
      <c r="J1361" t="s">
        <v>31</v>
      </c>
      <c r="K1361" t="s">
        <v>32</v>
      </c>
      <c r="L1361">
        <v>1</v>
      </c>
      <c r="M1361" t="s">
        <v>327</v>
      </c>
      <c r="N1361">
        <v>999766900</v>
      </c>
      <c r="O1361" t="s">
        <v>158</v>
      </c>
      <c r="P1361">
        <v>5</v>
      </c>
      <c r="S1361">
        <v>2943</v>
      </c>
      <c r="T1361" t="s">
        <v>92</v>
      </c>
      <c r="U1361">
        <v>32101</v>
      </c>
      <c r="V1361" t="s">
        <v>92</v>
      </c>
      <c r="W1361">
        <v>4</v>
      </c>
      <c r="X1361" t="s">
        <v>44</v>
      </c>
      <c r="Y1361" t="s">
        <v>38</v>
      </c>
      <c r="Z1361">
        <v>0.1</v>
      </c>
      <c r="AA1361">
        <v>0.5</v>
      </c>
      <c r="AB1361">
        <v>80</v>
      </c>
      <c r="AC1361" t="s">
        <v>44</v>
      </c>
    </row>
    <row r="1362" spans="1:29" hidden="1" x14ac:dyDescent="0.25">
      <c r="A1362" t="s">
        <v>231</v>
      </c>
      <c r="B1362" t="s">
        <v>28</v>
      </c>
      <c r="C1362" t="s">
        <v>28</v>
      </c>
      <c r="D1362">
        <v>713181</v>
      </c>
      <c r="E1362" s="1">
        <v>37327</v>
      </c>
      <c r="F1362">
        <v>1300</v>
      </c>
      <c r="H1362" t="s">
        <v>30</v>
      </c>
      <c r="I1362" s="1">
        <v>37361</v>
      </c>
      <c r="J1362" t="s">
        <v>31</v>
      </c>
      <c r="K1362" t="s">
        <v>32</v>
      </c>
      <c r="L1362">
        <v>1</v>
      </c>
      <c r="M1362" t="s">
        <v>327</v>
      </c>
      <c r="N1362">
        <v>999766900</v>
      </c>
      <c r="O1362" t="s">
        <v>158</v>
      </c>
      <c r="P1362">
        <v>5</v>
      </c>
      <c r="S1362">
        <v>2942</v>
      </c>
      <c r="T1362" t="s">
        <v>93</v>
      </c>
      <c r="U1362">
        <v>32104</v>
      </c>
      <c r="V1362" t="s">
        <v>93</v>
      </c>
      <c r="W1362">
        <v>0</v>
      </c>
      <c r="X1362" t="s">
        <v>44</v>
      </c>
      <c r="Y1362" t="s">
        <v>45</v>
      </c>
      <c r="Z1362">
        <v>0.1</v>
      </c>
      <c r="AA1362">
        <v>0.5</v>
      </c>
      <c r="AB1362">
        <v>80</v>
      </c>
      <c r="AC1362" t="s">
        <v>44</v>
      </c>
    </row>
    <row r="1363" spans="1:29" hidden="1" x14ac:dyDescent="0.25">
      <c r="A1363" t="s">
        <v>345</v>
      </c>
      <c r="B1363" t="s">
        <v>28</v>
      </c>
      <c r="C1363" t="s">
        <v>28</v>
      </c>
      <c r="D1363">
        <v>713182</v>
      </c>
      <c r="E1363" s="1">
        <v>37327</v>
      </c>
      <c r="F1363">
        <v>1300</v>
      </c>
      <c r="H1363" t="s">
        <v>30</v>
      </c>
      <c r="I1363" s="1">
        <v>37361</v>
      </c>
      <c r="J1363" t="s">
        <v>31</v>
      </c>
      <c r="K1363" t="s">
        <v>32</v>
      </c>
      <c r="L1363">
        <v>1</v>
      </c>
      <c r="M1363" t="s">
        <v>327</v>
      </c>
      <c r="N1363">
        <v>999766900</v>
      </c>
      <c r="O1363" t="s">
        <v>158</v>
      </c>
      <c r="P1363">
        <v>6</v>
      </c>
      <c r="S1363">
        <v>2454</v>
      </c>
      <c r="T1363" t="s">
        <v>347</v>
      </c>
      <c r="U1363">
        <v>82721</v>
      </c>
      <c r="V1363" t="s">
        <v>347</v>
      </c>
      <c r="W1363">
        <v>1.1000000000000001</v>
      </c>
      <c r="X1363" t="s">
        <v>44</v>
      </c>
      <c r="Y1363" t="s">
        <v>38</v>
      </c>
      <c r="AC1363" t="s">
        <v>44</v>
      </c>
    </row>
    <row r="1364" spans="1:29" hidden="1" x14ac:dyDescent="0.25">
      <c r="A1364" t="s">
        <v>345</v>
      </c>
      <c r="B1364" t="s">
        <v>28</v>
      </c>
      <c r="C1364" t="s">
        <v>28</v>
      </c>
      <c r="D1364">
        <v>713182</v>
      </c>
      <c r="E1364" s="1">
        <v>37327</v>
      </c>
      <c r="F1364">
        <v>1300</v>
      </c>
      <c r="H1364" t="s">
        <v>30</v>
      </c>
      <c r="I1364" s="1">
        <v>37361</v>
      </c>
      <c r="J1364" t="s">
        <v>31</v>
      </c>
      <c r="K1364" t="s">
        <v>32</v>
      </c>
      <c r="L1364">
        <v>1</v>
      </c>
      <c r="M1364" t="s">
        <v>327</v>
      </c>
      <c r="N1364">
        <v>999766900</v>
      </c>
      <c r="O1364" t="s">
        <v>158</v>
      </c>
      <c r="P1364">
        <v>6</v>
      </c>
      <c r="S1364">
        <v>2451</v>
      </c>
      <c r="T1364" t="s">
        <v>346</v>
      </c>
      <c r="U1364">
        <v>77288</v>
      </c>
      <c r="V1364" t="s">
        <v>346</v>
      </c>
      <c r="W1364">
        <v>2.5</v>
      </c>
      <c r="X1364" t="s">
        <v>44</v>
      </c>
      <c r="Y1364" t="s">
        <v>38</v>
      </c>
      <c r="AC1364" t="s">
        <v>44</v>
      </c>
    </row>
    <row r="1365" spans="1:29" hidden="1" x14ac:dyDescent="0.25">
      <c r="A1365" t="s">
        <v>345</v>
      </c>
      <c r="B1365" t="s">
        <v>28</v>
      </c>
      <c r="C1365" t="s">
        <v>28</v>
      </c>
      <c r="D1365">
        <v>713182</v>
      </c>
      <c r="E1365" s="1">
        <v>37327</v>
      </c>
      <c r="F1365">
        <v>1300</v>
      </c>
      <c r="H1365" t="s">
        <v>30</v>
      </c>
      <c r="I1365" s="1">
        <v>37361</v>
      </c>
      <c r="J1365" t="s">
        <v>31</v>
      </c>
      <c r="K1365" t="s">
        <v>32</v>
      </c>
      <c r="L1365">
        <v>1</v>
      </c>
      <c r="M1365" t="s">
        <v>327</v>
      </c>
      <c r="N1365">
        <v>999766900</v>
      </c>
      <c r="O1365" t="s">
        <v>158</v>
      </c>
      <c r="P1365">
        <v>6</v>
      </c>
      <c r="S1365">
        <v>2456</v>
      </c>
      <c r="T1365" t="s">
        <v>348</v>
      </c>
      <c r="U1365">
        <v>2456</v>
      </c>
      <c r="V1365" t="s">
        <v>349</v>
      </c>
      <c r="W1365">
        <v>6.1</v>
      </c>
      <c r="X1365" t="s">
        <v>44</v>
      </c>
      <c r="Y1365" t="s">
        <v>38</v>
      </c>
      <c r="AB1365">
        <v>60</v>
      </c>
      <c r="AC1365" t="s">
        <v>44</v>
      </c>
    </row>
    <row r="1366" spans="1:29" hidden="1" x14ac:dyDescent="0.25">
      <c r="A1366" t="s">
        <v>345</v>
      </c>
      <c r="B1366" t="s">
        <v>28</v>
      </c>
      <c r="C1366" t="s">
        <v>28</v>
      </c>
      <c r="D1366">
        <v>713182</v>
      </c>
      <c r="E1366" s="1">
        <v>37327</v>
      </c>
      <c r="F1366">
        <v>1300</v>
      </c>
      <c r="H1366" t="s">
        <v>30</v>
      </c>
      <c r="I1366" s="1">
        <v>37361</v>
      </c>
      <c r="J1366" t="s">
        <v>31</v>
      </c>
      <c r="K1366" t="s">
        <v>32</v>
      </c>
      <c r="L1366">
        <v>1</v>
      </c>
      <c r="M1366" t="s">
        <v>327</v>
      </c>
      <c r="N1366">
        <v>999766900</v>
      </c>
      <c r="O1366" t="s">
        <v>158</v>
      </c>
      <c r="P1366">
        <v>6</v>
      </c>
      <c r="S1366">
        <v>2453</v>
      </c>
      <c r="T1366" t="s">
        <v>350</v>
      </c>
      <c r="U1366">
        <v>2453</v>
      </c>
      <c r="V1366" t="s">
        <v>350</v>
      </c>
      <c r="W1366">
        <v>0</v>
      </c>
      <c r="X1366" t="s">
        <v>44</v>
      </c>
      <c r="Y1366" t="s">
        <v>45</v>
      </c>
      <c r="AC1366" t="s">
        <v>44</v>
      </c>
    </row>
    <row r="1367" spans="1:29" hidden="1" x14ac:dyDescent="0.25">
      <c r="A1367" t="s">
        <v>345</v>
      </c>
      <c r="B1367" t="s">
        <v>28</v>
      </c>
      <c r="C1367" t="s">
        <v>28</v>
      </c>
      <c r="D1367">
        <v>713182</v>
      </c>
      <c r="E1367" s="1">
        <v>37327</v>
      </c>
      <c r="F1367">
        <v>1300</v>
      </c>
      <c r="H1367" t="s">
        <v>30</v>
      </c>
      <c r="I1367" s="1">
        <v>37361</v>
      </c>
      <c r="J1367" t="s">
        <v>31</v>
      </c>
      <c r="K1367" t="s">
        <v>32</v>
      </c>
      <c r="L1367">
        <v>1</v>
      </c>
      <c r="M1367" t="s">
        <v>327</v>
      </c>
      <c r="N1367">
        <v>999766900</v>
      </c>
      <c r="O1367" t="s">
        <v>158</v>
      </c>
      <c r="P1367">
        <v>6</v>
      </c>
      <c r="S1367">
        <v>2450</v>
      </c>
      <c r="T1367" t="s">
        <v>351</v>
      </c>
      <c r="U1367">
        <v>78213</v>
      </c>
      <c r="V1367" t="s">
        <v>351</v>
      </c>
      <c r="W1367">
        <v>0</v>
      </c>
      <c r="X1367" t="s">
        <v>44</v>
      </c>
      <c r="Y1367" t="s">
        <v>45</v>
      </c>
      <c r="AC1367" t="s">
        <v>44</v>
      </c>
    </row>
    <row r="1368" spans="1:29" hidden="1" x14ac:dyDescent="0.25">
      <c r="A1368" t="s">
        <v>345</v>
      </c>
      <c r="B1368" t="s">
        <v>28</v>
      </c>
      <c r="C1368" t="s">
        <v>28</v>
      </c>
      <c r="D1368">
        <v>713182</v>
      </c>
      <c r="E1368" s="1">
        <v>37327</v>
      </c>
      <c r="F1368">
        <v>1300</v>
      </c>
      <c r="H1368" t="s">
        <v>30</v>
      </c>
      <c r="I1368" s="1">
        <v>37361</v>
      </c>
      <c r="J1368" t="s">
        <v>31</v>
      </c>
      <c r="K1368" t="s">
        <v>32</v>
      </c>
      <c r="L1368">
        <v>1</v>
      </c>
      <c r="M1368" t="s">
        <v>327</v>
      </c>
      <c r="N1368">
        <v>999766900</v>
      </c>
      <c r="O1368" t="s">
        <v>158</v>
      </c>
      <c r="P1368">
        <v>6</v>
      </c>
      <c r="S1368">
        <v>2452</v>
      </c>
      <c r="T1368" t="s">
        <v>352</v>
      </c>
      <c r="U1368">
        <v>82723</v>
      </c>
      <c r="V1368" t="s">
        <v>352</v>
      </c>
      <c r="W1368">
        <v>2.5</v>
      </c>
      <c r="X1368" t="s">
        <v>44</v>
      </c>
      <c r="Y1368" t="s">
        <v>38</v>
      </c>
      <c r="AC1368" t="s">
        <v>44</v>
      </c>
    </row>
    <row r="1369" spans="1:29" hidden="1" x14ac:dyDescent="0.25">
      <c r="A1369" t="s">
        <v>231</v>
      </c>
      <c r="B1369" t="s">
        <v>28</v>
      </c>
      <c r="C1369" t="s">
        <v>28</v>
      </c>
      <c r="D1369">
        <v>713179</v>
      </c>
      <c r="E1369" s="1">
        <v>37327</v>
      </c>
      <c r="F1369">
        <v>1300</v>
      </c>
      <c r="H1369" t="s">
        <v>30</v>
      </c>
      <c r="I1369" s="1">
        <v>37361</v>
      </c>
      <c r="J1369" t="s">
        <v>31</v>
      </c>
      <c r="K1369" t="s">
        <v>32</v>
      </c>
      <c r="L1369">
        <v>1</v>
      </c>
      <c r="M1369" t="s">
        <v>327</v>
      </c>
      <c r="N1369">
        <v>999766900</v>
      </c>
      <c r="O1369" t="s">
        <v>158</v>
      </c>
      <c r="P1369">
        <v>5</v>
      </c>
      <c r="S1369">
        <v>2943</v>
      </c>
      <c r="T1369" t="s">
        <v>92</v>
      </c>
      <c r="U1369">
        <v>32101</v>
      </c>
      <c r="V1369" t="s">
        <v>92</v>
      </c>
      <c r="W1369">
        <v>4.2</v>
      </c>
      <c r="X1369" t="s">
        <v>44</v>
      </c>
      <c r="Y1369" t="s">
        <v>38</v>
      </c>
      <c r="Z1369">
        <v>0.1</v>
      </c>
      <c r="AA1369">
        <v>0.5</v>
      </c>
      <c r="AB1369">
        <v>80</v>
      </c>
      <c r="AC1369" t="s">
        <v>44</v>
      </c>
    </row>
    <row r="1370" spans="1:29" hidden="1" x14ac:dyDescent="0.25">
      <c r="A1370" t="s">
        <v>231</v>
      </c>
      <c r="B1370" t="s">
        <v>28</v>
      </c>
      <c r="C1370" t="s">
        <v>28</v>
      </c>
      <c r="D1370">
        <v>713179</v>
      </c>
      <c r="E1370" s="1">
        <v>37327</v>
      </c>
      <c r="F1370">
        <v>1300</v>
      </c>
      <c r="H1370" t="s">
        <v>30</v>
      </c>
      <c r="I1370" s="1">
        <v>37361</v>
      </c>
      <c r="J1370" t="s">
        <v>31</v>
      </c>
      <c r="K1370" t="s">
        <v>32</v>
      </c>
      <c r="L1370">
        <v>1</v>
      </c>
      <c r="M1370" t="s">
        <v>327</v>
      </c>
      <c r="N1370">
        <v>999766900</v>
      </c>
      <c r="O1370" t="s">
        <v>158</v>
      </c>
      <c r="P1370">
        <v>5</v>
      </c>
      <c r="S1370">
        <v>2942</v>
      </c>
      <c r="T1370" t="s">
        <v>93</v>
      </c>
      <c r="U1370">
        <v>32104</v>
      </c>
      <c r="V1370" t="s">
        <v>93</v>
      </c>
      <c r="W1370">
        <v>0</v>
      </c>
      <c r="X1370" t="s">
        <v>44</v>
      </c>
      <c r="Y1370" t="s">
        <v>45</v>
      </c>
      <c r="Z1370">
        <v>0.1</v>
      </c>
      <c r="AA1370">
        <v>0.5</v>
      </c>
      <c r="AB1370">
        <v>80</v>
      </c>
      <c r="AC1370" t="s">
        <v>44</v>
      </c>
    </row>
    <row r="1371" spans="1:29" hidden="1" x14ac:dyDescent="0.25">
      <c r="A1371" t="s">
        <v>231</v>
      </c>
      <c r="B1371" t="s">
        <v>28</v>
      </c>
      <c r="C1371" t="s">
        <v>28</v>
      </c>
      <c r="D1371">
        <v>713179</v>
      </c>
      <c r="E1371" s="1">
        <v>37327</v>
      </c>
      <c r="F1371">
        <v>1300</v>
      </c>
      <c r="H1371" t="s">
        <v>30</v>
      </c>
      <c r="I1371" s="1">
        <v>37361</v>
      </c>
      <c r="J1371" t="s">
        <v>31</v>
      </c>
      <c r="K1371" t="s">
        <v>32</v>
      </c>
      <c r="L1371">
        <v>1</v>
      </c>
      <c r="M1371" t="s">
        <v>327</v>
      </c>
      <c r="N1371">
        <v>999766900</v>
      </c>
      <c r="O1371" t="s">
        <v>158</v>
      </c>
      <c r="P1371">
        <v>5</v>
      </c>
      <c r="S1371">
        <v>2941</v>
      </c>
      <c r="T1371" t="s">
        <v>99</v>
      </c>
      <c r="U1371">
        <v>32106</v>
      </c>
      <c r="V1371" t="s">
        <v>99</v>
      </c>
      <c r="W1371">
        <v>3.5</v>
      </c>
      <c r="X1371" t="s">
        <v>44</v>
      </c>
      <c r="Y1371" t="s">
        <v>38</v>
      </c>
      <c r="Z1371">
        <v>0.1</v>
      </c>
      <c r="AA1371">
        <v>1</v>
      </c>
      <c r="AB1371">
        <v>80</v>
      </c>
      <c r="AC1371" t="s">
        <v>44</v>
      </c>
    </row>
    <row r="1372" spans="1:29" hidden="1" x14ac:dyDescent="0.25">
      <c r="A1372" t="s">
        <v>231</v>
      </c>
      <c r="B1372" t="s">
        <v>28</v>
      </c>
      <c r="C1372" t="s">
        <v>28</v>
      </c>
      <c r="D1372">
        <v>713179</v>
      </c>
      <c r="E1372" s="1">
        <v>37327</v>
      </c>
      <c r="F1372">
        <v>1300</v>
      </c>
      <c r="H1372" t="s">
        <v>30</v>
      </c>
      <c r="I1372" s="1">
        <v>37361</v>
      </c>
      <c r="J1372" t="s">
        <v>31</v>
      </c>
      <c r="K1372" t="s">
        <v>32</v>
      </c>
      <c r="L1372">
        <v>1</v>
      </c>
      <c r="M1372" t="s">
        <v>327</v>
      </c>
      <c r="N1372">
        <v>999766900</v>
      </c>
      <c r="O1372" t="s">
        <v>158</v>
      </c>
      <c r="P1372">
        <v>5</v>
      </c>
      <c r="S1372">
        <v>2944</v>
      </c>
      <c r="T1372" t="s">
        <v>105</v>
      </c>
      <c r="U1372">
        <v>32105</v>
      </c>
      <c r="V1372" t="s">
        <v>105</v>
      </c>
      <c r="W1372">
        <v>3.1</v>
      </c>
      <c r="X1372" t="s">
        <v>44</v>
      </c>
      <c r="Y1372" t="s">
        <v>38</v>
      </c>
      <c r="Z1372">
        <v>0.1</v>
      </c>
      <c r="AA1372">
        <v>0.5</v>
      </c>
      <c r="AB1372">
        <v>80</v>
      </c>
      <c r="AC1372" t="s">
        <v>44</v>
      </c>
    </row>
    <row r="1373" spans="1:29" hidden="1" x14ac:dyDescent="0.25">
      <c r="A1373" t="s">
        <v>231</v>
      </c>
      <c r="B1373" t="s">
        <v>28</v>
      </c>
      <c r="C1373" t="s">
        <v>28</v>
      </c>
      <c r="D1373">
        <v>713179</v>
      </c>
      <c r="E1373" s="1">
        <v>37327</v>
      </c>
      <c r="F1373">
        <v>1300</v>
      </c>
      <c r="H1373" t="s">
        <v>30</v>
      </c>
      <c r="I1373" s="1">
        <v>37361</v>
      </c>
      <c r="J1373" t="s">
        <v>31</v>
      </c>
      <c r="K1373" t="s">
        <v>32</v>
      </c>
      <c r="L1373">
        <v>1</v>
      </c>
      <c r="M1373" t="s">
        <v>327</v>
      </c>
      <c r="N1373">
        <v>999766900</v>
      </c>
      <c r="O1373" t="s">
        <v>158</v>
      </c>
      <c r="P1373">
        <v>5</v>
      </c>
      <c r="S1373">
        <v>2950</v>
      </c>
      <c r="T1373" t="s">
        <v>147</v>
      </c>
      <c r="U1373">
        <v>82080</v>
      </c>
      <c r="V1373" t="s">
        <v>148</v>
      </c>
      <c r="W1373">
        <v>10.8</v>
      </c>
      <c r="X1373" t="s">
        <v>44</v>
      </c>
      <c r="Y1373" t="s">
        <v>38</v>
      </c>
      <c r="AB1373">
        <v>80</v>
      </c>
      <c r="AC1373" t="s">
        <v>44</v>
      </c>
    </row>
    <row r="1374" spans="1:29" hidden="1" x14ac:dyDescent="0.25">
      <c r="A1374" t="s">
        <v>244</v>
      </c>
      <c r="B1374">
        <v>100</v>
      </c>
      <c r="C1374" t="s">
        <v>28</v>
      </c>
      <c r="D1374">
        <v>81440</v>
      </c>
      <c r="E1374" s="1">
        <v>37313</v>
      </c>
      <c r="F1374">
        <v>1300</v>
      </c>
      <c r="H1374" t="s">
        <v>246</v>
      </c>
      <c r="I1374" s="1">
        <v>37357</v>
      </c>
      <c r="J1374" t="s">
        <v>31</v>
      </c>
      <c r="K1374" t="s">
        <v>157</v>
      </c>
      <c r="L1374">
        <v>1</v>
      </c>
      <c r="M1374" t="s">
        <v>327</v>
      </c>
      <c r="N1374">
        <v>113133790</v>
      </c>
      <c r="O1374" t="s">
        <v>34</v>
      </c>
      <c r="P1374">
        <v>2</v>
      </c>
      <c r="S1374">
        <v>4002</v>
      </c>
      <c r="T1374" t="s">
        <v>247</v>
      </c>
      <c r="U1374">
        <v>1501</v>
      </c>
      <c r="V1374" t="s">
        <v>248</v>
      </c>
      <c r="W1374">
        <v>0</v>
      </c>
      <c r="X1374" t="s">
        <v>249</v>
      </c>
      <c r="Y1374" t="s">
        <v>45</v>
      </c>
      <c r="Z1374">
        <v>2.6</v>
      </c>
      <c r="AC1374" t="s">
        <v>249</v>
      </c>
    </row>
    <row r="1375" spans="1:29" hidden="1" x14ac:dyDescent="0.25">
      <c r="A1375" t="s">
        <v>244</v>
      </c>
      <c r="B1375">
        <v>100</v>
      </c>
      <c r="C1375" t="s">
        <v>28</v>
      </c>
      <c r="D1375">
        <v>81440</v>
      </c>
      <c r="E1375" s="1">
        <v>37313</v>
      </c>
      <c r="F1375">
        <v>1300</v>
      </c>
      <c r="H1375" t="s">
        <v>246</v>
      </c>
      <c r="I1375" s="1">
        <v>37357</v>
      </c>
      <c r="J1375" t="s">
        <v>31</v>
      </c>
      <c r="K1375" t="s">
        <v>157</v>
      </c>
      <c r="L1375">
        <v>1</v>
      </c>
      <c r="M1375" t="s">
        <v>327</v>
      </c>
      <c r="N1375">
        <v>113133790</v>
      </c>
      <c r="O1375" t="s">
        <v>34</v>
      </c>
      <c r="P1375">
        <v>2</v>
      </c>
      <c r="S1375">
        <v>4100</v>
      </c>
      <c r="T1375" t="s">
        <v>250</v>
      </c>
      <c r="U1375">
        <v>3501</v>
      </c>
      <c r="V1375" t="s">
        <v>251</v>
      </c>
      <c r="W1375">
        <v>3</v>
      </c>
      <c r="X1375" t="s">
        <v>249</v>
      </c>
      <c r="Y1375" t="s">
        <v>45</v>
      </c>
      <c r="Z1375">
        <v>4</v>
      </c>
      <c r="AB1375">
        <v>50</v>
      </c>
      <c r="AC1375" t="s">
        <v>249</v>
      </c>
    </row>
    <row r="1376" spans="1:29" hidden="1" x14ac:dyDescent="0.25">
      <c r="A1376" t="s">
        <v>334</v>
      </c>
      <c r="B1376">
        <v>100</v>
      </c>
      <c r="C1376" t="s">
        <v>28</v>
      </c>
      <c r="D1376">
        <v>720808</v>
      </c>
      <c r="E1376" s="1">
        <v>37348</v>
      </c>
      <c r="F1376">
        <v>1300</v>
      </c>
      <c r="H1376" t="s">
        <v>30</v>
      </c>
      <c r="I1376" s="1">
        <v>37375</v>
      </c>
      <c r="J1376" t="s">
        <v>31</v>
      </c>
      <c r="K1376" t="s">
        <v>157</v>
      </c>
      <c r="L1376">
        <v>1</v>
      </c>
      <c r="M1376" t="s">
        <v>327</v>
      </c>
      <c r="N1376">
        <v>999766900</v>
      </c>
      <c r="O1376" t="s">
        <v>158</v>
      </c>
      <c r="P1376">
        <v>1</v>
      </c>
      <c r="S1376">
        <v>2920</v>
      </c>
      <c r="T1376" t="s">
        <v>335</v>
      </c>
      <c r="U1376">
        <v>680</v>
      </c>
      <c r="V1376" t="s">
        <v>336</v>
      </c>
      <c r="W1376">
        <v>1.6</v>
      </c>
      <c r="X1376" t="s">
        <v>41</v>
      </c>
      <c r="Y1376" t="s">
        <v>38</v>
      </c>
      <c r="AC1376" t="s">
        <v>41</v>
      </c>
    </row>
    <row r="1377" spans="1:29" hidden="1" x14ac:dyDescent="0.25">
      <c r="A1377" t="s">
        <v>337</v>
      </c>
      <c r="B1377">
        <v>1</v>
      </c>
      <c r="C1377" t="s">
        <v>28</v>
      </c>
      <c r="D1377" t="s">
        <v>353</v>
      </c>
      <c r="E1377" s="1">
        <v>37348</v>
      </c>
      <c r="F1377">
        <v>1300</v>
      </c>
      <c r="H1377" t="s">
        <v>339</v>
      </c>
      <c r="I1377" s="1">
        <v>37375</v>
      </c>
      <c r="J1377" t="s">
        <v>31</v>
      </c>
      <c r="K1377" t="s">
        <v>87</v>
      </c>
      <c r="L1377">
        <v>1</v>
      </c>
      <c r="M1377" t="s">
        <v>327</v>
      </c>
      <c r="N1377">
        <v>999766900</v>
      </c>
      <c r="O1377" t="s">
        <v>158</v>
      </c>
      <c r="P1377">
        <v>2</v>
      </c>
      <c r="S1377">
        <v>1927</v>
      </c>
      <c r="T1377" t="s">
        <v>39</v>
      </c>
      <c r="U1377">
        <v>410</v>
      </c>
      <c r="V1377" t="s">
        <v>40</v>
      </c>
      <c r="W1377">
        <v>110</v>
      </c>
      <c r="X1377" t="s">
        <v>41</v>
      </c>
      <c r="Y1377" t="s">
        <v>38</v>
      </c>
      <c r="Z1377">
        <v>2</v>
      </c>
      <c r="AC1377" t="s">
        <v>41</v>
      </c>
    </row>
    <row r="1378" spans="1:29" hidden="1" x14ac:dyDescent="0.25">
      <c r="A1378" t="s">
        <v>337</v>
      </c>
      <c r="B1378">
        <v>1</v>
      </c>
      <c r="C1378" t="s">
        <v>28</v>
      </c>
      <c r="D1378" t="s">
        <v>353</v>
      </c>
      <c r="E1378" s="1">
        <v>37348</v>
      </c>
      <c r="F1378">
        <v>1300</v>
      </c>
      <c r="H1378" t="s">
        <v>339</v>
      </c>
      <c r="I1378" s="1">
        <v>37375</v>
      </c>
      <c r="J1378" t="s">
        <v>31</v>
      </c>
      <c r="K1378" t="s">
        <v>87</v>
      </c>
      <c r="L1378">
        <v>1</v>
      </c>
      <c r="M1378" t="s">
        <v>327</v>
      </c>
      <c r="N1378">
        <v>999766900</v>
      </c>
      <c r="O1378" t="s">
        <v>158</v>
      </c>
      <c r="P1378">
        <v>2</v>
      </c>
      <c r="S1378">
        <v>2920</v>
      </c>
      <c r="T1378" t="s">
        <v>335</v>
      </c>
      <c r="U1378">
        <v>680</v>
      </c>
      <c r="V1378" t="s">
        <v>336</v>
      </c>
      <c r="W1378">
        <v>1.8</v>
      </c>
      <c r="X1378" t="s">
        <v>41</v>
      </c>
      <c r="Y1378" t="s">
        <v>38</v>
      </c>
      <c r="AC1378" t="s">
        <v>41</v>
      </c>
    </row>
    <row r="1379" spans="1:29" hidden="1" x14ac:dyDescent="0.25">
      <c r="A1379" t="s">
        <v>258</v>
      </c>
      <c r="B1379" t="s">
        <v>28</v>
      </c>
      <c r="C1379" t="s">
        <v>28</v>
      </c>
      <c r="D1379" t="s">
        <v>354</v>
      </c>
      <c r="E1379" s="1">
        <v>37383</v>
      </c>
      <c r="F1379">
        <v>730</v>
      </c>
      <c r="H1379" t="s">
        <v>30</v>
      </c>
      <c r="I1379" s="1">
        <v>37386</v>
      </c>
      <c r="J1379" t="s">
        <v>31</v>
      </c>
      <c r="K1379" t="s">
        <v>32</v>
      </c>
      <c r="L1379">
        <v>1</v>
      </c>
      <c r="N1379">
        <v>113133790</v>
      </c>
      <c r="O1379" t="s">
        <v>34</v>
      </c>
      <c r="P1379">
        <v>2</v>
      </c>
      <c r="S1379">
        <v>1025</v>
      </c>
      <c r="T1379" t="s">
        <v>52</v>
      </c>
      <c r="U1379">
        <v>99951</v>
      </c>
      <c r="V1379" t="s">
        <v>260</v>
      </c>
      <c r="W1379">
        <v>1.17</v>
      </c>
      <c r="X1379" t="s">
        <v>41</v>
      </c>
      <c r="Y1379" t="s">
        <v>261</v>
      </c>
      <c r="AB1379">
        <v>4</v>
      </c>
      <c r="AC1379" t="s">
        <v>41</v>
      </c>
    </row>
    <row r="1380" spans="1:29" hidden="1" x14ac:dyDescent="0.25">
      <c r="A1380" t="s">
        <v>258</v>
      </c>
      <c r="B1380" t="s">
        <v>28</v>
      </c>
      <c r="C1380" t="s">
        <v>28</v>
      </c>
      <c r="D1380" t="s">
        <v>354</v>
      </c>
      <c r="E1380" s="1">
        <v>37383</v>
      </c>
      <c r="F1380">
        <v>730</v>
      </c>
      <c r="H1380" t="s">
        <v>30</v>
      </c>
      <c r="I1380" s="1">
        <v>37386</v>
      </c>
      <c r="J1380" t="s">
        <v>31</v>
      </c>
      <c r="K1380" t="s">
        <v>32</v>
      </c>
      <c r="L1380">
        <v>1</v>
      </c>
      <c r="N1380">
        <v>113133790</v>
      </c>
      <c r="O1380" t="s">
        <v>34</v>
      </c>
      <c r="P1380">
        <v>2</v>
      </c>
      <c r="S1380">
        <v>1025</v>
      </c>
      <c r="T1380" t="s">
        <v>52</v>
      </c>
      <c r="U1380">
        <v>951</v>
      </c>
      <c r="V1380" t="s">
        <v>53</v>
      </c>
      <c r="W1380">
        <v>1.17</v>
      </c>
      <c r="X1380" t="s">
        <v>41</v>
      </c>
      <c r="Y1380" t="s">
        <v>38</v>
      </c>
      <c r="Z1380">
        <v>3.1E-2</v>
      </c>
      <c r="AA1380">
        <v>0.1</v>
      </c>
      <c r="AB1380">
        <v>4</v>
      </c>
      <c r="AC1380" t="s">
        <v>41</v>
      </c>
    </row>
    <row r="1381" spans="1:29" hidden="1" x14ac:dyDescent="0.25">
      <c r="A1381" t="s">
        <v>244</v>
      </c>
      <c r="B1381">
        <v>100</v>
      </c>
      <c r="C1381" t="s">
        <v>28</v>
      </c>
      <c r="D1381" t="s">
        <v>355</v>
      </c>
      <c r="E1381" s="1">
        <v>37313</v>
      </c>
      <c r="F1381">
        <v>1300</v>
      </c>
      <c r="H1381" t="s">
        <v>246</v>
      </c>
      <c r="I1381" s="1">
        <v>37370</v>
      </c>
      <c r="J1381" t="s">
        <v>31</v>
      </c>
      <c r="K1381" t="s">
        <v>157</v>
      </c>
      <c r="L1381">
        <v>1</v>
      </c>
      <c r="M1381" t="s">
        <v>327</v>
      </c>
      <c r="N1381">
        <v>113133790</v>
      </c>
      <c r="O1381" t="s">
        <v>34</v>
      </c>
      <c r="P1381">
        <v>2</v>
      </c>
      <c r="S1381">
        <v>4002</v>
      </c>
      <c r="T1381" t="s">
        <v>247</v>
      </c>
      <c r="U1381">
        <v>1501</v>
      </c>
      <c r="V1381" t="s">
        <v>248</v>
      </c>
      <c r="W1381">
        <v>0.8</v>
      </c>
      <c r="X1381" t="s">
        <v>249</v>
      </c>
      <c r="Y1381" t="s">
        <v>38</v>
      </c>
      <c r="AC1381" t="s">
        <v>249</v>
      </c>
    </row>
    <row r="1382" spans="1:29" hidden="1" x14ac:dyDescent="0.25">
      <c r="A1382" t="s">
        <v>244</v>
      </c>
      <c r="B1382">
        <v>100</v>
      </c>
      <c r="C1382" t="s">
        <v>28</v>
      </c>
      <c r="D1382" t="s">
        <v>355</v>
      </c>
      <c r="E1382" s="1">
        <v>37313</v>
      </c>
      <c r="F1382">
        <v>1300</v>
      </c>
      <c r="H1382" t="s">
        <v>246</v>
      </c>
      <c r="I1382" s="1">
        <v>37370</v>
      </c>
      <c r="J1382" t="s">
        <v>31</v>
      </c>
      <c r="K1382" t="s">
        <v>157</v>
      </c>
      <c r="L1382">
        <v>1</v>
      </c>
      <c r="M1382" t="s">
        <v>327</v>
      </c>
      <c r="N1382">
        <v>113133790</v>
      </c>
      <c r="O1382" t="s">
        <v>34</v>
      </c>
      <c r="P1382">
        <v>2</v>
      </c>
      <c r="S1382">
        <v>4100</v>
      </c>
      <c r="T1382" t="s">
        <v>250</v>
      </c>
      <c r="U1382">
        <v>3501</v>
      </c>
      <c r="V1382" t="s">
        <v>251</v>
      </c>
      <c r="W1382">
        <v>3</v>
      </c>
      <c r="X1382" t="s">
        <v>249</v>
      </c>
      <c r="Y1382" t="s">
        <v>38</v>
      </c>
      <c r="AB1382">
        <v>50</v>
      </c>
      <c r="AC1382" t="s">
        <v>249</v>
      </c>
    </row>
    <row r="1383" spans="1:29" hidden="1" x14ac:dyDescent="0.25">
      <c r="A1383" t="s">
        <v>334</v>
      </c>
      <c r="B1383">
        <v>100</v>
      </c>
      <c r="C1383" t="s">
        <v>28</v>
      </c>
      <c r="D1383">
        <v>730673</v>
      </c>
      <c r="E1383" s="1">
        <v>37377</v>
      </c>
      <c r="F1383">
        <v>1300</v>
      </c>
      <c r="H1383" t="s">
        <v>30</v>
      </c>
      <c r="I1383" s="1">
        <v>37397</v>
      </c>
      <c r="J1383" t="s">
        <v>31</v>
      </c>
      <c r="K1383" t="s">
        <v>157</v>
      </c>
      <c r="L1383">
        <v>1</v>
      </c>
      <c r="M1383" t="s">
        <v>327</v>
      </c>
      <c r="N1383">
        <v>999766900</v>
      </c>
      <c r="O1383" t="s">
        <v>158</v>
      </c>
      <c r="P1383">
        <v>1</v>
      </c>
      <c r="S1383">
        <v>2920</v>
      </c>
      <c r="T1383" t="s">
        <v>335</v>
      </c>
      <c r="U1383">
        <v>680</v>
      </c>
      <c r="V1383" t="s">
        <v>336</v>
      </c>
      <c r="W1383">
        <v>1.5</v>
      </c>
      <c r="X1383" t="s">
        <v>41</v>
      </c>
      <c r="Y1383" t="s">
        <v>38</v>
      </c>
      <c r="AC1383" t="s">
        <v>41</v>
      </c>
    </row>
    <row r="1384" spans="1:29" hidden="1" x14ac:dyDescent="0.25">
      <c r="A1384" t="s">
        <v>337</v>
      </c>
      <c r="B1384">
        <v>1</v>
      </c>
      <c r="C1384" t="s">
        <v>28</v>
      </c>
      <c r="D1384" t="s">
        <v>356</v>
      </c>
      <c r="E1384" s="1">
        <v>37377</v>
      </c>
      <c r="F1384">
        <v>1300</v>
      </c>
      <c r="H1384" t="s">
        <v>339</v>
      </c>
      <c r="I1384" s="1">
        <v>37397</v>
      </c>
      <c r="J1384" t="s">
        <v>31</v>
      </c>
      <c r="K1384" t="s">
        <v>87</v>
      </c>
      <c r="L1384">
        <v>1</v>
      </c>
      <c r="M1384" t="s">
        <v>327</v>
      </c>
      <c r="N1384">
        <v>999766900</v>
      </c>
      <c r="O1384" t="s">
        <v>158</v>
      </c>
      <c r="P1384">
        <v>2</v>
      </c>
      <c r="S1384">
        <v>1927</v>
      </c>
      <c r="T1384" t="s">
        <v>39</v>
      </c>
      <c r="U1384">
        <v>410</v>
      </c>
      <c r="V1384" t="s">
        <v>40</v>
      </c>
      <c r="W1384">
        <v>110</v>
      </c>
      <c r="X1384" t="s">
        <v>41</v>
      </c>
      <c r="Y1384" t="s">
        <v>38</v>
      </c>
      <c r="Z1384">
        <v>2</v>
      </c>
      <c r="AC1384" t="s">
        <v>41</v>
      </c>
    </row>
    <row r="1385" spans="1:29" hidden="1" x14ac:dyDescent="0.25">
      <c r="A1385" t="s">
        <v>337</v>
      </c>
      <c r="B1385">
        <v>1</v>
      </c>
      <c r="C1385" t="s">
        <v>28</v>
      </c>
      <c r="D1385" t="s">
        <v>356</v>
      </c>
      <c r="E1385" s="1">
        <v>37377</v>
      </c>
      <c r="F1385">
        <v>1300</v>
      </c>
      <c r="H1385" t="s">
        <v>339</v>
      </c>
      <c r="I1385" s="1">
        <v>37397</v>
      </c>
      <c r="J1385" t="s">
        <v>31</v>
      </c>
      <c r="K1385" t="s">
        <v>87</v>
      </c>
      <c r="L1385">
        <v>1</v>
      </c>
      <c r="M1385" t="s">
        <v>327</v>
      </c>
      <c r="N1385">
        <v>999766900</v>
      </c>
      <c r="O1385" t="s">
        <v>158</v>
      </c>
      <c r="P1385">
        <v>2</v>
      </c>
      <c r="S1385">
        <v>2920</v>
      </c>
      <c r="T1385" t="s">
        <v>335</v>
      </c>
      <c r="U1385">
        <v>680</v>
      </c>
      <c r="V1385" t="s">
        <v>336</v>
      </c>
      <c r="W1385">
        <v>1.8</v>
      </c>
      <c r="X1385" t="s">
        <v>41</v>
      </c>
      <c r="Y1385" t="s">
        <v>38</v>
      </c>
      <c r="AC1385" t="s">
        <v>41</v>
      </c>
    </row>
    <row r="1386" spans="1:29" hidden="1" x14ac:dyDescent="0.25">
      <c r="A1386" t="s">
        <v>345</v>
      </c>
      <c r="B1386" t="s">
        <v>28</v>
      </c>
      <c r="C1386" t="s">
        <v>28</v>
      </c>
      <c r="D1386">
        <v>726498</v>
      </c>
      <c r="E1386" s="1">
        <v>37364</v>
      </c>
      <c r="F1386">
        <v>1300</v>
      </c>
      <c r="H1386" t="s">
        <v>30</v>
      </c>
      <c r="I1386" s="1">
        <v>37397</v>
      </c>
      <c r="J1386" t="s">
        <v>31</v>
      </c>
      <c r="K1386" t="s">
        <v>32</v>
      </c>
      <c r="L1386">
        <v>1</v>
      </c>
      <c r="M1386" t="s">
        <v>327</v>
      </c>
      <c r="N1386">
        <v>999766900</v>
      </c>
      <c r="O1386" t="s">
        <v>158</v>
      </c>
      <c r="P1386">
        <v>6</v>
      </c>
      <c r="S1386">
        <v>2454</v>
      </c>
      <c r="T1386" t="s">
        <v>347</v>
      </c>
      <c r="U1386">
        <v>82721</v>
      </c>
      <c r="V1386" t="s">
        <v>347</v>
      </c>
      <c r="W1386">
        <v>0</v>
      </c>
      <c r="X1386" t="s">
        <v>44</v>
      </c>
      <c r="Y1386" t="s">
        <v>45</v>
      </c>
      <c r="AC1386" t="s">
        <v>44</v>
      </c>
    </row>
    <row r="1387" spans="1:29" hidden="1" x14ac:dyDescent="0.25">
      <c r="A1387" t="s">
        <v>345</v>
      </c>
      <c r="B1387" t="s">
        <v>28</v>
      </c>
      <c r="C1387" t="s">
        <v>28</v>
      </c>
      <c r="D1387">
        <v>726498</v>
      </c>
      <c r="E1387" s="1">
        <v>37364</v>
      </c>
      <c r="F1387">
        <v>1300</v>
      </c>
      <c r="H1387" t="s">
        <v>30</v>
      </c>
      <c r="I1387" s="1">
        <v>37397</v>
      </c>
      <c r="J1387" t="s">
        <v>31</v>
      </c>
      <c r="K1387" t="s">
        <v>32</v>
      </c>
      <c r="L1387">
        <v>1</v>
      </c>
      <c r="M1387" t="s">
        <v>327</v>
      </c>
      <c r="N1387">
        <v>999766900</v>
      </c>
      <c r="O1387" t="s">
        <v>158</v>
      </c>
      <c r="P1387">
        <v>6</v>
      </c>
      <c r="S1387">
        <v>2451</v>
      </c>
      <c r="T1387" t="s">
        <v>346</v>
      </c>
      <c r="U1387">
        <v>77288</v>
      </c>
      <c r="V1387" t="s">
        <v>346</v>
      </c>
      <c r="W1387">
        <v>7.5</v>
      </c>
      <c r="X1387" t="s">
        <v>44</v>
      </c>
      <c r="Y1387" t="s">
        <v>38</v>
      </c>
      <c r="AC1387" t="s">
        <v>44</v>
      </c>
    </row>
    <row r="1388" spans="1:29" hidden="1" x14ac:dyDescent="0.25">
      <c r="A1388" t="s">
        <v>345</v>
      </c>
      <c r="B1388" t="s">
        <v>28</v>
      </c>
      <c r="C1388" t="s">
        <v>28</v>
      </c>
      <c r="D1388">
        <v>726498</v>
      </c>
      <c r="E1388" s="1">
        <v>37364</v>
      </c>
      <c r="F1388">
        <v>1300</v>
      </c>
      <c r="H1388" t="s">
        <v>30</v>
      </c>
      <c r="I1388" s="1">
        <v>37397</v>
      </c>
      <c r="J1388" t="s">
        <v>31</v>
      </c>
      <c r="K1388" t="s">
        <v>32</v>
      </c>
      <c r="L1388">
        <v>1</v>
      </c>
      <c r="M1388" t="s">
        <v>327</v>
      </c>
      <c r="N1388">
        <v>999766900</v>
      </c>
      <c r="O1388" t="s">
        <v>158</v>
      </c>
      <c r="P1388">
        <v>6</v>
      </c>
      <c r="S1388">
        <v>2456</v>
      </c>
      <c r="T1388" t="s">
        <v>348</v>
      </c>
      <c r="U1388">
        <v>2456</v>
      </c>
      <c r="V1388" t="s">
        <v>349</v>
      </c>
      <c r="W1388">
        <v>14.5</v>
      </c>
      <c r="X1388" t="s">
        <v>44</v>
      </c>
      <c r="Y1388" t="s">
        <v>38</v>
      </c>
      <c r="AB1388">
        <v>60</v>
      </c>
      <c r="AC1388" t="s">
        <v>44</v>
      </c>
    </row>
    <row r="1389" spans="1:29" hidden="1" x14ac:dyDescent="0.25">
      <c r="A1389" t="s">
        <v>345</v>
      </c>
      <c r="B1389" t="s">
        <v>28</v>
      </c>
      <c r="C1389" t="s">
        <v>28</v>
      </c>
      <c r="D1389">
        <v>726498</v>
      </c>
      <c r="E1389" s="1">
        <v>37364</v>
      </c>
      <c r="F1389">
        <v>1300</v>
      </c>
      <c r="H1389" t="s">
        <v>30</v>
      </c>
      <c r="I1389" s="1">
        <v>37397</v>
      </c>
      <c r="J1389" t="s">
        <v>31</v>
      </c>
      <c r="K1389" t="s">
        <v>32</v>
      </c>
      <c r="L1389">
        <v>1</v>
      </c>
      <c r="M1389" t="s">
        <v>327</v>
      </c>
      <c r="N1389">
        <v>999766900</v>
      </c>
      <c r="O1389" t="s">
        <v>158</v>
      </c>
      <c r="P1389">
        <v>6</v>
      </c>
      <c r="S1389">
        <v>2453</v>
      </c>
      <c r="T1389" t="s">
        <v>350</v>
      </c>
      <c r="U1389">
        <v>2453</v>
      </c>
      <c r="V1389" t="s">
        <v>350</v>
      </c>
      <c r="W1389">
        <v>0</v>
      </c>
      <c r="X1389" t="s">
        <v>44</v>
      </c>
      <c r="Y1389" t="s">
        <v>45</v>
      </c>
      <c r="AC1389" t="s">
        <v>44</v>
      </c>
    </row>
    <row r="1390" spans="1:29" hidden="1" x14ac:dyDescent="0.25">
      <c r="A1390" t="s">
        <v>345</v>
      </c>
      <c r="B1390" t="s">
        <v>28</v>
      </c>
      <c r="C1390" t="s">
        <v>28</v>
      </c>
      <c r="D1390">
        <v>726498</v>
      </c>
      <c r="E1390" s="1">
        <v>37364</v>
      </c>
      <c r="F1390">
        <v>1300</v>
      </c>
      <c r="H1390" t="s">
        <v>30</v>
      </c>
      <c r="I1390" s="1">
        <v>37397</v>
      </c>
      <c r="J1390" t="s">
        <v>31</v>
      </c>
      <c r="K1390" t="s">
        <v>32</v>
      </c>
      <c r="L1390">
        <v>1</v>
      </c>
      <c r="M1390" t="s">
        <v>327</v>
      </c>
      <c r="N1390">
        <v>999766900</v>
      </c>
      <c r="O1390" t="s">
        <v>158</v>
      </c>
      <c r="P1390">
        <v>6</v>
      </c>
      <c r="S1390">
        <v>2450</v>
      </c>
      <c r="T1390" t="s">
        <v>351</v>
      </c>
      <c r="U1390">
        <v>78213</v>
      </c>
      <c r="V1390" t="s">
        <v>351</v>
      </c>
      <c r="W1390">
        <v>0</v>
      </c>
      <c r="X1390" t="s">
        <v>44</v>
      </c>
      <c r="Y1390" t="s">
        <v>45</v>
      </c>
      <c r="AC1390" t="s">
        <v>44</v>
      </c>
    </row>
    <row r="1391" spans="1:29" hidden="1" x14ac:dyDescent="0.25">
      <c r="A1391" t="s">
        <v>345</v>
      </c>
      <c r="B1391" t="s">
        <v>28</v>
      </c>
      <c r="C1391" t="s">
        <v>28</v>
      </c>
      <c r="D1391">
        <v>726498</v>
      </c>
      <c r="E1391" s="1">
        <v>37364</v>
      </c>
      <c r="F1391">
        <v>1300</v>
      </c>
      <c r="H1391" t="s">
        <v>30</v>
      </c>
      <c r="I1391" s="1">
        <v>37397</v>
      </c>
      <c r="J1391" t="s">
        <v>31</v>
      </c>
      <c r="K1391" t="s">
        <v>32</v>
      </c>
      <c r="L1391">
        <v>1</v>
      </c>
      <c r="M1391" t="s">
        <v>327</v>
      </c>
      <c r="N1391">
        <v>999766900</v>
      </c>
      <c r="O1391" t="s">
        <v>158</v>
      </c>
      <c r="P1391">
        <v>6</v>
      </c>
      <c r="S1391">
        <v>2452</v>
      </c>
      <c r="T1391" t="s">
        <v>352</v>
      </c>
      <c r="U1391">
        <v>82723</v>
      </c>
      <c r="V1391" t="s">
        <v>352</v>
      </c>
      <c r="W1391">
        <v>7</v>
      </c>
      <c r="X1391" t="s">
        <v>44</v>
      </c>
      <c r="Y1391" t="s">
        <v>38</v>
      </c>
      <c r="AC1391" t="s">
        <v>44</v>
      </c>
    </row>
    <row r="1392" spans="1:29" hidden="1" x14ac:dyDescent="0.25">
      <c r="A1392" t="s">
        <v>231</v>
      </c>
      <c r="B1392" t="s">
        <v>28</v>
      </c>
      <c r="C1392" t="s">
        <v>28</v>
      </c>
      <c r="D1392">
        <v>726497</v>
      </c>
      <c r="E1392" s="1">
        <v>37364</v>
      </c>
      <c r="F1392">
        <v>1300</v>
      </c>
      <c r="H1392" t="s">
        <v>30</v>
      </c>
      <c r="I1392" s="1">
        <v>37397</v>
      </c>
      <c r="J1392" t="s">
        <v>31</v>
      </c>
      <c r="K1392" t="s">
        <v>32</v>
      </c>
      <c r="L1392">
        <v>1</v>
      </c>
      <c r="M1392" t="s">
        <v>327</v>
      </c>
      <c r="N1392">
        <v>999766900</v>
      </c>
      <c r="O1392" t="s">
        <v>158</v>
      </c>
      <c r="P1392">
        <v>5</v>
      </c>
      <c r="S1392">
        <v>2950</v>
      </c>
      <c r="T1392" t="s">
        <v>147</v>
      </c>
      <c r="U1392">
        <v>82080</v>
      </c>
      <c r="V1392" t="s">
        <v>148</v>
      </c>
      <c r="W1392">
        <v>22.9</v>
      </c>
      <c r="X1392" t="s">
        <v>44</v>
      </c>
      <c r="Y1392" t="s">
        <v>38</v>
      </c>
      <c r="AB1392">
        <v>80</v>
      </c>
      <c r="AC1392" t="s">
        <v>44</v>
      </c>
    </row>
    <row r="1393" spans="1:29" hidden="1" x14ac:dyDescent="0.25">
      <c r="A1393" t="s">
        <v>231</v>
      </c>
      <c r="B1393" t="s">
        <v>28</v>
      </c>
      <c r="C1393" t="s">
        <v>28</v>
      </c>
      <c r="D1393">
        <v>726497</v>
      </c>
      <c r="E1393" s="1">
        <v>37364</v>
      </c>
      <c r="F1393">
        <v>1300</v>
      </c>
      <c r="H1393" t="s">
        <v>30</v>
      </c>
      <c r="I1393" s="1">
        <v>37397</v>
      </c>
      <c r="J1393" t="s">
        <v>31</v>
      </c>
      <c r="K1393" t="s">
        <v>32</v>
      </c>
      <c r="L1393">
        <v>1</v>
      </c>
      <c r="M1393" t="s">
        <v>327</v>
      </c>
      <c r="N1393">
        <v>999766900</v>
      </c>
      <c r="O1393" t="s">
        <v>158</v>
      </c>
      <c r="P1393">
        <v>5</v>
      </c>
      <c r="S1393">
        <v>2943</v>
      </c>
      <c r="T1393" t="s">
        <v>92</v>
      </c>
      <c r="U1393">
        <v>32101</v>
      </c>
      <c r="V1393" t="s">
        <v>92</v>
      </c>
      <c r="W1393">
        <v>7.9</v>
      </c>
      <c r="X1393" t="s">
        <v>44</v>
      </c>
      <c r="Y1393" t="s">
        <v>38</v>
      </c>
      <c r="Z1393">
        <v>0.1</v>
      </c>
      <c r="AA1393">
        <v>0.5</v>
      </c>
      <c r="AB1393">
        <v>80</v>
      </c>
      <c r="AC1393" t="s">
        <v>44</v>
      </c>
    </row>
    <row r="1394" spans="1:29" hidden="1" x14ac:dyDescent="0.25">
      <c r="A1394" t="s">
        <v>231</v>
      </c>
      <c r="B1394" t="s">
        <v>28</v>
      </c>
      <c r="C1394" t="s">
        <v>28</v>
      </c>
      <c r="D1394">
        <v>726497</v>
      </c>
      <c r="E1394" s="1">
        <v>37364</v>
      </c>
      <c r="F1394">
        <v>1300</v>
      </c>
      <c r="H1394" t="s">
        <v>30</v>
      </c>
      <c r="I1394" s="1">
        <v>37397</v>
      </c>
      <c r="J1394" t="s">
        <v>31</v>
      </c>
      <c r="K1394" t="s">
        <v>32</v>
      </c>
      <c r="L1394">
        <v>1</v>
      </c>
      <c r="M1394" t="s">
        <v>327</v>
      </c>
      <c r="N1394">
        <v>999766900</v>
      </c>
      <c r="O1394" t="s">
        <v>158</v>
      </c>
      <c r="P1394">
        <v>5</v>
      </c>
      <c r="S1394">
        <v>2942</v>
      </c>
      <c r="T1394" t="s">
        <v>93</v>
      </c>
      <c r="U1394">
        <v>32104</v>
      </c>
      <c r="V1394" t="s">
        <v>93</v>
      </c>
      <c r="W1394">
        <v>0</v>
      </c>
      <c r="X1394" t="s">
        <v>44</v>
      </c>
      <c r="Y1394" t="s">
        <v>45</v>
      </c>
      <c r="Z1394">
        <v>0.1</v>
      </c>
      <c r="AA1394">
        <v>0.5</v>
      </c>
      <c r="AB1394">
        <v>80</v>
      </c>
      <c r="AC1394" t="s">
        <v>44</v>
      </c>
    </row>
    <row r="1395" spans="1:29" hidden="1" x14ac:dyDescent="0.25">
      <c r="A1395" t="s">
        <v>231</v>
      </c>
      <c r="B1395" t="s">
        <v>28</v>
      </c>
      <c r="C1395" t="s">
        <v>28</v>
      </c>
      <c r="D1395">
        <v>726497</v>
      </c>
      <c r="E1395" s="1">
        <v>37364</v>
      </c>
      <c r="F1395">
        <v>1300</v>
      </c>
      <c r="H1395" t="s">
        <v>30</v>
      </c>
      <c r="I1395" s="1">
        <v>37397</v>
      </c>
      <c r="J1395" t="s">
        <v>31</v>
      </c>
      <c r="K1395" t="s">
        <v>32</v>
      </c>
      <c r="L1395">
        <v>1</v>
      </c>
      <c r="M1395" t="s">
        <v>327</v>
      </c>
      <c r="N1395">
        <v>999766900</v>
      </c>
      <c r="O1395" t="s">
        <v>158</v>
      </c>
      <c r="P1395">
        <v>5</v>
      </c>
      <c r="S1395">
        <v>2941</v>
      </c>
      <c r="T1395" t="s">
        <v>99</v>
      </c>
      <c r="U1395">
        <v>32106</v>
      </c>
      <c r="V1395" t="s">
        <v>99</v>
      </c>
      <c r="W1395">
        <v>12</v>
      </c>
      <c r="X1395" t="s">
        <v>44</v>
      </c>
      <c r="Y1395" t="s">
        <v>38</v>
      </c>
      <c r="Z1395">
        <v>0.1</v>
      </c>
      <c r="AA1395">
        <v>1</v>
      </c>
      <c r="AB1395">
        <v>80</v>
      </c>
      <c r="AC1395" t="s">
        <v>44</v>
      </c>
    </row>
    <row r="1396" spans="1:29" hidden="1" x14ac:dyDescent="0.25">
      <c r="A1396" t="s">
        <v>231</v>
      </c>
      <c r="B1396" t="s">
        <v>28</v>
      </c>
      <c r="C1396" t="s">
        <v>28</v>
      </c>
      <c r="D1396">
        <v>726497</v>
      </c>
      <c r="E1396" s="1">
        <v>37364</v>
      </c>
      <c r="F1396">
        <v>1300</v>
      </c>
      <c r="H1396" t="s">
        <v>30</v>
      </c>
      <c r="I1396" s="1">
        <v>37397</v>
      </c>
      <c r="J1396" t="s">
        <v>31</v>
      </c>
      <c r="K1396" t="s">
        <v>32</v>
      </c>
      <c r="L1396">
        <v>1</v>
      </c>
      <c r="M1396" t="s">
        <v>327</v>
      </c>
      <c r="N1396">
        <v>999766900</v>
      </c>
      <c r="O1396" t="s">
        <v>158</v>
      </c>
      <c r="P1396">
        <v>5</v>
      </c>
      <c r="S1396">
        <v>2944</v>
      </c>
      <c r="T1396" t="s">
        <v>105</v>
      </c>
      <c r="U1396">
        <v>32105</v>
      </c>
      <c r="V1396" t="s">
        <v>105</v>
      </c>
      <c r="W1396">
        <v>3</v>
      </c>
      <c r="X1396" t="s">
        <v>44</v>
      </c>
      <c r="Y1396" t="s">
        <v>38</v>
      </c>
      <c r="Z1396">
        <v>0.1</v>
      </c>
      <c r="AA1396">
        <v>0.5</v>
      </c>
      <c r="AB1396">
        <v>80</v>
      </c>
      <c r="AC1396" t="s">
        <v>44</v>
      </c>
    </row>
    <row r="1397" spans="1:29" hidden="1" x14ac:dyDescent="0.25">
      <c r="A1397" t="s">
        <v>345</v>
      </c>
      <c r="B1397" t="s">
        <v>28</v>
      </c>
      <c r="C1397" t="s">
        <v>28</v>
      </c>
      <c r="D1397">
        <v>726496</v>
      </c>
      <c r="E1397" s="1">
        <v>37364</v>
      </c>
      <c r="F1397">
        <v>1300</v>
      </c>
      <c r="H1397" t="s">
        <v>30</v>
      </c>
      <c r="I1397" s="1">
        <v>37397</v>
      </c>
      <c r="J1397" t="s">
        <v>31</v>
      </c>
      <c r="K1397" t="s">
        <v>32</v>
      </c>
      <c r="L1397">
        <v>1</v>
      </c>
      <c r="M1397" t="s">
        <v>327</v>
      </c>
      <c r="N1397">
        <v>999766900</v>
      </c>
      <c r="O1397" t="s">
        <v>158</v>
      </c>
      <c r="P1397">
        <v>6</v>
      </c>
      <c r="S1397">
        <v>2454</v>
      </c>
      <c r="T1397" t="s">
        <v>347</v>
      </c>
      <c r="U1397">
        <v>82721</v>
      </c>
      <c r="V1397" t="s">
        <v>347</v>
      </c>
      <c r="W1397">
        <v>0</v>
      </c>
      <c r="X1397" t="s">
        <v>44</v>
      </c>
      <c r="Y1397" t="s">
        <v>45</v>
      </c>
      <c r="AC1397" t="s">
        <v>44</v>
      </c>
    </row>
    <row r="1398" spans="1:29" hidden="1" x14ac:dyDescent="0.25">
      <c r="A1398" t="s">
        <v>345</v>
      </c>
      <c r="B1398" t="s">
        <v>28</v>
      </c>
      <c r="C1398" t="s">
        <v>28</v>
      </c>
      <c r="D1398">
        <v>726496</v>
      </c>
      <c r="E1398" s="1">
        <v>37364</v>
      </c>
      <c r="F1398">
        <v>1300</v>
      </c>
      <c r="H1398" t="s">
        <v>30</v>
      </c>
      <c r="I1398" s="1">
        <v>37397</v>
      </c>
      <c r="J1398" t="s">
        <v>31</v>
      </c>
      <c r="K1398" t="s">
        <v>32</v>
      </c>
      <c r="L1398">
        <v>1</v>
      </c>
      <c r="M1398" t="s">
        <v>327</v>
      </c>
      <c r="N1398">
        <v>999766900</v>
      </c>
      <c r="O1398" t="s">
        <v>158</v>
      </c>
      <c r="P1398">
        <v>6</v>
      </c>
      <c r="S1398">
        <v>2451</v>
      </c>
      <c r="T1398" t="s">
        <v>346</v>
      </c>
      <c r="U1398">
        <v>77288</v>
      </c>
      <c r="V1398" t="s">
        <v>346</v>
      </c>
      <c r="W1398">
        <v>7.4</v>
      </c>
      <c r="X1398" t="s">
        <v>44</v>
      </c>
      <c r="Y1398" t="s">
        <v>38</v>
      </c>
      <c r="AC1398" t="s">
        <v>44</v>
      </c>
    </row>
    <row r="1399" spans="1:29" hidden="1" x14ac:dyDescent="0.25">
      <c r="A1399" t="s">
        <v>345</v>
      </c>
      <c r="B1399" t="s">
        <v>28</v>
      </c>
      <c r="C1399" t="s">
        <v>28</v>
      </c>
      <c r="D1399">
        <v>726496</v>
      </c>
      <c r="E1399" s="1">
        <v>37364</v>
      </c>
      <c r="F1399">
        <v>1300</v>
      </c>
      <c r="H1399" t="s">
        <v>30</v>
      </c>
      <c r="I1399" s="1">
        <v>37397</v>
      </c>
      <c r="J1399" t="s">
        <v>31</v>
      </c>
      <c r="K1399" t="s">
        <v>32</v>
      </c>
      <c r="L1399">
        <v>1</v>
      </c>
      <c r="M1399" t="s">
        <v>327</v>
      </c>
      <c r="N1399">
        <v>999766900</v>
      </c>
      <c r="O1399" t="s">
        <v>158</v>
      </c>
      <c r="P1399">
        <v>6</v>
      </c>
      <c r="S1399">
        <v>2456</v>
      </c>
      <c r="T1399" t="s">
        <v>348</v>
      </c>
      <c r="U1399">
        <v>2456</v>
      </c>
      <c r="V1399" t="s">
        <v>349</v>
      </c>
      <c r="W1399">
        <v>16.600000000000001</v>
      </c>
      <c r="X1399" t="s">
        <v>44</v>
      </c>
      <c r="Y1399" t="s">
        <v>38</v>
      </c>
      <c r="AB1399">
        <v>60</v>
      </c>
      <c r="AC1399" t="s">
        <v>44</v>
      </c>
    </row>
    <row r="1400" spans="1:29" hidden="1" x14ac:dyDescent="0.25">
      <c r="A1400" t="s">
        <v>345</v>
      </c>
      <c r="B1400" t="s">
        <v>28</v>
      </c>
      <c r="C1400" t="s">
        <v>28</v>
      </c>
      <c r="D1400">
        <v>726496</v>
      </c>
      <c r="E1400" s="1">
        <v>37364</v>
      </c>
      <c r="F1400">
        <v>1300</v>
      </c>
      <c r="H1400" t="s">
        <v>30</v>
      </c>
      <c r="I1400" s="1">
        <v>37397</v>
      </c>
      <c r="J1400" t="s">
        <v>31</v>
      </c>
      <c r="K1400" t="s">
        <v>32</v>
      </c>
      <c r="L1400">
        <v>1</v>
      </c>
      <c r="M1400" t="s">
        <v>327</v>
      </c>
      <c r="N1400">
        <v>999766900</v>
      </c>
      <c r="O1400" t="s">
        <v>158</v>
      </c>
      <c r="P1400">
        <v>6</v>
      </c>
      <c r="S1400">
        <v>2453</v>
      </c>
      <c r="T1400" t="s">
        <v>350</v>
      </c>
      <c r="U1400">
        <v>2453</v>
      </c>
      <c r="V1400" t="s">
        <v>350</v>
      </c>
      <c r="W1400">
        <v>0</v>
      </c>
      <c r="X1400" t="s">
        <v>44</v>
      </c>
      <c r="Y1400" t="s">
        <v>45</v>
      </c>
      <c r="AC1400" t="s">
        <v>44</v>
      </c>
    </row>
    <row r="1401" spans="1:29" hidden="1" x14ac:dyDescent="0.25">
      <c r="A1401" t="s">
        <v>345</v>
      </c>
      <c r="B1401" t="s">
        <v>28</v>
      </c>
      <c r="C1401" t="s">
        <v>28</v>
      </c>
      <c r="D1401">
        <v>726496</v>
      </c>
      <c r="E1401" s="1">
        <v>37364</v>
      </c>
      <c r="F1401">
        <v>1300</v>
      </c>
      <c r="H1401" t="s">
        <v>30</v>
      </c>
      <c r="I1401" s="1">
        <v>37397</v>
      </c>
      <c r="J1401" t="s">
        <v>31</v>
      </c>
      <c r="K1401" t="s">
        <v>32</v>
      </c>
      <c r="L1401">
        <v>1</v>
      </c>
      <c r="M1401" t="s">
        <v>327</v>
      </c>
      <c r="N1401">
        <v>999766900</v>
      </c>
      <c r="O1401" t="s">
        <v>158</v>
      </c>
      <c r="P1401">
        <v>6</v>
      </c>
      <c r="S1401">
        <v>2450</v>
      </c>
      <c r="T1401" t="s">
        <v>351</v>
      </c>
      <c r="U1401">
        <v>78213</v>
      </c>
      <c r="V1401" t="s">
        <v>351</v>
      </c>
      <c r="W1401">
        <v>2.2999999999999998</v>
      </c>
      <c r="X1401" t="s">
        <v>44</v>
      </c>
      <c r="Y1401" t="s">
        <v>38</v>
      </c>
      <c r="AC1401" t="s">
        <v>44</v>
      </c>
    </row>
    <row r="1402" spans="1:29" hidden="1" x14ac:dyDescent="0.25">
      <c r="A1402" t="s">
        <v>345</v>
      </c>
      <c r="B1402" t="s">
        <v>28</v>
      </c>
      <c r="C1402" t="s">
        <v>28</v>
      </c>
      <c r="D1402">
        <v>726496</v>
      </c>
      <c r="E1402" s="1">
        <v>37364</v>
      </c>
      <c r="F1402">
        <v>1300</v>
      </c>
      <c r="H1402" t="s">
        <v>30</v>
      </c>
      <c r="I1402" s="1">
        <v>37397</v>
      </c>
      <c r="J1402" t="s">
        <v>31</v>
      </c>
      <c r="K1402" t="s">
        <v>32</v>
      </c>
      <c r="L1402">
        <v>1</v>
      </c>
      <c r="M1402" t="s">
        <v>327</v>
      </c>
      <c r="N1402">
        <v>999766900</v>
      </c>
      <c r="O1402" t="s">
        <v>158</v>
      </c>
      <c r="P1402">
        <v>6</v>
      </c>
      <c r="S1402">
        <v>2452</v>
      </c>
      <c r="T1402" t="s">
        <v>352</v>
      </c>
      <c r="U1402">
        <v>82723</v>
      </c>
      <c r="V1402" t="s">
        <v>352</v>
      </c>
      <c r="W1402">
        <v>6.9</v>
      </c>
      <c r="X1402" t="s">
        <v>44</v>
      </c>
      <c r="Y1402" t="s">
        <v>38</v>
      </c>
      <c r="AC1402" t="s">
        <v>44</v>
      </c>
    </row>
    <row r="1403" spans="1:29" hidden="1" x14ac:dyDescent="0.25">
      <c r="A1403" t="s">
        <v>231</v>
      </c>
      <c r="B1403" t="s">
        <v>28</v>
      </c>
      <c r="C1403" t="s">
        <v>28</v>
      </c>
      <c r="D1403">
        <v>726495</v>
      </c>
      <c r="E1403" s="1">
        <v>37364</v>
      </c>
      <c r="F1403">
        <v>1300</v>
      </c>
      <c r="H1403" t="s">
        <v>30</v>
      </c>
      <c r="I1403" s="1">
        <v>37397</v>
      </c>
      <c r="J1403" t="s">
        <v>31</v>
      </c>
      <c r="K1403" t="s">
        <v>32</v>
      </c>
      <c r="L1403">
        <v>1</v>
      </c>
      <c r="M1403" t="s">
        <v>327</v>
      </c>
      <c r="N1403">
        <v>999766900</v>
      </c>
      <c r="O1403" t="s">
        <v>158</v>
      </c>
      <c r="P1403">
        <v>5</v>
      </c>
      <c r="S1403">
        <v>2943</v>
      </c>
      <c r="T1403" t="s">
        <v>92</v>
      </c>
      <c r="U1403">
        <v>32101</v>
      </c>
      <c r="V1403" t="s">
        <v>92</v>
      </c>
      <c r="W1403">
        <v>7.4</v>
      </c>
      <c r="X1403" t="s">
        <v>44</v>
      </c>
      <c r="Y1403" t="s">
        <v>38</v>
      </c>
      <c r="Z1403">
        <v>0.1</v>
      </c>
      <c r="AA1403">
        <v>0.5</v>
      </c>
      <c r="AB1403">
        <v>80</v>
      </c>
      <c r="AC1403" t="s">
        <v>44</v>
      </c>
    </row>
    <row r="1404" spans="1:29" hidden="1" x14ac:dyDescent="0.25">
      <c r="A1404" t="s">
        <v>231</v>
      </c>
      <c r="B1404" t="s">
        <v>28</v>
      </c>
      <c r="C1404" t="s">
        <v>28</v>
      </c>
      <c r="D1404">
        <v>726495</v>
      </c>
      <c r="E1404" s="1">
        <v>37364</v>
      </c>
      <c r="F1404">
        <v>1300</v>
      </c>
      <c r="H1404" t="s">
        <v>30</v>
      </c>
      <c r="I1404" s="1">
        <v>37397</v>
      </c>
      <c r="J1404" t="s">
        <v>31</v>
      </c>
      <c r="K1404" t="s">
        <v>32</v>
      </c>
      <c r="L1404">
        <v>1</v>
      </c>
      <c r="M1404" t="s">
        <v>327</v>
      </c>
      <c r="N1404">
        <v>999766900</v>
      </c>
      <c r="O1404" t="s">
        <v>158</v>
      </c>
      <c r="P1404">
        <v>5</v>
      </c>
      <c r="S1404">
        <v>2942</v>
      </c>
      <c r="T1404" t="s">
        <v>93</v>
      </c>
      <c r="U1404">
        <v>32104</v>
      </c>
      <c r="V1404" t="s">
        <v>93</v>
      </c>
      <c r="W1404">
        <v>0</v>
      </c>
      <c r="X1404" t="s">
        <v>44</v>
      </c>
      <c r="Y1404" t="s">
        <v>45</v>
      </c>
      <c r="Z1404">
        <v>0.1</v>
      </c>
      <c r="AA1404">
        <v>0.5</v>
      </c>
      <c r="AB1404">
        <v>80</v>
      </c>
      <c r="AC1404" t="s">
        <v>44</v>
      </c>
    </row>
    <row r="1405" spans="1:29" hidden="1" x14ac:dyDescent="0.25">
      <c r="A1405" t="s">
        <v>231</v>
      </c>
      <c r="B1405" t="s">
        <v>28</v>
      </c>
      <c r="C1405" t="s">
        <v>28</v>
      </c>
      <c r="D1405">
        <v>726495</v>
      </c>
      <c r="E1405" s="1">
        <v>37364</v>
      </c>
      <c r="F1405">
        <v>1300</v>
      </c>
      <c r="H1405" t="s">
        <v>30</v>
      </c>
      <c r="I1405" s="1">
        <v>37397</v>
      </c>
      <c r="J1405" t="s">
        <v>31</v>
      </c>
      <c r="K1405" t="s">
        <v>32</v>
      </c>
      <c r="L1405">
        <v>1</v>
      </c>
      <c r="M1405" t="s">
        <v>327</v>
      </c>
      <c r="N1405">
        <v>999766900</v>
      </c>
      <c r="O1405" t="s">
        <v>158</v>
      </c>
      <c r="P1405">
        <v>5</v>
      </c>
      <c r="S1405">
        <v>2941</v>
      </c>
      <c r="T1405" t="s">
        <v>99</v>
      </c>
      <c r="U1405">
        <v>32106</v>
      </c>
      <c r="V1405" t="s">
        <v>99</v>
      </c>
      <c r="W1405">
        <v>12</v>
      </c>
      <c r="X1405" t="s">
        <v>44</v>
      </c>
      <c r="Y1405" t="s">
        <v>38</v>
      </c>
      <c r="Z1405">
        <v>0.1</v>
      </c>
      <c r="AA1405">
        <v>1</v>
      </c>
      <c r="AB1405">
        <v>80</v>
      </c>
      <c r="AC1405" t="s">
        <v>44</v>
      </c>
    </row>
    <row r="1406" spans="1:29" hidden="1" x14ac:dyDescent="0.25">
      <c r="A1406" t="s">
        <v>231</v>
      </c>
      <c r="B1406" t="s">
        <v>28</v>
      </c>
      <c r="C1406" t="s">
        <v>28</v>
      </c>
      <c r="D1406">
        <v>726495</v>
      </c>
      <c r="E1406" s="1">
        <v>37364</v>
      </c>
      <c r="F1406">
        <v>1300</v>
      </c>
      <c r="H1406" t="s">
        <v>30</v>
      </c>
      <c r="I1406" s="1">
        <v>37397</v>
      </c>
      <c r="J1406" t="s">
        <v>31</v>
      </c>
      <c r="K1406" t="s">
        <v>32</v>
      </c>
      <c r="L1406">
        <v>1</v>
      </c>
      <c r="M1406" t="s">
        <v>327</v>
      </c>
      <c r="N1406">
        <v>999766900</v>
      </c>
      <c r="O1406" t="s">
        <v>158</v>
      </c>
      <c r="P1406">
        <v>5</v>
      </c>
      <c r="S1406">
        <v>2944</v>
      </c>
      <c r="T1406" t="s">
        <v>105</v>
      </c>
      <c r="U1406">
        <v>32105</v>
      </c>
      <c r="V1406" t="s">
        <v>105</v>
      </c>
      <c r="W1406">
        <v>2.7</v>
      </c>
      <c r="X1406" t="s">
        <v>44</v>
      </c>
      <c r="Y1406" t="s">
        <v>38</v>
      </c>
      <c r="Z1406">
        <v>0.1</v>
      </c>
      <c r="AA1406">
        <v>0.5</v>
      </c>
      <c r="AB1406">
        <v>80</v>
      </c>
      <c r="AC1406" t="s">
        <v>44</v>
      </c>
    </row>
    <row r="1407" spans="1:29" hidden="1" x14ac:dyDescent="0.25">
      <c r="A1407" t="s">
        <v>231</v>
      </c>
      <c r="B1407" t="s">
        <v>28</v>
      </c>
      <c r="C1407" t="s">
        <v>28</v>
      </c>
      <c r="D1407">
        <v>726495</v>
      </c>
      <c r="E1407" s="1">
        <v>37364</v>
      </c>
      <c r="F1407">
        <v>1300</v>
      </c>
      <c r="H1407" t="s">
        <v>30</v>
      </c>
      <c r="I1407" s="1">
        <v>37397</v>
      </c>
      <c r="J1407" t="s">
        <v>31</v>
      </c>
      <c r="K1407" t="s">
        <v>32</v>
      </c>
      <c r="L1407">
        <v>1</v>
      </c>
      <c r="M1407" t="s">
        <v>327</v>
      </c>
      <c r="N1407">
        <v>999766900</v>
      </c>
      <c r="O1407" t="s">
        <v>158</v>
      </c>
      <c r="P1407">
        <v>5</v>
      </c>
      <c r="S1407">
        <v>2950</v>
      </c>
      <c r="T1407" t="s">
        <v>147</v>
      </c>
      <c r="U1407">
        <v>82080</v>
      </c>
      <c r="V1407" t="s">
        <v>148</v>
      </c>
      <c r="W1407">
        <v>22.1</v>
      </c>
      <c r="X1407" t="s">
        <v>44</v>
      </c>
      <c r="Y1407" t="s">
        <v>38</v>
      </c>
      <c r="AB1407">
        <v>80</v>
      </c>
      <c r="AC1407" t="s">
        <v>44</v>
      </c>
    </row>
    <row r="1408" spans="1:29" hidden="1" x14ac:dyDescent="0.25">
      <c r="A1408" t="s">
        <v>345</v>
      </c>
      <c r="B1408" t="s">
        <v>28</v>
      </c>
      <c r="C1408" t="s">
        <v>28</v>
      </c>
      <c r="D1408">
        <v>726494</v>
      </c>
      <c r="E1408" s="1">
        <v>37364</v>
      </c>
      <c r="F1408">
        <v>1300</v>
      </c>
      <c r="H1408" t="s">
        <v>30</v>
      </c>
      <c r="I1408" s="1">
        <v>37397</v>
      </c>
      <c r="J1408" t="s">
        <v>31</v>
      </c>
      <c r="K1408" t="s">
        <v>32</v>
      </c>
      <c r="L1408">
        <v>1</v>
      </c>
      <c r="M1408" t="s">
        <v>327</v>
      </c>
      <c r="N1408">
        <v>999766900</v>
      </c>
      <c r="O1408" t="s">
        <v>158</v>
      </c>
      <c r="P1408">
        <v>6</v>
      </c>
      <c r="S1408">
        <v>2454</v>
      </c>
      <c r="T1408" t="s">
        <v>347</v>
      </c>
      <c r="U1408">
        <v>82721</v>
      </c>
      <c r="V1408" t="s">
        <v>347</v>
      </c>
      <c r="W1408">
        <v>0</v>
      </c>
      <c r="X1408" t="s">
        <v>44</v>
      </c>
      <c r="Y1408" t="s">
        <v>45</v>
      </c>
      <c r="AC1408" t="s">
        <v>44</v>
      </c>
    </row>
    <row r="1409" spans="1:29" hidden="1" x14ac:dyDescent="0.25">
      <c r="A1409" t="s">
        <v>345</v>
      </c>
      <c r="B1409" t="s">
        <v>28</v>
      </c>
      <c r="C1409" t="s">
        <v>28</v>
      </c>
      <c r="D1409">
        <v>726494</v>
      </c>
      <c r="E1409" s="1">
        <v>37364</v>
      </c>
      <c r="F1409">
        <v>1300</v>
      </c>
      <c r="H1409" t="s">
        <v>30</v>
      </c>
      <c r="I1409" s="1">
        <v>37397</v>
      </c>
      <c r="J1409" t="s">
        <v>31</v>
      </c>
      <c r="K1409" t="s">
        <v>32</v>
      </c>
      <c r="L1409">
        <v>1</v>
      </c>
      <c r="M1409" t="s">
        <v>327</v>
      </c>
      <c r="N1409">
        <v>999766900</v>
      </c>
      <c r="O1409" t="s">
        <v>158</v>
      </c>
      <c r="P1409">
        <v>6</v>
      </c>
      <c r="S1409">
        <v>2451</v>
      </c>
      <c r="T1409" t="s">
        <v>346</v>
      </c>
      <c r="U1409">
        <v>77288</v>
      </c>
      <c r="V1409" t="s">
        <v>346</v>
      </c>
      <c r="W1409">
        <v>6.9</v>
      </c>
      <c r="X1409" t="s">
        <v>44</v>
      </c>
      <c r="Y1409" t="s">
        <v>38</v>
      </c>
      <c r="AC1409" t="s">
        <v>44</v>
      </c>
    </row>
    <row r="1410" spans="1:29" hidden="1" x14ac:dyDescent="0.25">
      <c r="A1410" t="s">
        <v>345</v>
      </c>
      <c r="B1410" t="s">
        <v>28</v>
      </c>
      <c r="C1410" t="s">
        <v>28</v>
      </c>
      <c r="D1410">
        <v>726494</v>
      </c>
      <c r="E1410" s="1">
        <v>37364</v>
      </c>
      <c r="F1410">
        <v>1300</v>
      </c>
      <c r="H1410" t="s">
        <v>30</v>
      </c>
      <c r="I1410" s="1">
        <v>37397</v>
      </c>
      <c r="J1410" t="s">
        <v>31</v>
      </c>
      <c r="K1410" t="s">
        <v>32</v>
      </c>
      <c r="L1410">
        <v>1</v>
      </c>
      <c r="M1410" t="s">
        <v>327</v>
      </c>
      <c r="N1410">
        <v>999766900</v>
      </c>
      <c r="O1410" t="s">
        <v>158</v>
      </c>
      <c r="P1410">
        <v>6</v>
      </c>
      <c r="S1410">
        <v>2456</v>
      </c>
      <c r="T1410" t="s">
        <v>348</v>
      </c>
      <c r="U1410">
        <v>2456</v>
      </c>
      <c r="V1410" t="s">
        <v>349</v>
      </c>
      <c r="W1410">
        <v>19</v>
      </c>
      <c r="X1410" t="s">
        <v>44</v>
      </c>
      <c r="Y1410" t="s">
        <v>38</v>
      </c>
      <c r="AB1410">
        <v>60</v>
      </c>
      <c r="AC1410" t="s">
        <v>44</v>
      </c>
    </row>
    <row r="1411" spans="1:29" hidden="1" x14ac:dyDescent="0.25">
      <c r="A1411" t="s">
        <v>345</v>
      </c>
      <c r="B1411" t="s">
        <v>28</v>
      </c>
      <c r="C1411" t="s">
        <v>28</v>
      </c>
      <c r="D1411">
        <v>726494</v>
      </c>
      <c r="E1411" s="1">
        <v>37364</v>
      </c>
      <c r="F1411">
        <v>1300</v>
      </c>
      <c r="H1411" t="s">
        <v>30</v>
      </c>
      <c r="I1411" s="1">
        <v>37397</v>
      </c>
      <c r="J1411" t="s">
        <v>31</v>
      </c>
      <c r="K1411" t="s">
        <v>32</v>
      </c>
      <c r="L1411">
        <v>1</v>
      </c>
      <c r="M1411" t="s">
        <v>327</v>
      </c>
      <c r="N1411">
        <v>999766900</v>
      </c>
      <c r="O1411" t="s">
        <v>158</v>
      </c>
      <c r="P1411">
        <v>6</v>
      </c>
      <c r="S1411">
        <v>2453</v>
      </c>
      <c r="T1411" t="s">
        <v>350</v>
      </c>
      <c r="U1411">
        <v>2453</v>
      </c>
      <c r="V1411" t="s">
        <v>350</v>
      </c>
      <c r="W1411">
        <v>0</v>
      </c>
      <c r="X1411" t="s">
        <v>44</v>
      </c>
      <c r="Y1411" t="s">
        <v>45</v>
      </c>
      <c r="AC1411" t="s">
        <v>44</v>
      </c>
    </row>
    <row r="1412" spans="1:29" hidden="1" x14ac:dyDescent="0.25">
      <c r="A1412" t="s">
        <v>345</v>
      </c>
      <c r="B1412" t="s">
        <v>28</v>
      </c>
      <c r="C1412" t="s">
        <v>28</v>
      </c>
      <c r="D1412">
        <v>726494</v>
      </c>
      <c r="E1412" s="1">
        <v>37364</v>
      </c>
      <c r="F1412">
        <v>1300</v>
      </c>
      <c r="H1412" t="s">
        <v>30</v>
      </c>
      <c r="I1412" s="1">
        <v>37397</v>
      </c>
      <c r="J1412" t="s">
        <v>31</v>
      </c>
      <c r="K1412" t="s">
        <v>32</v>
      </c>
      <c r="L1412">
        <v>1</v>
      </c>
      <c r="M1412" t="s">
        <v>327</v>
      </c>
      <c r="N1412">
        <v>999766900</v>
      </c>
      <c r="O1412" t="s">
        <v>158</v>
      </c>
      <c r="P1412">
        <v>6</v>
      </c>
      <c r="S1412">
        <v>2450</v>
      </c>
      <c r="T1412" t="s">
        <v>351</v>
      </c>
      <c r="U1412">
        <v>78213</v>
      </c>
      <c r="V1412" t="s">
        <v>351</v>
      </c>
      <c r="W1412">
        <v>5.0999999999999996</v>
      </c>
      <c r="X1412" t="s">
        <v>44</v>
      </c>
      <c r="Y1412" t="s">
        <v>38</v>
      </c>
      <c r="AC1412" t="s">
        <v>44</v>
      </c>
    </row>
    <row r="1413" spans="1:29" hidden="1" x14ac:dyDescent="0.25">
      <c r="A1413" t="s">
        <v>345</v>
      </c>
      <c r="B1413" t="s">
        <v>28</v>
      </c>
      <c r="C1413" t="s">
        <v>28</v>
      </c>
      <c r="D1413">
        <v>726494</v>
      </c>
      <c r="E1413" s="1">
        <v>37364</v>
      </c>
      <c r="F1413">
        <v>1300</v>
      </c>
      <c r="H1413" t="s">
        <v>30</v>
      </c>
      <c r="I1413" s="1">
        <v>37397</v>
      </c>
      <c r="J1413" t="s">
        <v>31</v>
      </c>
      <c r="K1413" t="s">
        <v>32</v>
      </c>
      <c r="L1413">
        <v>1</v>
      </c>
      <c r="M1413" t="s">
        <v>327</v>
      </c>
      <c r="N1413">
        <v>999766900</v>
      </c>
      <c r="O1413" t="s">
        <v>158</v>
      </c>
      <c r="P1413">
        <v>6</v>
      </c>
      <c r="S1413">
        <v>2452</v>
      </c>
      <c r="T1413" t="s">
        <v>352</v>
      </c>
      <c r="U1413">
        <v>82723</v>
      </c>
      <c r="V1413" t="s">
        <v>352</v>
      </c>
      <c r="W1413">
        <v>7</v>
      </c>
      <c r="X1413" t="s">
        <v>44</v>
      </c>
      <c r="Y1413" t="s">
        <v>38</v>
      </c>
      <c r="AC1413" t="s">
        <v>44</v>
      </c>
    </row>
    <row r="1414" spans="1:29" hidden="1" x14ac:dyDescent="0.25">
      <c r="A1414" t="s">
        <v>231</v>
      </c>
      <c r="B1414" t="s">
        <v>28</v>
      </c>
      <c r="C1414" t="s">
        <v>28</v>
      </c>
      <c r="D1414">
        <v>726493</v>
      </c>
      <c r="E1414" s="1">
        <v>37364</v>
      </c>
      <c r="F1414">
        <v>1300</v>
      </c>
      <c r="H1414" t="s">
        <v>30</v>
      </c>
      <c r="I1414" s="1">
        <v>37397</v>
      </c>
      <c r="J1414" t="s">
        <v>31</v>
      </c>
      <c r="K1414" t="s">
        <v>32</v>
      </c>
      <c r="L1414">
        <v>1</v>
      </c>
      <c r="M1414" t="s">
        <v>327</v>
      </c>
      <c r="N1414">
        <v>999766900</v>
      </c>
      <c r="O1414" t="s">
        <v>158</v>
      </c>
      <c r="P1414">
        <v>5</v>
      </c>
      <c r="S1414">
        <v>2943</v>
      </c>
      <c r="T1414" t="s">
        <v>92</v>
      </c>
      <c r="U1414">
        <v>32101</v>
      </c>
      <c r="V1414" t="s">
        <v>92</v>
      </c>
      <c r="W1414">
        <v>7.8</v>
      </c>
      <c r="X1414" t="s">
        <v>44</v>
      </c>
      <c r="Y1414" t="s">
        <v>38</v>
      </c>
      <c r="Z1414">
        <v>0.1</v>
      </c>
      <c r="AA1414">
        <v>0.5</v>
      </c>
      <c r="AB1414">
        <v>80</v>
      </c>
      <c r="AC1414" t="s">
        <v>44</v>
      </c>
    </row>
    <row r="1415" spans="1:29" hidden="1" x14ac:dyDescent="0.25">
      <c r="A1415" t="s">
        <v>231</v>
      </c>
      <c r="B1415" t="s">
        <v>28</v>
      </c>
      <c r="C1415" t="s">
        <v>28</v>
      </c>
      <c r="D1415">
        <v>726493</v>
      </c>
      <c r="E1415" s="1">
        <v>37364</v>
      </c>
      <c r="F1415">
        <v>1300</v>
      </c>
      <c r="H1415" t="s">
        <v>30</v>
      </c>
      <c r="I1415" s="1">
        <v>37397</v>
      </c>
      <c r="J1415" t="s">
        <v>31</v>
      </c>
      <c r="K1415" t="s">
        <v>32</v>
      </c>
      <c r="L1415">
        <v>1</v>
      </c>
      <c r="M1415" t="s">
        <v>327</v>
      </c>
      <c r="N1415">
        <v>999766900</v>
      </c>
      <c r="O1415" t="s">
        <v>158</v>
      </c>
      <c r="P1415">
        <v>5</v>
      </c>
      <c r="S1415">
        <v>2942</v>
      </c>
      <c r="T1415" t="s">
        <v>93</v>
      </c>
      <c r="U1415">
        <v>32104</v>
      </c>
      <c r="V1415" t="s">
        <v>93</v>
      </c>
      <c r="W1415">
        <v>0</v>
      </c>
      <c r="X1415" t="s">
        <v>44</v>
      </c>
      <c r="Y1415" t="s">
        <v>45</v>
      </c>
      <c r="Z1415">
        <v>0.1</v>
      </c>
      <c r="AA1415">
        <v>0.5</v>
      </c>
      <c r="AB1415">
        <v>80</v>
      </c>
      <c r="AC1415" t="s">
        <v>44</v>
      </c>
    </row>
    <row r="1416" spans="1:29" hidden="1" x14ac:dyDescent="0.25">
      <c r="A1416" t="s">
        <v>231</v>
      </c>
      <c r="B1416" t="s">
        <v>28</v>
      </c>
      <c r="C1416" t="s">
        <v>28</v>
      </c>
      <c r="D1416">
        <v>726493</v>
      </c>
      <c r="E1416" s="1">
        <v>37364</v>
      </c>
      <c r="F1416">
        <v>1300</v>
      </c>
      <c r="H1416" t="s">
        <v>30</v>
      </c>
      <c r="I1416" s="1">
        <v>37397</v>
      </c>
      <c r="J1416" t="s">
        <v>31</v>
      </c>
      <c r="K1416" t="s">
        <v>32</v>
      </c>
      <c r="L1416">
        <v>1</v>
      </c>
      <c r="M1416" t="s">
        <v>327</v>
      </c>
      <c r="N1416">
        <v>999766900</v>
      </c>
      <c r="O1416" t="s">
        <v>158</v>
      </c>
      <c r="P1416">
        <v>5</v>
      </c>
      <c r="S1416">
        <v>2941</v>
      </c>
      <c r="T1416" t="s">
        <v>99</v>
      </c>
      <c r="U1416">
        <v>32106</v>
      </c>
      <c r="V1416" t="s">
        <v>99</v>
      </c>
      <c r="W1416">
        <v>12</v>
      </c>
      <c r="X1416" t="s">
        <v>44</v>
      </c>
      <c r="Y1416" t="s">
        <v>38</v>
      </c>
      <c r="Z1416">
        <v>0.1</v>
      </c>
      <c r="AA1416">
        <v>1</v>
      </c>
      <c r="AB1416">
        <v>80</v>
      </c>
      <c r="AC1416" t="s">
        <v>44</v>
      </c>
    </row>
    <row r="1417" spans="1:29" hidden="1" x14ac:dyDescent="0.25">
      <c r="A1417" t="s">
        <v>231</v>
      </c>
      <c r="B1417" t="s">
        <v>28</v>
      </c>
      <c r="C1417" t="s">
        <v>28</v>
      </c>
      <c r="D1417">
        <v>726493</v>
      </c>
      <c r="E1417" s="1">
        <v>37364</v>
      </c>
      <c r="F1417">
        <v>1300</v>
      </c>
      <c r="H1417" t="s">
        <v>30</v>
      </c>
      <c r="I1417" s="1">
        <v>37397</v>
      </c>
      <c r="J1417" t="s">
        <v>31</v>
      </c>
      <c r="K1417" t="s">
        <v>32</v>
      </c>
      <c r="L1417">
        <v>1</v>
      </c>
      <c r="M1417" t="s">
        <v>327</v>
      </c>
      <c r="N1417">
        <v>999766900</v>
      </c>
      <c r="O1417" t="s">
        <v>158</v>
      </c>
      <c r="P1417">
        <v>5</v>
      </c>
      <c r="S1417">
        <v>2944</v>
      </c>
      <c r="T1417" t="s">
        <v>105</v>
      </c>
      <c r="U1417">
        <v>32105</v>
      </c>
      <c r="V1417" t="s">
        <v>105</v>
      </c>
      <c r="W1417">
        <v>3</v>
      </c>
      <c r="X1417" t="s">
        <v>44</v>
      </c>
      <c r="Y1417" t="s">
        <v>38</v>
      </c>
      <c r="Z1417">
        <v>0.1</v>
      </c>
      <c r="AA1417">
        <v>0.5</v>
      </c>
      <c r="AB1417">
        <v>80</v>
      </c>
      <c r="AC1417" t="s">
        <v>44</v>
      </c>
    </row>
    <row r="1418" spans="1:29" hidden="1" x14ac:dyDescent="0.25">
      <c r="A1418" t="s">
        <v>231</v>
      </c>
      <c r="B1418" t="s">
        <v>28</v>
      </c>
      <c r="C1418" t="s">
        <v>28</v>
      </c>
      <c r="D1418">
        <v>726493</v>
      </c>
      <c r="E1418" s="1">
        <v>37364</v>
      </c>
      <c r="F1418">
        <v>1300</v>
      </c>
      <c r="H1418" t="s">
        <v>30</v>
      </c>
      <c r="I1418" s="1">
        <v>37397</v>
      </c>
      <c r="J1418" t="s">
        <v>31</v>
      </c>
      <c r="K1418" t="s">
        <v>32</v>
      </c>
      <c r="L1418">
        <v>1</v>
      </c>
      <c r="M1418" t="s">
        <v>327</v>
      </c>
      <c r="N1418">
        <v>999766900</v>
      </c>
      <c r="O1418" t="s">
        <v>158</v>
      </c>
      <c r="P1418">
        <v>5</v>
      </c>
      <c r="S1418">
        <v>2950</v>
      </c>
      <c r="T1418" t="s">
        <v>147</v>
      </c>
      <c r="U1418">
        <v>82080</v>
      </c>
      <c r="V1418" t="s">
        <v>148</v>
      </c>
      <c r="W1418">
        <v>22.8</v>
      </c>
      <c r="X1418" t="s">
        <v>44</v>
      </c>
      <c r="Y1418" t="s">
        <v>38</v>
      </c>
      <c r="AB1418">
        <v>80</v>
      </c>
      <c r="AC1418" t="s">
        <v>44</v>
      </c>
    </row>
    <row r="1419" spans="1:29" hidden="1" x14ac:dyDescent="0.25">
      <c r="A1419" t="s">
        <v>345</v>
      </c>
      <c r="B1419" t="s">
        <v>28</v>
      </c>
      <c r="C1419" t="s">
        <v>28</v>
      </c>
      <c r="D1419">
        <v>726492</v>
      </c>
      <c r="E1419" s="1">
        <v>37364</v>
      </c>
      <c r="F1419">
        <v>1300</v>
      </c>
      <c r="H1419" t="s">
        <v>30</v>
      </c>
      <c r="I1419" s="1">
        <v>37397</v>
      </c>
      <c r="J1419" t="s">
        <v>31</v>
      </c>
      <c r="K1419" t="s">
        <v>32</v>
      </c>
      <c r="L1419">
        <v>1</v>
      </c>
      <c r="M1419" t="s">
        <v>327</v>
      </c>
      <c r="N1419">
        <v>999766900</v>
      </c>
      <c r="O1419" t="s">
        <v>158</v>
      </c>
      <c r="P1419">
        <v>6</v>
      </c>
      <c r="S1419">
        <v>2454</v>
      </c>
      <c r="T1419" t="s">
        <v>347</v>
      </c>
      <c r="U1419">
        <v>82721</v>
      </c>
      <c r="V1419" t="s">
        <v>347</v>
      </c>
      <c r="W1419">
        <v>0</v>
      </c>
      <c r="X1419" t="s">
        <v>44</v>
      </c>
      <c r="Y1419" t="s">
        <v>45</v>
      </c>
      <c r="AC1419" t="s">
        <v>44</v>
      </c>
    </row>
    <row r="1420" spans="1:29" hidden="1" x14ac:dyDescent="0.25">
      <c r="A1420" t="s">
        <v>345</v>
      </c>
      <c r="B1420" t="s">
        <v>28</v>
      </c>
      <c r="C1420" t="s">
        <v>28</v>
      </c>
      <c r="D1420">
        <v>726492</v>
      </c>
      <c r="E1420" s="1">
        <v>37364</v>
      </c>
      <c r="F1420">
        <v>1300</v>
      </c>
      <c r="H1420" t="s">
        <v>30</v>
      </c>
      <c r="I1420" s="1">
        <v>37397</v>
      </c>
      <c r="J1420" t="s">
        <v>31</v>
      </c>
      <c r="K1420" t="s">
        <v>32</v>
      </c>
      <c r="L1420">
        <v>1</v>
      </c>
      <c r="M1420" t="s">
        <v>327</v>
      </c>
      <c r="N1420">
        <v>999766900</v>
      </c>
      <c r="O1420" t="s">
        <v>158</v>
      </c>
      <c r="P1420">
        <v>6</v>
      </c>
      <c r="S1420">
        <v>2451</v>
      </c>
      <c r="T1420" t="s">
        <v>346</v>
      </c>
      <c r="U1420">
        <v>77288</v>
      </c>
      <c r="V1420" t="s">
        <v>346</v>
      </c>
      <c r="W1420">
        <v>3.5</v>
      </c>
      <c r="X1420" t="s">
        <v>44</v>
      </c>
      <c r="Y1420" t="s">
        <v>38</v>
      </c>
      <c r="AC1420" t="s">
        <v>44</v>
      </c>
    </row>
    <row r="1421" spans="1:29" hidden="1" x14ac:dyDescent="0.25">
      <c r="A1421" t="s">
        <v>345</v>
      </c>
      <c r="B1421" t="s">
        <v>28</v>
      </c>
      <c r="C1421" t="s">
        <v>28</v>
      </c>
      <c r="D1421">
        <v>726492</v>
      </c>
      <c r="E1421" s="1">
        <v>37364</v>
      </c>
      <c r="F1421">
        <v>1300</v>
      </c>
      <c r="H1421" t="s">
        <v>30</v>
      </c>
      <c r="I1421" s="1">
        <v>37397</v>
      </c>
      <c r="J1421" t="s">
        <v>31</v>
      </c>
      <c r="K1421" t="s">
        <v>32</v>
      </c>
      <c r="L1421">
        <v>1</v>
      </c>
      <c r="M1421" t="s">
        <v>327</v>
      </c>
      <c r="N1421">
        <v>999766900</v>
      </c>
      <c r="O1421" t="s">
        <v>158</v>
      </c>
      <c r="P1421">
        <v>6</v>
      </c>
      <c r="S1421">
        <v>2456</v>
      </c>
      <c r="T1421" t="s">
        <v>348</v>
      </c>
      <c r="U1421">
        <v>2456</v>
      </c>
      <c r="V1421" t="s">
        <v>349</v>
      </c>
      <c r="W1421">
        <v>10.7</v>
      </c>
      <c r="X1421" t="s">
        <v>44</v>
      </c>
      <c r="Y1421" t="s">
        <v>38</v>
      </c>
      <c r="AB1421">
        <v>60</v>
      </c>
      <c r="AC1421" t="s">
        <v>44</v>
      </c>
    </row>
    <row r="1422" spans="1:29" hidden="1" x14ac:dyDescent="0.25">
      <c r="A1422" t="s">
        <v>345</v>
      </c>
      <c r="B1422" t="s">
        <v>28</v>
      </c>
      <c r="C1422" t="s">
        <v>28</v>
      </c>
      <c r="D1422">
        <v>726492</v>
      </c>
      <c r="E1422" s="1">
        <v>37364</v>
      </c>
      <c r="F1422">
        <v>1300</v>
      </c>
      <c r="H1422" t="s">
        <v>30</v>
      </c>
      <c r="I1422" s="1">
        <v>37397</v>
      </c>
      <c r="J1422" t="s">
        <v>31</v>
      </c>
      <c r="K1422" t="s">
        <v>32</v>
      </c>
      <c r="L1422">
        <v>1</v>
      </c>
      <c r="M1422" t="s">
        <v>327</v>
      </c>
      <c r="N1422">
        <v>999766900</v>
      </c>
      <c r="O1422" t="s">
        <v>158</v>
      </c>
      <c r="P1422">
        <v>6</v>
      </c>
      <c r="S1422">
        <v>2453</v>
      </c>
      <c r="T1422" t="s">
        <v>350</v>
      </c>
      <c r="U1422">
        <v>2453</v>
      </c>
      <c r="V1422" t="s">
        <v>350</v>
      </c>
      <c r="W1422">
        <v>0</v>
      </c>
      <c r="X1422" t="s">
        <v>44</v>
      </c>
      <c r="Y1422" t="s">
        <v>45</v>
      </c>
      <c r="AC1422" t="s">
        <v>44</v>
      </c>
    </row>
    <row r="1423" spans="1:29" hidden="1" x14ac:dyDescent="0.25">
      <c r="A1423" t="s">
        <v>345</v>
      </c>
      <c r="B1423" t="s">
        <v>28</v>
      </c>
      <c r="C1423" t="s">
        <v>28</v>
      </c>
      <c r="D1423">
        <v>726492</v>
      </c>
      <c r="E1423" s="1">
        <v>37364</v>
      </c>
      <c r="F1423">
        <v>1300</v>
      </c>
      <c r="H1423" t="s">
        <v>30</v>
      </c>
      <c r="I1423" s="1">
        <v>37397</v>
      </c>
      <c r="J1423" t="s">
        <v>31</v>
      </c>
      <c r="K1423" t="s">
        <v>32</v>
      </c>
      <c r="L1423">
        <v>1</v>
      </c>
      <c r="M1423" t="s">
        <v>327</v>
      </c>
      <c r="N1423">
        <v>999766900</v>
      </c>
      <c r="O1423" t="s">
        <v>158</v>
      </c>
      <c r="P1423">
        <v>6</v>
      </c>
      <c r="S1423">
        <v>2450</v>
      </c>
      <c r="T1423" t="s">
        <v>351</v>
      </c>
      <c r="U1423">
        <v>78213</v>
      </c>
      <c r="V1423" t="s">
        <v>351</v>
      </c>
      <c r="W1423">
        <v>0</v>
      </c>
      <c r="X1423" t="s">
        <v>44</v>
      </c>
      <c r="Y1423" t="s">
        <v>45</v>
      </c>
      <c r="AC1423" t="s">
        <v>44</v>
      </c>
    </row>
    <row r="1424" spans="1:29" hidden="1" x14ac:dyDescent="0.25">
      <c r="A1424" t="s">
        <v>345</v>
      </c>
      <c r="B1424" t="s">
        <v>28</v>
      </c>
      <c r="C1424" t="s">
        <v>28</v>
      </c>
      <c r="D1424">
        <v>726492</v>
      </c>
      <c r="E1424" s="1">
        <v>37364</v>
      </c>
      <c r="F1424">
        <v>1300</v>
      </c>
      <c r="H1424" t="s">
        <v>30</v>
      </c>
      <c r="I1424" s="1">
        <v>37397</v>
      </c>
      <c r="J1424" t="s">
        <v>31</v>
      </c>
      <c r="K1424" t="s">
        <v>32</v>
      </c>
      <c r="L1424">
        <v>1</v>
      </c>
      <c r="M1424" t="s">
        <v>327</v>
      </c>
      <c r="N1424">
        <v>999766900</v>
      </c>
      <c r="O1424" t="s">
        <v>158</v>
      </c>
      <c r="P1424">
        <v>6</v>
      </c>
      <c r="S1424">
        <v>2452</v>
      </c>
      <c r="T1424" t="s">
        <v>352</v>
      </c>
      <c r="U1424">
        <v>82723</v>
      </c>
      <c r="V1424" t="s">
        <v>352</v>
      </c>
      <c r="W1424">
        <v>7.2</v>
      </c>
      <c r="X1424" t="s">
        <v>44</v>
      </c>
      <c r="Y1424" t="s">
        <v>38</v>
      </c>
      <c r="AC1424" t="s">
        <v>44</v>
      </c>
    </row>
    <row r="1425" spans="1:29" hidden="1" x14ac:dyDescent="0.25">
      <c r="A1425" t="s">
        <v>231</v>
      </c>
      <c r="B1425" t="s">
        <v>28</v>
      </c>
      <c r="C1425" t="s">
        <v>28</v>
      </c>
      <c r="D1425">
        <v>726491</v>
      </c>
      <c r="E1425" s="1">
        <v>37364</v>
      </c>
      <c r="F1425">
        <v>1300</v>
      </c>
      <c r="H1425" t="s">
        <v>30</v>
      </c>
      <c r="I1425" s="1">
        <v>37397</v>
      </c>
      <c r="J1425" t="s">
        <v>31</v>
      </c>
      <c r="K1425" t="s">
        <v>32</v>
      </c>
      <c r="L1425">
        <v>1</v>
      </c>
      <c r="M1425" t="s">
        <v>327</v>
      </c>
      <c r="N1425">
        <v>999766900</v>
      </c>
      <c r="O1425" t="s">
        <v>158</v>
      </c>
      <c r="P1425">
        <v>5</v>
      </c>
      <c r="S1425">
        <v>2943</v>
      </c>
      <c r="T1425" t="s">
        <v>92</v>
      </c>
      <c r="U1425">
        <v>32101</v>
      </c>
      <c r="V1425" t="s">
        <v>92</v>
      </c>
      <c r="W1425">
        <v>8.3000000000000007</v>
      </c>
      <c r="X1425" t="s">
        <v>44</v>
      </c>
      <c r="Y1425" t="s">
        <v>38</v>
      </c>
      <c r="Z1425">
        <v>0.1</v>
      </c>
      <c r="AA1425">
        <v>0.5</v>
      </c>
      <c r="AB1425">
        <v>80</v>
      </c>
      <c r="AC1425" t="s">
        <v>44</v>
      </c>
    </row>
    <row r="1426" spans="1:29" hidden="1" x14ac:dyDescent="0.25">
      <c r="A1426" t="s">
        <v>231</v>
      </c>
      <c r="B1426" t="s">
        <v>28</v>
      </c>
      <c r="C1426" t="s">
        <v>28</v>
      </c>
      <c r="D1426">
        <v>726491</v>
      </c>
      <c r="E1426" s="1">
        <v>37364</v>
      </c>
      <c r="F1426">
        <v>1300</v>
      </c>
      <c r="H1426" t="s">
        <v>30</v>
      </c>
      <c r="I1426" s="1">
        <v>37397</v>
      </c>
      <c r="J1426" t="s">
        <v>31</v>
      </c>
      <c r="K1426" t="s">
        <v>32</v>
      </c>
      <c r="L1426">
        <v>1</v>
      </c>
      <c r="M1426" t="s">
        <v>327</v>
      </c>
      <c r="N1426">
        <v>999766900</v>
      </c>
      <c r="O1426" t="s">
        <v>158</v>
      </c>
      <c r="P1426">
        <v>5</v>
      </c>
      <c r="S1426">
        <v>2942</v>
      </c>
      <c r="T1426" t="s">
        <v>93</v>
      </c>
      <c r="U1426">
        <v>32104</v>
      </c>
      <c r="V1426" t="s">
        <v>93</v>
      </c>
      <c r="W1426">
        <v>0</v>
      </c>
      <c r="X1426" t="s">
        <v>44</v>
      </c>
      <c r="Y1426" t="s">
        <v>45</v>
      </c>
      <c r="Z1426">
        <v>0.1</v>
      </c>
      <c r="AA1426">
        <v>0.5</v>
      </c>
      <c r="AB1426">
        <v>80</v>
      </c>
      <c r="AC1426" t="s">
        <v>44</v>
      </c>
    </row>
    <row r="1427" spans="1:29" hidden="1" x14ac:dyDescent="0.25">
      <c r="A1427" t="s">
        <v>231</v>
      </c>
      <c r="B1427" t="s">
        <v>28</v>
      </c>
      <c r="C1427" t="s">
        <v>28</v>
      </c>
      <c r="D1427">
        <v>726491</v>
      </c>
      <c r="E1427" s="1">
        <v>37364</v>
      </c>
      <c r="F1427">
        <v>1300</v>
      </c>
      <c r="H1427" t="s">
        <v>30</v>
      </c>
      <c r="I1427" s="1">
        <v>37397</v>
      </c>
      <c r="J1427" t="s">
        <v>31</v>
      </c>
      <c r="K1427" t="s">
        <v>32</v>
      </c>
      <c r="L1427">
        <v>1</v>
      </c>
      <c r="M1427" t="s">
        <v>327</v>
      </c>
      <c r="N1427">
        <v>999766900</v>
      </c>
      <c r="O1427" t="s">
        <v>158</v>
      </c>
      <c r="P1427">
        <v>5</v>
      </c>
      <c r="S1427">
        <v>2941</v>
      </c>
      <c r="T1427" t="s">
        <v>99</v>
      </c>
      <c r="U1427">
        <v>32106</v>
      </c>
      <c r="V1427" t="s">
        <v>99</v>
      </c>
      <c r="W1427">
        <v>13</v>
      </c>
      <c r="X1427" t="s">
        <v>44</v>
      </c>
      <c r="Y1427" t="s">
        <v>38</v>
      </c>
      <c r="Z1427">
        <v>0.1</v>
      </c>
      <c r="AA1427">
        <v>1</v>
      </c>
      <c r="AB1427">
        <v>80</v>
      </c>
      <c r="AC1427" t="s">
        <v>44</v>
      </c>
    </row>
    <row r="1428" spans="1:29" hidden="1" x14ac:dyDescent="0.25">
      <c r="A1428" t="s">
        <v>231</v>
      </c>
      <c r="B1428" t="s">
        <v>28</v>
      </c>
      <c r="C1428" t="s">
        <v>28</v>
      </c>
      <c r="D1428">
        <v>726491</v>
      </c>
      <c r="E1428" s="1">
        <v>37364</v>
      </c>
      <c r="F1428">
        <v>1300</v>
      </c>
      <c r="H1428" t="s">
        <v>30</v>
      </c>
      <c r="I1428" s="1">
        <v>37397</v>
      </c>
      <c r="J1428" t="s">
        <v>31</v>
      </c>
      <c r="K1428" t="s">
        <v>32</v>
      </c>
      <c r="L1428">
        <v>1</v>
      </c>
      <c r="M1428" t="s">
        <v>327</v>
      </c>
      <c r="N1428">
        <v>999766900</v>
      </c>
      <c r="O1428" t="s">
        <v>158</v>
      </c>
      <c r="P1428">
        <v>5</v>
      </c>
      <c r="S1428">
        <v>2944</v>
      </c>
      <c r="T1428" t="s">
        <v>105</v>
      </c>
      <c r="U1428">
        <v>32105</v>
      </c>
      <c r="V1428" t="s">
        <v>105</v>
      </c>
      <c r="W1428">
        <v>3.1</v>
      </c>
      <c r="X1428" t="s">
        <v>44</v>
      </c>
      <c r="Y1428" t="s">
        <v>38</v>
      </c>
      <c r="Z1428">
        <v>0.1</v>
      </c>
      <c r="AA1428">
        <v>0.5</v>
      </c>
      <c r="AB1428">
        <v>80</v>
      </c>
      <c r="AC1428" t="s">
        <v>44</v>
      </c>
    </row>
    <row r="1429" spans="1:29" hidden="1" x14ac:dyDescent="0.25">
      <c r="A1429" t="s">
        <v>231</v>
      </c>
      <c r="B1429" t="s">
        <v>28</v>
      </c>
      <c r="C1429" t="s">
        <v>28</v>
      </c>
      <c r="D1429">
        <v>726491</v>
      </c>
      <c r="E1429" s="1">
        <v>37364</v>
      </c>
      <c r="F1429">
        <v>1300</v>
      </c>
      <c r="H1429" t="s">
        <v>30</v>
      </c>
      <c r="I1429" s="1">
        <v>37397</v>
      </c>
      <c r="J1429" t="s">
        <v>31</v>
      </c>
      <c r="K1429" t="s">
        <v>32</v>
      </c>
      <c r="L1429">
        <v>1</v>
      </c>
      <c r="M1429" t="s">
        <v>327</v>
      </c>
      <c r="N1429">
        <v>999766900</v>
      </c>
      <c r="O1429" t="s">
        <v>158</v>
      </c>
      <c r="P1429">
        <v>5</v>
      </c>
      <c r="S1429">
        <v>2950</v>
      </c>
      <c r="T1429" t="s">
        <v>147</v>
      </c>
      <c r="U1429">
        <v>82080</v>
      </c>
      <c r="V1429" t="s">
        <v>148</v>
      </c>
      <c r="W1429">
        <v>24.4</v>
      </c>
      <c r="X1429" t="s">
        <v>44</v>
      </c>
      <c r="Y1429" t="s">
        <v>38</v>
      </c>
      <c r="AB1429">
        <v>80</v>
      </c>
      <c r="AC1429" t="s">
        <v>44</v>
      </c>
    </row>
    <row r="1430" spans="1:29" hidden="1" x14ac:dyDescent="0.25">
      <c r="A1430" t="s">
        <v>334</v>
      </c>
      <c r="B1430">
        <v>100</v>
      </c>
      <c r="C1430" t="s">
        <v>28</v>
      </c>
      <c r="D1430">
        <v>74575</v>
      </c>
      <c r="E1430" s="1">
        <v>37410</v>
      </c>
      <c r="F1430">
        <v>1300</v>
      </c>
      <c r="H1430" t="s">
        <v>30</v>
      </c>
      <c r="I1430" s="1">
        <v>37426</v>
      </c>
      <c r="J1430" t="s">
        <v>31</v>
      </c>
      <c r="K1430" t="s">
        <v>157</v>
      </c>
      <c r="L1430">
        <v>1</v>
      </c>
      <c r="M1430" t="s">
        <v>327</v>
      </c>
      <c r="N1430">
        <v>999766900</v>
      </c>
      <c r="O1430" t="s">
        <v>158</v>
      </c>
      <c r="P1430">
        <v>1</v>
      </c>
      <c r="S1430">
        <v>2920</v>
      </c>
      <c r="T1430" t="s">
        <v>335</v>
      </c>
      <c r="U1430">
        <v>680</v>
      </c>
      <c r="V1430" t="s">
        <v>336</v>
      </c>
      <c r="W1430">
        <v>1.7</v>
      </c>
      <c r="X1430" t="s">
        <v>41</v>
      </c>
      <c r="Y1430" t="s">
        <v>38</v>
      </c>
      <c r="AC1430" t="s">
        <v>41</v>
      </c>
    </row>
    <row r="1431" spans="1:29" hidden="1" x14ac:dyDescent="0.25">
      <c r="A1431" t="s">
        <v>337</v>
      </c>
      <c r="B1431">
        <v>1</v>
      </c>
      <c r="C1431" t="s">
        <v>28</v>
      </c>
      <c r="D1431" t="s">
        <v>357</v>
      </c>
      <c r="E1431" s="1">
        <v>37410</v>
      </c>
      <c r="F1431">
        <v>1300</v>
      </c>
      <c r="H1431" t="s">
        <v>339</v>
      </c>
      <c r="I1431" s="1">
        <v>37426</v>
      </c>
      <c r="J1431" t="s">
        <v>31</v>
      </c>
      <c r="K1431" t="s">
        <v>87</v>
      </c>
      <c r="L1431">
        <v>1</v>
      </c>
      <c r="M1431" t="s">
        <v>327</v>
      </c>
      <c r="N1431">
        <v>999766900</v>
      </c>
      <c r="O1431" t="s">
        <v>158</v>
      </c>
      <c r="P1431">
        <v>2</v>
      </c>
      <c r="S1431">
        <v>1927</v>
      </c>
      <c r="T1431" t="s">
        <v>39</v>
      </c>
      <c r="U1431">
        <v>410</v>
      </c>
      <c r="V1431" t="s">
        <v>40</v>
      </c>
      <c r="W1431">
        <v>110</v>
      </c>
      <c r="X1431" t="s">
        <v>41</v>
      </c>
      <c r="Y1431" t="s">
        <v>38</v>
      </c>
      <c r="Z1431">
        <v>2</v>
      </c>
      <c r="AC1431" t="s">
        <v>41</v>
      </c>
    </row>
    <row r="1432" spans="1:29" hidden="1" x14ac:dyDescent="0.25">
      <c r="A1432" t="s">
        <v>337</v>
      </c>
      <c r="B1432">
        <v>1</v>
      </c>
      <c r="C1432" t="s">
        <v>28</v>
      </c>
      <c r="D1432" t="s">
        <v>357</v>
      </c>
      <c r="E1432" s="1">
        <v>37410</v>
      </c>
      <c r="F1432">
        <v>1300</v>
      </c>
      <c r="H1432" t="s">
        <v>339</v>
      </c>
      <c r="I1432" s="1">
        <v>37426</v>
      </c>
      <c r="J1432" t="s">
        <v>31</v>
      </c>
      <c r="K1432" t="s">
        <v>87</v>
      </c>
      <c r="L1432">
        <v>1</v>
      </c>
      <c r="M1432" t="s">
        <v>327</v>
      </c>
      <c r="N1432">
        <v>999766900</v>
      </c>
      <c r="O1432" t="s">
        <v>158</v>
      </c>
      <c r="P1432">
        <v>2</v>
      </c>
      <c r="S1432">
        <v>2920</v>
      </c>
      <c r="T1432" t="s">
        <v>335</v>
      </c>
      <c r="U1432">
        <v>680</v>
      </c>
      <c r="V1432" t="s">
        <v>336</v>
      </c>
      <c r="W1432">
        <v>1.9</v>
      </c>
      <c r="X1432" t="s">
        <v>41</v>
      </c>
      <c r="Y1432" t="s">
        <v>38</v>
      </c>
      <c r="AC1432" t="s">
        <v>41</v>
      </c>
    </row>
    <row r="1433" spans="1:29" hidden="1" x14ac:dyDescent="0.25">
      <c r="A1433" t="s">
        <v>258</v>
      </c>
      <c r="B1433" t="s">
        <v>28</v>
      </c>
      <c r="C1433" t="s">
        <v>28</v>
      </c>
      <c r="D1433" t="s">
        <v>358</v>
      </c>
      <c r="E1433" s="1">
        <v>37433</v>
      </c>
      <c r="F1433">
        <v>1930</v>
      </c>
      <c r="H1433" t="s">
        <v>30</v>
      </c>
      <c r="I1433" s="1">
        <v>37440</v>
      </c>
      <c r="J1433" t="s">
        <v>31</v>
      </c>
      <c r="K1433" t="s">
        <v>32</v>
      </c>
      <c r="L1433">
        <v>1</v>
      </c>
      <c r="M1433" t="s">
        <v>359</v>
      </c>
      <c r="N1433">
        <v>113133790</v>
      </c>
      <c r="O1433" t="s">
        <v>34</v>
      </c>
      <c r="P1433">
        <v>2</v>
      </c>
      <c r="S1433">
        <v>1025</v>
      </c>
      <c r="T1433" t="s">
        <v>52</v>
      </c>
      <c r="U1433">
        <v>99951</v>
      </c>
      <c r="V1433" t="s">
        <v>260</v>
      </c>
      <c r="W1433">
        <v>1.07</v>
      </c>
      <c r="X1433" t="s">
        <v>41</v>
      </c>
      <c r="Y1433" t="s">
        <v>261</v>
      </c>
      <c r="AB1433">
        <v>4</v>
      </c>
      <c r="AC1433" t="s">
        <v>41</v>
      </c>
    </row>
    <row r="1434" spans="1:29" hidden="1" x14ac:dyDescent="0.25">
      <c r="A1434" t="s">
        <v>258</v>
      </c>
      <c r="B1434" t="s">
        <v>28</v>
      </c>
      <c r="C1434" t="s">
        <v>28</v>
      </c>
      <c r="D1434" t="s">
        <v>358</v>
      </c>
      <c r="E1434" s="1">
        <v>37433</v>
      </c>
      <c r="F1434">
        <v>1930</v>
      </c>
      <c r="H1434" t="s">
        <v>30</v>
      </c>
      <c r="I1434" s="1">
        <v>37440</v>
      </c>
      <c r="J1434" t="s">
        <v>31</v>
      </c>
      <c r="K1434" t="s">
        <v>32</v>
      </c>
      <c r="L1434">
        <v>1</v>
      </c>
      <c r="M1434" t="s">
        <v>359</v>
      </c>
      <c r="N1434">
        <v>113133790</v>
      </c>
      <c r="O1434" t="s">
        <v>34</v>
      </c>
      <c r="P1434">
        <v>2</v>
      </c>
      <c r="S1434">
        <v>1025</v>
      </c>
      <c r="T1434" t="s">
        <v>52</v>
      </c>
      <c r="U1434">
        <v>951</v>
      </c>
      <c r="V1434" t="s">
        <v>53</v>
      </c>
      <c r="W1434">
        <v>0.99</v>
      </c>
      <c r="X1434" t="s">
        <v>41</v>
      </c>
      <c r="Y1434" t="s">
        <v>38</v>
      </c>
      <c r="Z1434">
        <v>3.1E-2</v>
      </c>
      <c r="AA1434">
        <v>0.1</v>
      </c>
      <c r="AB1434">
        <v>4</v>
      </c>
      <c r="AC1434" t="s">
        <v>41</v>
      </c>
    </row>
    <row r="1435" spans="1:29" hidden="1" x14ac:dyDescent="0.25">
      <c r="A1435" t="s">
        <v>337</v>
      </c>
      <c r="B1435">
        <v>1</v>
      </c>
      <c r="C1435" t="s">
        <v>28</v>
      </c>
      <c r="D1435" t="s">
        <v>360</v>
      </c>
      <c r="E1435" s="1">
        <v>37439</v>
      </c>
      <c r="F1435">
        <v>1300</v>
      </c>
      <c r="H1435" t="s">
        <v>339</v>
      </c>
      <c r="I1435" s="1">
        <v>37454</v>
      </c>
      <c r="J1435" t="s">
        <v>31</v>
      </c>
      <c r="K1435" t="s">
        <v>87</v>
      </c>
      <c r="L1435">
        <v>1</v>
      </c>
      <c r="M1435" t="s">
        <v>327</v>
      </c>
      <c r="N1435">
        <v>999766900</v>
      </c>
      <c r="O1435" t="s">
        <v>158</v>
      </c>
      <c r="P1435">
        <v>2</v>
      </c>
      <c r="S1435">
        <v>1927</v>
      </c>
      <c r="T1435" t="s">
        <v>39</v>
      </c>
      <c r="U1435">
        <v>410</v>
      </c>
      <c r="V1435" t="s">
        <v>40</v>
      </c>
      <c r="W1435">
        <v>110</v>
      </c>
      <c r="X1435" t="s">
        <v>41</v>
      </c>
      <c r="Y1435" t="s">
        <v>38</v>
      </c>
      <c r="Z1435">
        <v>2</v>
      </c>
      <c r="AC1435" t="s">
        <v>41</v>
      </c>
    </row>
    <row r="1436" spans="1:29" hidden="1" x14ac:dyDescent="0.25">
      <c r="A1436" t="s">
        <v>337</v>
      </c>
      <c r="B1436">
        <v>1</v>
      </c>
      <c r="C1436" t="s">
        <v>28</v>
      </c>
      <c r="D1436" t="s">
        <v>360</v>
      </c>
      <c r="E1436" s="1">
        <v>37439</v>
      </c>
      <c r="F1436">
        <v>1300</v>
      </c>
      <c r="H1436" t="s">
        <v>339</v>
      </c>
      <c r="I1436" s="1">
        <v>37454</v>
      </c>
      <c r="J1436" t="s">
        <v>31</v>
      </c>
      <c r="K1436" t="s">
        <v>87</v>
      </c>
      <c r="L1436">
        <v>1</v>
      </c>
      <c r="M1436" t="s">
        <v>327</v>
      </c>
      <c r="N1436">
        <v>999766900</v>
      </c>
      <c r="O1436" t="s">
        <v>158</v>
      </c>
      <c r="P1436">
        <v>2</v>
      </c>
      <c r="S1436">
        <v>2920</v>
      </c>
      <c r="T1436" t="s">
        <v>335</v>
      </c>
      <c r="U1436">
        <v>680</v>
      </c>
      <c r="V1436" t="s">
        <v>336</v>
      </c>
      <c r="W1436">
        <v>1.6</v>
      </c>
      <c r="X1436" t="s">
        <v>41</v>
      </c>
      <c r="Y1436" t="s">
        <v>38</v>
      </c>
      <c r="AC1436" t="s">
        <v>41</v>
      </c>
    </row>
    <row r="1437" spans="1:29" hidden="1" x14ac:dyDescent="0.25">
      <c r="A1437" t="s">
        <v>334</v>
      </c>
      <c r="B1437">
        <v>100</v>
      </c>
      <c r="C1437" t="s">
        <v>28</v>
      </c>
      <c r="D1437">
        <v>757323</v>
      </c>
      <c r="E1437" s="1">
        <v>37439</v>
      </c>
      <c r="F1437">
        <v>1300</v>
      </c>
      <c r="H1437" t="s">
        <v>30</v>
      </c>
      <c r="I1437" s="1">
        <v>37454</v>
      </c>
      <c r="J1437" t="s">
        <v>31</v>
      </c>
      <c r="K1437" t="s">
        <v>157</v>
      </c>
      <c r="L1437">
        <v>1</v>
      </c>
      <c r="M1437" t="s">
        <v>327</v>
      </c>
      <c r="N1437">
        <v>999766900</v>
      </c>
      <c r="O1437" t="s">
        <v>158</v>
      </c>
      <c r="P1437">
        <v>1</v>
      </c>
      <c r="S1437">
        <v>2920</v>
      </c>
      <c r="T1437" t="s">
        <v>335</v>
      </c>
      <c r="U1437">
        <v>680</v>
      </c>
      <c r="V1437" t="s">
        <v>336</v>
      </c>
      <c r="W1437">
        <v>0</v>
      </c>
      <c r="X1437" t="s">
        <v>41</v>
      </c>
      <c r="Y1437" t="s">
        <v>45</v>
      </c>
      <c r="AC1437" t="s">
        <v>41</v>
      </c>
    </row>
    <row r="1438" spans="1:29" hidden="1" x14ac:dyDescent="0.25">
      <c r="A1438" t="s">
        <v>258</v>
      </c>
      <c r="B1438" t="s">
        <v>28</v>
      </c>
      <c r="C1438" t="s">
        <v>28</v>
      </c>
      <c r="D1438" t="s">
        <v>361</v>
      </c>
      <c r="E1438" s="1">
        <v>37467</v>
      </c>
      <c r="F1438">
        <v>900</v>
      </c>
      <c r="H1438" t="s">
        <v>30</v>
      </c>
      <c r="I1438" s="1">
        <v>37470</v>
      </c>
      <c r="J1438" t="s">
        <v>31</v>
      </c>
      <c r="K1438" t="s">
        <v>32</v>
      </c>
      <c r="L1438">
        <v>1</v>
      </c>
      <c r="M1438" t="s">
        <v>359</v>
      </c>
      <c r="N1438">
        <v>113133790</v>
      </c>
      <c r="O1438" t="s">
        <v>34</v>
      </c>
      <c r="P1438">
        <v>2</v>
      </c>
      <c r="S1438">
        <v>1025</v>
      </c>
      <c r="T1438" t="s">
        <v>52</v>
      </c>
      <c r="U1438">
        <v>99951</v>
      </c>
      <c r="V1438" t="s">
        <v>260</v>
      </c>
      <c r="W1438">
        <v>0.94</v>
      </c>
      <c r="X1438" t="s">
        <v>41</v>
      </c>
      <c r="Y1438" t="s">
        <v>261</v>
      </c>
      <c r="AB1438">
        <v>4</v>
      </c>
      <c r="AC1438" t="s">
        <v>41</v>
      </c>
    </row>
    <row r="1439" spans="1:29" hidden="1" x14ac:dyDescent="0.25">
      <c r="A1439" t="s">
        <v>258</v>
      </c>
      <c r="B1439" t="s">
        <v>28</v>
      </c>
      <c r="C1439" t="s">
        <v>28</v>
      </c>
      <c r="D1439" t="s">
        <v>361</v>
      </c>
      <c r="E1439" s="1">
        <v>37467</v>
      </c>
      <c r="F1439">
        <v>900</v>
      </c>
      <c r="H1439" t="s">
        <v>30</v>
      </c>
      <c r="I1439" s="1">
        <v>37470</v>
      </c>
      <c r="J1439" t="s">
        <v>31</v>
      </c>
      <c r="K1439" t="s">
        <v>32</v>
      </c>
      <c r="L1439">
        <v>1</v>
      </c>
      <c r="M1439" t="s">
        <v>359</v>
      </c>
      <c r="N1439">
        <v>113133790</v>
      </c>
      <c r="O1439" t="s">
        <v>34</v>
      </c>
      <c r="P1439">
        <v>2</v>
      </c>
      <c r="S1439">
        <v>1025</v>
      </c>
      <c r="T1439" t="s">
        <v>52</v>
      </c>
      <c r="U1439">
        <v>951</v>
      </c>
      <c r="V1439" t="s">
        <v>53</v>
      </c>
      <c r="W1439">
        <v>0.97</v>
      </c>
      <c r="X1439" t="s">
        <v>41</v>
      </c>
      <c r="Y1439" t="s">
        <v>38</v>
      </c>
      <c r="Z1439">
        <v>3.1E-2</v>
      </c>
      <c r="AA1439">
        <v>0.1</v>
      </c>
      <c r="AB1439">
        <v>4</v>
      </c>
      <c r="AC1439" t="s">
        <v>41</v>
      </c>
    </row>
    <row r="1440" spans="1:29" hidden="1" x14ac:dyDescent="0.25">
      <c r="A1440" t="s">
        <v>337</v>
      </c>
      <c r="B1440">
        <v>1</v>
      </c>
      <c r="C1440" t="s">
        <v>28</v>
      </c>
      <c r="D1440" t="s">
        <v>362</v>
      </c>
      <c r="E1440" s="1">
        <v>37469</v>
      </c>
      <c r="F1440">
        <v>800</v>
      </c>
      <c r="H1440" t="s">
        <v>339</v>
      </c>
      <c r="I1440" s="1">
        <v>37488</v>
      </c>
      <c r="J1440" t="s">
        <v>31</v>
      </c>
      <c r="K1440" t="s">
        <v>87</v>
      </c>
      <c r="L1440">
        <v>1</v>
      </c>
      <c r="M1440" t="s">
        <v>359</v>
      </c>
      <c r="N1440">
        <v>999766900</v>
      </c>
      <c r="O1440" t="s">
        <v>158</v>
      </c>
      <c r="P1440">
        <v>2</v>
      </c>
      <c r="S1440">
        <v>1927</v>
      </c>
      <c r="T1440" t="s">
        <v>39</v>
      </c>
      <c r="U1440">
        <v>410</v>
      </c>
      <c r="V1440" t="s">
        <v>40</v>
      </c>
      <c r="W1440">
        <v>110</v>
      </c>
      <c r="X1440" t="s">
        <v>41</v>
      </c>
      <c r="Y1440" t="s">
        <v>38</v>
      </c>
      <c r="Z1440">
        <v>2</v>
      </c>
      <c r="AC1440" t="s">
        <v>41</v>
      </c>
    </row>
    <row r="1441" spans="1:29" hidden="1" x14ac:dyDescent="0.25">
      <c r="A1441" t="s">
        <v>337</v>
      </c>
      <c r="B1441">
        <v>1</v>
      </c>
      <c r="C1441" t="s">
        <v>28</v>
      </c>
      <c r="D1441" t="s">
        <v>362</v>
      </c>
      <c r="E1441" s="1">
        <v>37469</v>
      </c>
      <c r="F1441">
        <v>800</v>
      </c>
      <c r="H1441" t="s">
        <v>339</v>
      </c>
      <c r="I1441" s="1">
        <v>37488</v>
      </c>
      <c r="J1441" t="s">
        <v>31</v>
      </c>
      <c r="K1441" t="s">
        <v>87</v>
      </c>
      <c r="L1441">
        <v>1</v>
      </c>
      <c r="M1441" t="s">
        <v>359</v>
      </c>
      <c r="N1441">
        <v>999766900</v>
      </c>
      <c r="O1441" t="s">
        <v>158</v>
      </c>
      <c r="P1441">
        <v>2</v>
      </c>
      <c r="S1441">
        <v>2920</v>
      </c>
      <c r="T1441" t="s">
        <v>335</v>
      </c>
      <c r="U1441">
        <v>680</v>
      </c>
      <c r="V1441" t="s">
        <v>336</v>
      </c>
      <c r="W1441">
        <v>1.7</v>
      </c>
      <c r="X1441" t="s">
        <v>41</v>
      </c>
      <c r="Y1441" t="s">
        <v>38</v>
      </c>
      <c r="AC1441" t="s">
        <v>41</v>
      </c>
    </row>
    <row r="1442" spans="1:29" hidden="1" x14ac:dyDescent="0.25">
      <c r="A1442" t="s">
        <v>334</v>
      </c>
      <c r="B1442">
        <v>100</v>
      </c>
      <c r="C1442" t="s">
        <v>28</v>
      </c>
      <c r="D1442">
        <v>770166</v>
      </c>
      <c r="E1442" s="1">
        <v>37469</v>
      </c>
      <c r="F1442">
        <v>800</v>
      </c>
      <c r="H1442" t="s">
        <v>30</v>
      </c>
      <c r="I1442" s="1">
        <v>37488</v>
      </c>
      <c r="J1442" t="s">
        <v>31</v>
      </c>
      <c r="K1442" t="s">
        <v>157</v>
      </c>
      <c r="L1442">
        <v>1</v>
      </c>
      <c r="M1442" t="s">
        <v>359</v>
      </c>
      <c r="N1442">
        <v>999766900</v>
      </c>
      <c r="O1442" t="s">
        <v>158</v>
      </c>
      <c r="P1442">
        <v>1</v>
      </c>
      <c r="S1442">
        <v>2920</v>
      </c>
      <c r="T1442" t="s">
        <v>335</v>
      </c>
      <c r="U1442">
        <v>680</v>
      </c>
      <c r="V1442" t="s">
        <v>336</v>
      </c>
      <c r="W1442">
        <v>1.7</v>
      </c>
      <c r="X1442" t="s">
        <v>41</v>
      </c>
      <c r="Y1442" t="s">
        <v>38</v>
      </c>
      <c r="AC1442" t="s">
        <v>41</v>
      </c>
    </row>
    <row r="1443" spans="1:29" hidden="1" x14ac:dyDescent="0.25">
      <c r="A1443" t="s">
        <v>231</v>
      </c>
      <c r="B1443" t="s">
        <v>28</v>
      </c>
      <c r="C1443" t="s">
        <v>28</v>
      </c>
      <c r="D1443">
        <v>766775</v>
      </c>
      <c r="E1443" s="1">
        <v>37461</v>
      </c>
      <c r="F1443">
        <v>1300</v>
      </c>
      <c r="H1443" t="s">
        <v>30</v>
      </c>
      <c r="I1443" s="1">
        <v>37488</v>
      </c>
      <c r="J1443" t="s">
        <v>31</v>
      </c>
      <c r="K1443" t="s">
        <v>32</v>
      </c>
      <c r="L1443">
        <v>1</v>
      </c>
      <c r="M1443" t="s">
        <v>327</v>
      </c>
      <c r="N1443">
        <v>999766900</v>
      </c>
      <c r="O1443" t="s">
        <v>158</v>
      </c>
      <c r="P1443">
        <v>5</v>
      </c>
      <c r="S1443">
        <v>2943</v>
      </c>
      <c r="T1443" t="s">
        <v>92</v>
      </c>
      <c r="U1443">
        <v>32101</v>
      </c>
      <c r="V1443" t="s">
        <v>92</v>
      </c>
      <c r="W1443">
        <v>7.4</v>
      </c>
      <c r="X1443" t="s">
        <v>44</v>
      </c>
      <c r="Y1443" t="s">
        <v>38</v>
      </c>
      <c r="Z1443">
        <v>0.1</v>
      </c>
      <c r="AA1443">
        <v>0.5</v>
      </c>
      <c r="AB1443">
        <v>80</v>
      </c>
      <c r="AC1443" t="s">
        <v>44</v>
      </c>
    </row>
    <row r="1444" spans="1:29" hidden="1" x14ac:dyDescent="0.25">
      <c r="A1444" t="s">
        <v>231</v>
      </c>
      <c r="B1444" t="s">
        <v>28</v>
      </c>
      <c r="C1444" t="s">
        <v>28</v>
      </c>
      <c r="D1444">
        <v>766775</v>
      </c>
      <c r="E1444" s="1">
        <v>37461</v>
      </c>
      <c r="F1444">
        <v>1300</v>
      </c>
      <c r="H1444" t="s">
        <v>30</v>
      </c>
      <c r="I1444" s="1">
        <v>37488</v>
      </c>
      <c r="J1444" t="s">
        <v>31</v>
      </c>
      <c r="K1444" t="s">
        <v>32</v>
      </c>
      <c r="L1444">
        <v>1</v>
      </c>
      <c r="M1444" t="s">
        <v>327</v>
      </c>
      <c r="N1444">
        <v>999766900</v>
      </c>
      <c r="O1444" t="s">
        <v>158</v>
      </c>
      <c r="P1444">
        <v>5</v>
      </c>
      <c r="S1444">
        <v>2942</v>
      </c>
      <c r="T1444" t="s">
        <v>93</v>
      </c>
      <c r="U1444">
        <v>32104</v>
      </c>
      <c r="V1444" t="s">
        <v>93</v>
      </c>
      <c r="W1444">
        <v>0</v>
      </c>
      <c r="X1444" t="s">
        <v>44</v>
      </c>
      <c r="Y1444" t="s">
        <v>45</v>
      </c>
      <c r="Z1444">
        <v>0.1</v>
      </c>
      <c r="AA1444">
        <v>0.5</v>
      </c>
      <c r="AB1444">
        <v>80</v>
      </c>
      <c r="AC1444" t="s">
        <v>44</v>
      </c>
    </row>
    <row r="1445" spans="1:29" hidden="1" x14ac:dyDescent="0.25">
      <c r="A1445" t="s">
        <v>231</v>
      </c>
      <c r="B1445" t="s">
        <v>28</v>
      </c>
      <c r="C1445" t="s">
        <v>28</v>
      </c>
      <c r="D1445">
        <v>766775</v>
      </c>
      <c r="E1445" s="1">
        <v>37461</v>
      </c>
      <c r="F1445">
        <v>1300</v>
      </c>
      <c r="H1445" t="s">
        <v>30</v>
      </c>
      <c r="I1445" s="1">
        <v>37488</v>
      </c>
      <c r="J1445" t="s">
        <v>31</v>
      </c>
      <c r="K1445" t="s">
        <v>32</v>
      </c>
      <c r="L1445">
        <v>1</v>
      </c>
      <c r="M1445" t="s">
        <v>327</v>
      </c>
      <c r="N1445">
        <v>999766900</v>
      </c>
      <c r="O1445" t="s">
        <v>158</v>
      </c>
      <c r="P1445">
        <v>5</v>
      </c>
      <c r="S1445">
        <v>2941</v>
      </c>
      <c r="T1445" t="s">
        <v>99</v>
      </c>
      <c r="U1445">
        <v>32106</v>
      </c>
      <c r="V1445" t="s">
        <v>99</v>
      </c>
      <c r="W1445">
        <v>11</v>
      </c>
      <c r="X1445" t="s">
        <v>44</v>
      </c>
      <c r="Y1445" t="s">
        <v>38</v>
      </c>
      <c r="Z1445">
        <v>0.1</v>
      </c>
      <c r="AA1445">
        <v>1</v>
      </c>
      <c r="AB1445">
        <v>80</v>
      </c>
      <c r="AC1445" t="s">
        <v>44</v>
      </c>
    </row>
    <row r="1446" spans="1:29" hidden="1" x14ac:dyDescent="0.25">
      <c r="A1446" t="s">
        <v>231</v>
      </c>
      <c r="B1446" t="s">
        <v>28</v>
      </c>
      <c r="C1446" t="s">
        <v>28</v>
      </c>
      <c r="D1446">
        <v>766775</v>
      </c>
      <c r="E1446" s="1">
        <v>37461</v>
      </c>
      <c r="F1446">
        <v>1300</v>
      </c>
      <c r="H1446" t="s">
        <v>30</v>
      </c>
      <c r="I1446" s="1">
        <v>37488</v>
      </c>
      <c r="J1446" t="s">
        <v>31</v>
      </c>
      <c r="K1446" t="s">
        <v>32</v>
      </c>
      <c r="L1446">
        <v>1</v>
      </c>
      <c r="M1446" t="s">
        <v>327</v>
      </c>
      <c r="N1446">
        <v>999766900</v>
      </c>
      <c r="O1446" t="s">
        <v>158</v>
      </c>
      <c r="P1446">
        <v>5</v>
      </c>
      <c r="S1446">
        <v>2944</v>
      </c>
      <c r="T1446" t="s">
        <v>105</v>
      </c>
      <c r="U1446">
        <v>32105</v>
      </c>
      <c r="V1446" t="s">
        <v>105</v>
      </c>
      <c r="W1446">
        <v>3.6</v>
      </c>
      <c r="X1446" t="s">
        <v>44</v>
      </c>
      <c r="Y1446" t="s">
        <v>38</v>
      </c>
      <c r="Z1446">
        <v>0.1</v>
      </c>
      <c r="AA1446">
        <v>0.5</v>
      </c>
      <c r="AB1446">
        <v>80</v>
      </c>
      <c r="AC1446" t="s">
        <v>44</v>
      </c>
    </row>
    <row r="1447" spans="1:29" hidden="1" x14ac:dyDescent="0.25">
      <c r="A1447" t="s">
        <v>231</v>
      </c>
      <c r="B1447" t="s">
        <v>28</v>
      </c>
      <c r="C1447" t="s">
        <v>28</v>
      </c>
      <c r="D1447">
        <v>766775</v>
      </c>
      <c r="E1447" s="1">
        <v>37461</v>
      </c>
      <c r="F1447">
        <v>1300</v>
      </c>
      <c r="H1447" t="s">
        <v>30</v>
      </c>
      <c r="I1447" s="1">
        <v>37488</v>
      </c>
      <c r="J1447" t="s">
        <v>31</v>
      </c>
      <c r="K1447" t="s">
        <v>32</v>
      </c>
      <c r="L1447">
        <v>1</v>
      </c>
      <c r="M1447" t="s">
        <v>327</v>
      </c>
      <c r="N1447">
        <v>999766900</v>
      </c>
      <c r="O1447" t="s">
        <v>158</v>
      </c>
      <c r="P1447">
        <v>5</v>
      </c>
      <c r="S1447">
        <v>2950</v>
      </c>
      <c r="T1447" t="s">
        <v>147</v>
      </c>
      <c r="U1447">
        <v>82080</v>
      </c>
      <c r="V1447" t="s">
        <v>148</v>
      </c>
      <c r="W1447">
        <v>22</v>
      </c>
      <c r="X1447" t="s">
        <v>44</v>
      </c>
      <c r="Y1447" t="s">
        <v>38</v>
      </c>
      <c r="AB1447">
        <v>80</v>
      </c>
      <c r="AC1447" t="s">
        <v>44</v>
      </c>
    </row>
    <row r="1448" spans="1:29" hidden="1" x14ac:dyDescent="0.25">
      <c r="A1448" t="s">
        <v>345</v>
      </c>
      <c r="B1448" t="s">
        <v>28</v>
      </c>
      <c r="C1448" t="s">
        <v>28</v>
      </c>
      <c r="D1448">
        <v>766776</v>
      </c>
      <c r="E1448" s="1">
        <v>37461</v>
      </c>
      <c r="F1448">
        <v>1300</v>
      </c>
      <c r="H1448" t="s">
        <v>30</v>
      </c>
      <c r="I1448" s="1">
        <v>37488</v>
      </c>
      <c r="J1448" t="s">
        <v>31</v>
      </c>
      <c r="K1448" t="s">
        <v>32</v>
      </c>
      <c r="L1448">
        <v>1</v>
      </c>
      <c r="M1448" t="s">
        <v>327</v>
      </c>
      <c r="N1448">
        <v>999766900</v>
      </c>
      <c r="O1448" t="s">
        <v>158</v>
      </c>
      <c r="P1448">
        <v>6</v>
      </c>
      <c r="S1448">
        <v>2454</v>
      </c>
      <c r="T1448" t="s">
        <v>347</v>
      </c>
      <c r="U1448">
        <v>82721</v>
      </c>
      <c r="V1448" t="s">
        <v>347</v>
      </c>
      <c r="W1448">
        <v>0</v>
      </c>
      <c r="X1448" t="s">
        <v>44</v>
      </c>
      <c r="Y1448" t="s">
        <v>45</v>
      </c>
      <c r="AC1448" t="s">
        <v>44</v>
      </c>
    </row>
    <row r="1449" spans="1:29" hidden="1" x14ac:dyDescent="0.25">
      <c r="A1449" t="s">
        <v>345</v>
      </c>
      <c r="B1449" t="s">
        <v>28</v>
      </c>
      <c r="C1449" t="s">
        <v>28</v>
      </c>
      <c r="D1449">
        <v>766776</v>
      </c>
      <c r="E1449" s="1">
        <v>37461</v>
      </c>
      <c r="F1449">
        <v>1300</v>
      </c>
      <c r="H1449" t="s">
        <v>30</v>
      </c>
      <c r="I1449" s="1">
        <v>37488</v>
      </c>
      <c r="J1449" t="s">
        <v>31</v>
      </c>
      <c r="K1449" t="s">
        <v>32</v>
      </c>
      <c r="L1449">
        <v>1</v>
      </c>
      <c r="M1449" t="s">
        <v>327</v>
      </c>
      <c r="N1449">
        <v>999766900</v>
      </c>
      <c r="O1449" t="s">
        <v>158</v>
      </c>
      <c r="P1449">
        <v>6</v>
      </c>
      <c r="S1449">
        <v>2451</v>
      </c>
      <c r="T1449" t="s">
        <v>346</v>
      </c>
      <c r="U1449">
        <v>77288</v>
      </c>
      <c r="V1449" t="s">
        <v>346</v>
      </c>
      <c r="W1449">
        <v>6.5</v>
      </c>
      <c r="X1449" t="s">
        <v>44</v>
      </c>
      <c r="Y1449" t="s">
        <v>38</v>
      </c>
      <c r="AC1449" t="s">
        <v>44</v>
      </c>
    </row>
    <row r="1450" spans="1:29" hidden="1" x14ac:dyDescent="0.25">
      <c r="A1450" t="s">
        <v>345</v>
      </c>
      <c r="B1450" t="s">
        <v>28</v>
      </c>
      <c r="C1450" t="s">
        <v>28</v>
      </c>
      <c r="D1450">
        <v>766776</v>
      </c>
      <c r="E1450" s="1">
        <v>37461</v>
      </c>
      <c r="F1450">
        <v>1300</v>
      </c>
      <c r="H1450" t="s">
        <v>30</v>
      </c>
      <c r="I1450" s="1">
        <v>37488</v>
      </c>
      <c r="J1450" t="s">
        <v>31</v>
      </c>
      <c r="K1450" t="s">
        <v>32</v>
      </c>
      <c r="L1450">
        <v>1</v>
      </c>
      <c r="M1450" t="s">
        <v>327</v>
      </c>
      <c r="N1450">
        <v>999766900</v>
      </c>
      <c r="O1450" t="s">
        <v>158</v>
      </c>
      <c r="P1450">
        <v>6</v>
      </c>
      <c r="S1450">
        <v>2456</v>
      </c>
      <c r="T1450" t="s">
        <v>348</v>
      </c>
      <c r="U1450">
        <v>2456</v>
      </c>
      <c r="V1450" t="s">
        <v>349</v>
      </c>
      <c r="W1450">
        <v>10.5</v>
      </c>
      <c r="X1450" t="s">
        <v>44</v>
      </c>
      <c r="Y1450" t="s">
        <v>38</v>
      </c>
      <c r="AB1450">
        <v>60</v>
      </c>
      <c r="AC1450" t="s">
        <v>44</v>
      </c>
    </row>
    <row r="1451" spans="1:29" hidden="1" x14ac:dyDescent="0.25">
      <c r="A1451" t="s">
        <v>345</v>
      </c>
      <c r="B1451" t="s">
        <v>28</v>
      </c>
      <c r="C1451" t="s">
        <v>28</v>
      </c>
      <c r="D1451">
        <v>766776</v>
      </c>
      <c r="E1451" s="1">
        <v>37461</v>
      </c>
      <c r="F1451">
        <v>1300</v>
      </c>
      <c r="H1451" t="s">
        <v>30</v>
      </c>
      <c r="I1451" s="1">
        <v>37488</v>
      </c>
      <c r="J1451" t="s">
        <v>31</v>
      </c>
      <c r="K1451" t="s">
        <v>32</v>
      </c>
      <c r="L1451">
        <v>1</v>
      </c>
      <c r="M1451" t="s">
        <v>327</v>
      </c>
      <c r="N1451">
        <v>999766900</v>
      </c>
      <c r="O1451" t="s">
        <v>158</v>
      </c>
      <c r="P1451">
        <v>6</v>
      </c>
      <c r="S1451">
        <v>2453</v>
      </c>
      <c r="T1451" t="s">
        <v>350</v>
      </c>
      <c r="U1451">
        <v>2453</v>
      </c>
      <c r="V1451" t="s">
        <v>350</v>
      </c>
      <c r="W1451">
        <v>0</v>
      </c>
      <c r="X1451" t="s">
        <v>44</v>
      </c>
      <c r="Y1451" t="s">
        <v>45</v>
      </c>
      <c r="AC1451" t="s">
        <v>44</v>
      </c>
    </row>
    <row r="1452" spans="1:29" hidden="1" x14ac:dyDescent="0.25">
      <c r="A1452" t="s">
        <v>345</v>
      </c>
      <c r="B1452" t="s">
        <v>28</v>
      </c>
      <c r="C1452" t="s">
        <v>28</v>
      </c>
      <c r="D1452">
        <v>766776</v>
      </c>
      <c r="E1452" s="1">
        <v>37461</v>
      </c>
      <c r="F1452">
        <v>1300</v>
      </c>
      <c r="H1452" t="s">
        <v>30</v>
      </c>
      <c r="I1452" s="1">
        <v>37488</v>
      </c>
      <c r="J1452" t="s">
        <v>31</v>
      </c>
      <c r="K1452" t="s">
        <v>32</v>
      </c>
      <c r="L1452">
        <v>1</v>
      </c>
      <c r="M1452" t="s">
        <v>327</v>
      </c>
      <c r="N1452">
        <v>999766900</v>
      </c>
      <c r="O1452" t="s">
        <v>158</v>
      </c>
      <c r="P1452">
        <v>6</v>
      </c>
      <c r="S1452">
        <v>2450</v>
      </c>
      <c r="T1452" t="s">
        <v>351</v>
      </c>
      <c r="U1452">
        <v>78213</v>
      </c>
      <c r="V1452" t="s">
        <v>351</v>
      </c>
      <c r="W1452">
        <v>0</v>
      </c>
      <c r="X1452" t="s">
        <v>44</v>
      </c>
      <c r="Y1452" t="s">
        <v>45</v>
      </c>
      <c r="AC1452" t="s">
        <v>44</v>
      </c>
    </row>
    <row r="1453" spans="1:29" hidden="1" x14ac:dyDescent="0.25">
      <c r="A1453" t="s">
        <v>345</v>
      </c>
      <c r="B1453" t="s">
        <v>28</v>
      </c>
      <c r="C1453" t="s">
        <v>28</v>
      </c>
      <c r="D1453">
        <v>766776</v>
      </c>
      <c r="E1453" s="1">
        <v>37461</v>
      </c>
      <c r="F1453">
        <v>1300</v>
      </c>
      <c r="H1453" t="s">
        <v>30</v>
      </c>
      <c r="I1453" s="1">
        <v>37488</v>
      </c>
      <c r="J1453" t="s">
        <v>31</v>
      </c>
      <c r="K1453" t="s">
        <v>32</v>
      </c>
      <c r="L1453">
        <v>1</v>
      </c>
      <c r="M1453" t="s">
        <v>327</v>
      </c>
      <c r="N1453">
        <v>999766900</v>
      </c>
      <c r="O1453" t="s">
        <v>158</v>
      </c>
      <c r="P1453">
        <v>6</v>
      </c>
      <c r="S1453">
        <v>2452</v>
      </c>
      <c r="T1453" t="s">
        <v>352</v>
      </c>
      <c r="U1453">
        <v>82723</v>
      </c>
      <c r="V1453" t="s">
        <v>352</v>
      </c>
      <c r="W1453">
        <v>4</v>
      </c>
      <c r="X1453" t="s">
        <v>44</v>
      </c>
      <c r="Y1453" t="s">
        <v>38</v>
      </c>
      <c r="AC1453" t="s">
        <v>44</v>
      </c>
    </row>
    <row r="1454" spans="1:29" hidden="1" x14ac:dyDescent="0.25">
      <c r="A1454" t="s">
        <v>345</v>
      </c>
      <c r="B1454" t="s">
        <v>28</v>
      </c>
      <c r="C1454" t="s">
        <v>28</v>
      </c>
      <c r="D1454">
        <v>766774</v>
      </c>
      <c r="E1454" s="1">
        <v>37461</v>
      </c>
      <c r="F1454">
        <v>1300</v>
      </c>
      <c r="H1454" t="s">
        <v>30</v>
      </c>
      <c r="I1454" s="1">
        <v>37488</v>
      </c>
      <c r="J1454" t="s">
        <v>31</v>
      </c>
      <c r="K1454" t="s">
        <v>32</v>
      </c>
      <c r="L1454">
        <v>1</v>
      </c>
      <c r="M1454" t="s">
        <v>327</v>
      </c>
      <c r="N1454">
        <v>999766900</v>
      </c>
      <c r="O1454" t="s">
        <v>158</v>
      </c>
      <c r="P1454">
        <v>6</v>
      </c>
      <c r="S1454">
        <v>2454</v>
      </c>
      <c r="T1454" t="s">
        <v>347</v>
      </c>
      <c r="U1454">
        <v>82721</v>
      </c>
      <c r="V1454" t="s">
        <v>347</v>
      </c>
      <c r="W1454">
        <v>0</v>
      </c>
      <c r="X1454" t="s">
        <v>44</v>
      </c>
      <c r="Y1454" t="s">
        <v>45</v>
      </c>
      <c r="AC1454" t="s">
        <v>44</v>
      </c>
    </row>
    <row r="1455" spans="1:29" hidden="1" x14ac:dyDescent="0.25">
      <c r="A1455" t="s">
        <v>345</v>
      </c>
      <c r="B1455" t="s">
        <v>28</v>
      </c>
      <c r="C1455" t="s">
        <v>28</v>
      </c>
      <c r="D1455">
        <v>766774</v>
      </c>
      <c r="E1455" s="1">
        <v>37461</v>
      </c>
      <c r="F1455">
        <v>1300</v>
      </c>
      <c r="H1455" t="s">
        <v>30</v>
      </c>
      <c r="I1455" s="1">
        <v>37488</v>
      </c>
      <c r="J1455" t="s">
        <v>31</v>
      </c>
      <c r="K1455" t="s">
        <v>32</v>
      </c>
      <c r="L1455">
        <v>1</v>
      </c>
      <c r="M1455" t="s">
        <v>327</v>
      </c>
      <c r="N1455">
        <v>999766900</v>
      </c>
      <c r="O1455" t="s">
        <v>158</v>
      </c>
      <c r="P1455">
        <v>6</v>
      </c>
      <c r="S1455">
        <v>2451</v>
      </c>
      <c r="T1455" t="s">
        <v>346</v>
      </c>
      <c r="U1455">
        <v>77288</v>
      </c>
      <c r="V1455" t="s">
        <v>346</v>
      </c>
      <c r="W1455">
        <v>2.6</v>
      </c>
      <c r="X1455" t="s">
        <v>44</v>
      </c>
      <c r="Y1455" t="s">
        <v>38</v>
      </c>
      <c r="AC1455" t="s">
        <v>44</v>
      </c>
    </row>
    <row r="1456" spans="1:29" hidden="1" x14ac:dyDescent="0.25">
      <c r="A1456" t="s">
        <v>345</v>
      </c>
      <c r="B1456" t="s">
        <v>28</v>
      </c>
      <c r="C1456" t="s">
        <v>28</v>
      </c>
      <c r="D1456">
        <v>766774</v>
      </c>
      <c r="E1456" s="1">
        <v>37461</v>
      </c>
      <c r="F1456">
        <v>1300</v>
      </c>
      <c r="H1456" t="s">
        <v>30</v>
      </c>
      <c r="I1456" s="1">
        <v>37488</v>
      </c>
      <c r="J1456" t="s">
        <v>31</v>
      </c>
      <c r="K1456" t="s">
        <v>32</v>
      </c>
      <c r="L1456">
        <v>1</v>
      </c>
      <c r="M1456" t="s">
        <v>327</v>
      </c>
      <c r="N1456">
        <v>999766900</v>
      </c>
      <c r="O1456" t="s">
        <v>158</v>
      </c>
      <c r="P1456">
        <v>6</v>
      </c>
      <c r="S1456">
        <v>2456</v>
      </c>
      <c r="T1456" t="s">
        <v>348</v>
      </c>
      <c r="U1456">
        <v>2456</v>
      </c>
      <c r="V1456" t="s">
        <v>349</v>
      </c>
      <c r="W1456">
        <v>7</v>
      </c>
      <c r="X1456" t="s">
        <v>44</v>
      </c>
      <c r="Y1456" t="s">
        <v>38</v>
      </c>
      <c r="AB1456">
        <v>60</v>
      </c>
      <c r="AC1456" t="s">
        <v>44</v>
      </c>
    </row>
    <row r="1457" spans="1:29" hidden="1" x14ac:dyDescent="0.25">
      <c r="A1457" t="s">
        <v>345</v>
      </c>
      <c r="B1457" t="s">
        <v>28</v>
      </c>
      <c r="C1457" t="s">
        <v>28</v>
      </c>
      <c r="D1457">
        <v>766774</v>
      </c>
      <c r="E1457" s="1">
        <v>37461</v>
      </c>
      <c r="F1457">
        <v>1300</v>
      </c>
      <c r="H1457" t="s">
        <v>30</v>
      </c>
      <c r="I1457" s="1">
        <v>37488</v>
      </c>
      <c r="J1457" t="s">
        <v>31</v>
      </c>
      <c r="K1457" t="s">
        <v>32</v>
      </c>
      <c r="L1457">
        <v>1</v>
      </c>
      <c r="M1457" t="s">
        <v>327</v>
      </c>
      <c r="N1457">
        <v>999766900</v>
      </c>
      <c r="O1457" t="s">
        <v>158</v>
      </c>
      <c r="P1457">
        <v>6</v>
      </c>
      <c r="S1457">
        <v>2453</v>
      </c>
      <c r="T1457" t="s">
        <v>350</v>
      </c>
      <c r="U1457">
        <v>2453</v>
      </c>
      <c r="V1457" t="s">
        <v>350</v>
      </c>
      <c r="W1457">
        <v>0</v>
      </c>
      <c r="X1457" t="s">
        <v>44</v>
      </c>
      <c r="Y1457" t="s">
        <v>45</v>
      </c>
      <c r="AC1457" t="s">
        <v>44</v>
      </c>
    </row>
    <row r="1458" spans="1:29" hidden="1" x14ac:dyDescent="0.25">
      <c r="A1458" t="s">
        <v>345</v>
      </c>
      <c r="B1458" t="s">
        <v>28</v>
      </c>
      <c r="C1458" t="s">
        <v>28</v>
      </c>
      <c r="D1458">
        <v>766774</v>
      </c>
      <c r="E1458" s="1">
        <v>37461</v>
      </c>
      <c r="F1458">
        <v>1300</v>
      </c>
      <c r="H1458" t="s">
        <v>30</v>
      </c>
      <c r="I1458" s="1">
        <v>37488</v>
      </c>
      <c r="J1458" t="s">
        <v>31</v>
      </c>
      <c r="K1458" t="s">
        <v>32</v>
      </c>
      <c r="L1458">
        <v>1</v>
      </c>
      <c r="M1458" t="s">
        <v>327</v>
      </c>
      <c r="N1458">
        <v>999766900</v>
      </c>
      <c r="O1458" t="s">
        <v>158</v>
      </c>
      <c r="P1458">
        <v>6</v>
      </c>
      <c r="S1458">
        <v>2450</v>
      </c>
      <c r="T1458" t="s">
        <v>351</v>
      </c>
      <c r="U1458">
        <v>78213</v>
      </c>
      <c r="V1458" t="s">
        <v>351</v>
      </c>
      <c r="W1458">
        <v>0</v>
      </c>
      <c r="X1458" t="s">
        <v>44</v>
      </c>
      <c r="Y1458" t="s">
        <v>45</v>
      </c>
      <c r="AC1458" t="s">
        <v>44</v>
      </c>
    </row>
    <row r="1459" spans="1:29" hidden="1" x14ac:dyDescent="0.25">
      <c r="A1459" t="s">
        <v>345</v>
      </c>
      <c r="B1459" t="s">
        <v>28</v>
      </c>
      <c r="C1459" t="s">
        <v>28</v>
      </c>
      <c r="D1459">
        <v>766774</v>
      </c>
      <c r="E1459" s="1">
        <v>37461</v>
      </c>
      <c r="F1459">
        <v>1300</v>
      </c>
      <c r="H1459" t="s">
        <v>30</v>
      </c>
      <c r="I1459" s="1">
        <v>37488</v>
      </c>
      <c r="J1459" t="s">
        <v>31</v>
      </c>
      <c r="K1459" t="s">
        <v>32</v>
      </c>
      <c r="L1459">
        <v>1</v>
      </c>
      <c r="M1459" t="s">
        <v>327</v>
      </c>
      <c r="N1459">
        <v>999766900</v>
      </c>
      <c r="O1459" t="s">
        <v>158</v>
      </c>
      <c r="P1459">
        <v>6</v>
      </c>
      <c r="S1459">
        <v>2452</v>
      </c>
      <c r="T1459" t="s">
        <v>352</v>
      </c>
      <c r="U1459">
        <v>82723</v>
      </c>
      <c r="V1459" t="s">
        <v>352</v>
      </c>
      <c r="W1459">
        <v>4.4000000000000004</v>
      </c>
      <c r="X1459" t="s">
        <v>44</v>
      </c>
      <c r="Y1459" t="s">
        <v>38</v>
      </c>
      <c r="AC1459" t="s">
        <v>44</v>
      </c>
    </row>
    <row r="1460" spans="1:29" hidden="1" x14ac:dyDescent="0.25">
      <c r="A1460" t="s">
        <v>231</v>
      </c>
      <c r="B1460" t="s">
        <v>28</v>
      </c>
      <c r="C1460" t="s">
        <v>28</v>
      </c>
      <c r="D1460">
        <v>766773</v>
      </c>
      <c r="E1460" s="1">
        <v>37461</v>
      </c>
      <c r="F1460">
        <v>1300</v>
      </c>
      <c r="H1460" t="s">
        <v>30</v>
      </c>
      <c r="I1460" s="1">
        <v>37488</v>
      </c>
      <c r="J1460" t="s">
        <v>31</v>
      </c>
      <c r="K1460" t="s">
        <v>32</v>
      </c>
      <c r="L1460">
        <v>1</v>
      </c>
      <c r="M1460" t="s">
        <v>327</v>
      </c>
      <c r="N1460">
        <v>999766900</v>
      </c>
      <c r="O1460" t="s">
        <v>158</v>
      </c>
      <c r="P1460">
        <v>5</v>
      </c>
      <c r="S1460">
        <v>2943</v>
      </c>
      <c r="T1460" t="s">
        <v>92</v>
      </c>
      <c r="U1460">
        <v>32101</v>
      </c>
      <c r="V1460" t="s">
        <v>92</v>
      </c>
      <c r="W1460">
        <v>9</v>
      </c>
      <c r="X1460" t="s">
        <v>44</v>
      </c>
      <c r="Y1460" t="s">
        <v>38</v>
      </c>
      <c r="Z1460">
        <v>0.1</v>
      </c>
      <c r="AA1460">
        <v>0.5</v>
      </c>
      <c r="AB1460">
        <v>80</v>
      </c>
      <c r="AC1460" t="s">
        <v>44</v>
      </c>
    </row>
    <row r="1461" spans="1:29" hidden="1" x14ac:dyDescent="0.25">
      <c r="A1461" t="s">
        <v>231</v>
      </c>
      <c r="B1461" t="s">
        <v>28</v>
      </c>
      <c r="C1461" t="s">
        <v>28</v>
      </c>
      <c r="D1461">
        <v>766773</v>
      </c>
      <c r="E1461" s="1">
        <v>37461</v>
      </c>
      <c r="F1461">
        <v>1300</v>
      </c>
      <c r="H1461" t="s">
        <v>30</v>
      </c>
      <c r="I1461" s="1">
        <v>37488</v>
      </c>
      <c r="J1461" t="s">
        <v>31</v>
      </c>
      <c r="K1461" t="s">
        <v>32</v>
      </c>
      <c r="L1461">
        <v>1</v>
      </c>
      <c r="M1461" t="s">
        <v>327</v>
      </c>
      <c r="N1461">
        <v>999766900</v>
      </c>
      <c r="O1461" t="s">
        <v>158</v>
      </c>
      <c r="P1461">
        <v>5</v>
      </c>
      <c r="S1461">
        <v>2942</v>
      </c>
      <c r="T1461" t="s">
        <v>93</v>
      </c>
      <c r="U1461">
        <v>32104</v>
      </c>
      <c r="V1461" t="s">
        <v>93</v>
      </c>
      <c r="W1461">
        <v>0</v>
      </c>
      <c r="X1461" t="s">
        <v>44</v>
      </c>
      <c r="Y1461" t="s">
        <v>45</v>
      </c>
      <c r="Z1461">
        <v>0.1</v>
      </c>
      <c r="AA1461">
        <v>0.5</v>
      </c>
      <c r="AB1461">
        <v>80</v>
      </c>
      <c r="AC1461" t="s">
        <v>44</v>
      </c>
    </row>
    <row r="1462" spans="1:29" hidden="1" x14ac:dyDescent="0.25">
      <c r="A1462" t="s">
        <v>231</v>
      </c>
      <c r="B1462" t="s">
        <v>28</v>
      </c>
      <c r="C1462" t="s">
        <v>28</v>
      </c>
      <c r="D1462">
        <v>766773</v>
      </c>
      <c r="E1462" s="1">
        <v>37461</v>
      </c>
      <c r="F1462">
        <v>1300</v>
      </c>
      <c r="H1462" t="s">
        <v>30</v>
      </c>
      <c r="I1462" s="1">
        <v>37488</v>
      </c>
      <c r="J1462" t="s">
        <v>31</v>
      </c>
      <c r="K1462" t="s">
        <v>32</v>
      </c>
      <c r="L1462">
        <v>1</v>
      </c>
      <c r="M1462" t="s">
        <v>327</v>
      </c>
      <c r="N1462">
        <v>999766900</v>
      </c>
      <c r="O1462" t="s">
        <v>158</v>
      </c>
      <c r="P1462">
        <v>5</v>
      </c>
      <c r="S1462">
        <v>2941</v>
      </c>
      <c r="T1462" t="s">
        <v>99</v>
      </c>
      <c r="U1462">
        <v>32106</v>
      </c>
      <c r="V1462" t="s">
        <v>99</v>
      </c>
      <c r="W1462">
        <v>14</v>
      </c>
      <c r="X1462" t="s">
        <v>44</v>
      </c>
      <c r="Y1462" t="s">
        <v>38</v>
      </c>
      <c r="Z1462">
        <v>0.1</v>
      </c>
      <c r="AA1462">
        <v>1</v>
      </c>
      <c r="AB1462">
        <v>80</v>
      </c>
      <c r="AC1462" t="s">
        <v>44</v>
      </c>
    </row>
    <row r="1463" spans="1:29" hidden="1" x14ac:dyDescent="0.25">
      <c r="A1463" t="s">
        <v>231</v>
      </c>
      <c r="B1463" t="s">
        <v>28</v>
      </c>
      <c r="C1463" t="s">
        <v>28</v>
      </c>
      <c r="D1463">
        <v>766773</v>
      </c>
      <c r="E1463" s="1">
        <v>37461</v>
      </c>
      <c r="F1463">
        <v>1300</v>
      </c>
      <c r="H1463" t="s">
        <v>30</v>
      </c>
      <c r="I1463" s="1">
        <v>37488</v>
      </c>
      <c r="J1463" t="s">
        <v>31</v>
      </c>
      <c r="K1463" t="s">
        <v>32</v>
      </c>
      <c r="L1463">
        <v>1</v>
      </c>
      <c r="M1463" t="s">
        <v>327</v>
      </c>
      <c r="N1463">
        <v>999766900</v>
      </c>
      <c r="O1463" t="s">
        <v>158</v>
      </c>
      <c r="P1463">
        <v>5</v>
      </c>
      <c r="S1463">
        <v>2944</v>
      </c>
      <c r="T1463" t="s">
        <v>105</v>
      </c>
      <c r="U1463">
        <v>32105</v>
      </c>
      <c r="V1463" t="s">
        <v>105</v>
      </c>
      <c r="W1463">
        <v>4.5999999999999996</v>
      </c>
      <c r="X1463" t="s">
        <v>44</v>
      </c>
      <c r="Y1463" t="s">
        <v>38</v>
      </c>
      <c r="Z1463">
        <v>0.1</v>
      </c>
      <c r="AA1463">
        <v>0.5</v>
      </c>
      <c r="AB1463">
        <v>80</v>
      </c>
      <c r="AC1463" t="s">
        <v>44</v>
      </c>
    </row>
    <row r="1464" spans="1:29" hidden="1" x14ac:dyDescent="0.25">
      <c r="A1464" t="s">
        <v>231</v>
      </c>
      <c r="B1464" t="s">
        <v>28</v>
      </c>
      <c r="C1464" t="s">
        <v>28</v>
      </c>
      <c r="D1464">
        <v>766773</v>
      </c>
      <c r="E1464" s="1">
        <v>37461</v>
      </c>
      <c r="F1464">
        <v>1300</v>
      </c>
      <c r="H1464" t="s">
        <v>30</v>
      </c>
      <c r="I1464" s="1">
        <v>37488</v>
      </c>
      <c r="J1464" t="s">
        <v>31</v>
      </c>
      <c r="K1464" t="s">
        <v>32</v>
      </c>
      <c r="L1464">
        <v>1</v>
      </c>
      <c r="M1464" t="s">
        <v>327</v>
      </c>
      <c r="N1464">
        <v>999766900</v>
      </c>
      <c r="O1464" t="s">
        <v>158</v>
      </c>
      <c r="P1464">
        <v>5</v>
      </c>
      <c r="S1464">
        <v>2950</v>
      </c>
      <c r="T1464" t="s">
        <v>147</v>
      </c>
      <c r="U1464">
        <v>82080</v>
      </c>
      <c r="V1464" t="s">
        <v>148</v>
      </c>
      <c r="W1464">
        <v>27.6</v>
      </c>
      <c r="X1464" t="s">
        <v>44</v>
      </c>
      <c r="Y1464" t="s">
        <v>38</v>
      </c>
      <c r="AB1464">
        <v>80</v>
      </c>
      <c r="AC1464" t="s">
        <v>44</v>
      </c>
    </row>
    <row r="1465" spans="1:29" hidden="1" x14ac:dyDescent="0.25">
      <c r="A1465" t="s">
        <v>231</v>
      </c>
      <c r="B1465" t="s">
        <v>28</v>
      </c>
      <c r="C1465" t="s">
        <v>28</v>
      </c>
      <c r="D1465">
        <v>766771</v>
      </c>
      <c r="E1465" s="1">
        <v>37461</v>
      </c>
      <c r="F1465">
        <v>1300</v>
      </c>
      <c r="H1465" t="s">
        <v>30</v>
      </c>
      <c r="I1465" s="1">
        <v>37488</v>
      </c>
      <c r="J1465" t="s">
        <v>31</v>
      </c>
      <c r="K1465" t="s">
        <v>32</v>
      </c>
      <c r="L1465">
        <v>1</v>
      </c>
      <c r="M1465" t="s">
        <v>327</v>
      </c>
      <c r="N1465">
        <v>999766900</v>
      </c>
      <c r="O1465" t="s">
        <v>158</v>
      </c>
      <c r="P1465">
        <v>5</v>
      </c>
      <c r="S1465">
        <v>2943</v>
      </c>
      <c r="T1465" t="s">
        <v>92</v>
      </c>
      <c r="U1465">
        <v>32101</v>
      </c>
      <c r="V1465" t="s">
        <v>92</v>
      </c>
      <c r="W1465">
        <v>7.9</v>
      </c>
      <c r="X1465" t="s">
        <v>44</v>
      </c>
      <c r="Y1465" t="s">
        <v>38</v>
      </c>
      <c r="Z1465">
        <v>0.1</v>
      </c>
      <c r="AA1465">
        <v>0.5</v>
      </c>
      <c r="AB1465">
        <v>80</v>
      </c>
      <c r="AC1465" t="s">
        <v>44</v>
      </c>
    </row>
    <row r="1466" spans="1:29" hidden="1" x14ac:dyDescent="0.25">
      <c r="A1466" t="s">
        <v>231</v>
      </c>
      <c r="B1466" t="s">
        <v>28</v>
      </c>
      <c r="C1466" t="s">
        <v>28</v>
      </c>
      <c r="D1466">
        <v>766771</v>
      </c>
      <c r="E1466" s="1">
        <v>37461</v>
      </c>
      <c r="F1466">
        <v>1300</v>
      </c>
      <c r="H1466" t="s">
        <v>30</v>
      </c>
      <c r="I1466" s="1">
        <v>37488</v>
      </c>
      <c r="J1466" t="s">
        <v>31</v>
      </c>
      <c r="K1466" t="s">
        <v>32</v>
      </c>
      <c r="L1466">
        <v>1</v>
      </c>
      <c r="M1466" t="s">
        <v>327</v>
      </c>
      <c r="N1466">
        <v>999766900</v>
      </c>
      <c r="O1466" t="s">
        <v>158</v>
      </c>
      <c r="P1466">
        <v>5</v>
      </c>
      <c r="S1466">
        <v>2942</v>
      </c>
      <c r="T1466" t="s">
        <v>93</v>
      </c>
      <c r="U1466">
        <v>32104</v>
      </c>
      <c r="V1466" t="s">
        <v>93</v>
      </c>
      <c r="W1466">
        <v>0</v>
      </c>
      <c r="X1466" t="s">
        <v>44</v>
      </c>
      <c r="Y1466" t="s">
        <v>45</v>
      </c>
      <c r="Z1466">
        <v>0.1</v>
      </c>
      <c r="AA1466">
        <v>0.5</v>
      </c>
      <c r="AB1466">
        <v>80</v>
      </c>
      <c r="AC1466" t="s">
        <v>44</v>
      </c>
    </row>
    <row r="1467" spans="1:29" hidden="1" x14ac:dyDescent="0.25">
      <c r="A1467" t="s">
        <v>231</v>
      </c>
      <c r="B1467" t="s">
        <v>28</v>
      </c>
      <c r="C1467" t="s">
        <v>28</v>
      </c>
      <c r="D1467">
        <v>766771</v>
      </c>
      <c r="E1467" s="1">
        <v>37461</v>
      </c>
      <c r="F1467">
        <v>1300</v>
      </c>
      <c r="H1467" t="s">
        <v>30</v>
      </c>
      <c r="I1467" s="1">
        <v>37488</v>
      </c>
      <c r="J1467" t="s">
        <v>31</v>
      </c>
      <c r="K1467" t="s">
        <v>32</v>
      </c>
      <c r="L1467">
        <v>1</v>
      </c>
      <c r="M1467" t="s">
        <v>327</v>
      </c>
      <c r="N1467">
        <v>999766900</v>
      </c>
      <c r="O1467" t="s">
        <v>158</v>
      </c>
      <c r="P1467">
        <v>5</v>
      </c>
      <c r="S1467">
        <v>2941</v>
      </c>
      <c r="T1467" t="s">
        <v>99</v>
      </c>
      <c r="U1467">
        <v>32106</v>
      </c>
      <c r="V1467" t="s">
        <v>99</v>
      </c>
      <c r="W1467">
        <v>12</v>
      </c>
      <c r="X1467" t="s">
        <v>44</v>
      </c>
      <c r="Y1467" t="s">
        <v>38</v>
      </c>
      <c r="Z1467">
        <v>0.1</v>
      </c>
      <c r="AA1467">
        <v>1</v>
      </c>
      <c r="AB1467">
        <v>80</v>
      </c>
      <c r="AC1467" t="s">
        <v>44</v>
      </c>
    </row>
    <row r="1468" spans="1:29" hidden="1" x14ac:dyDescent="0.25">
      <c r="A1468" t="s">
        <v>231</v>
      </c>
      <c r="B1468" t="s">
        <v>28</v>
      </c>
      <c r="C1468" t="s">
        <v>28</v>
      </c>
      <c r="D1468">
        <v>766771</v>
      </c>
      <c r="E1468" s="1">
        <v>37461</v>
      </c>
      <c r="F1468">
        <v>1300</v>
      </c>
      <c r="H1468" t="s">
        <v>30</v>
      </c>
      <c r="I1468" s="1">
        <v>37488</v>
      </c>
      <c r="J1468" t="s">
        <v>31</v>
      </c>
      <c r="K1468" t="s">
        <v>32</v>
      </c>
      <c r="L1468">
        <v>1</v>
      </c>
      <c r="M1468" t="s">
        <v>327</v>
      </c>
      <c r="N1468">
        <v>999766900</v>
      </c>
      <c r="O1468" t="s">
        <v>158</v>
      </c>
      <c r="P1468">
        <v>5</v>
      </c>
      <c r="S1468">
        <v>2944</v>
      </c>
      <c r="T1468" t="s">
        <v>105</v>
      </c>
      <c r="U1468">
        <v>32105</v>
      </c>
      <c r="V1468" t="s">
        <v>105</v>
      </c>
      <c r="W1468">
        <v>3.8</v>
      </c>
      <c r="X1468" t="s">
        <v>44</v>
      </c>
      <c r="Y1468" t="s">
        <v>38</v>
      </c>
      <c r="Z1468">
        <v>0.1</v>
      </c>
      <c r="AA1468">
        <v>0.5</v>
      </c>
      <c r="AB1468">
        <v>80</v>
      </c>
      <c r="AC1468" t="s">
        <v>44</v>
      </c>
    </row>
    <row r="1469" spans="1:29" hidden="1" x14ac:dyDescent="0.25">
      <c r="A1469" t="s">
        <v>231</v>
      </c>
      <c r="B1469" t="s">
        <v>28</v>
      </c>
      <c r="C1469" t="s">
        <v>28</v>
      </c>
      <c r="D1469">
        <v>766771</v>
      </c>
      <c r="E1469" s="1">
        <v>37461</v>
      </c>
      <c r="F1469">
        <v>1300</v>
      </c>
      <c r="H1469" t="s">
        <v>30</v>
      </c>
      <c r="I1469" s="1">
        <v>37488</v>
      </c>
      <c r="J1469" t="s">
        <v>31</v>
      </c>
      <c r="K1469" t="s">
        <v>32</v>
      </c>
      <c r="L1469">
        <v>1</v>
      </c>
      <c r="M1469" t="s">
        <v>327</v>
      </c>
      <c r="N1469">
        <v>999766900</v>
      </c>
      <c r="O1469" t="s">
        <v>158</v>
      </c>
      <c r="P1469">
        <v>5</v>
      </c>
      <c r="S1469">
        <v>2950</v>
      </c>
      <c r="T1469" t="s">
        <v>147</v>
      </c>
      <c r="U1469">
        <v>82080</v>
      </c>
      <c r="V1469" t="s">
        <v>148</v>
      </c>
      <c r="W1469">
        <v>23.7</v>
      </c>
      <c r="X1469" t="s">
        <v>44</v>
      </c>
      <c r="Y1469" t="s">
        <v>38</v>
      </c>
      <c r="AB1469">
        <v>80</v>
      </c>
      <c r="AC1469" t="s">
        <v>44</v>
      </c>
    </row>
    <row r="1470" spans="1:29" hidden="1" x14ac:dyDescent="0.25">
      <c r="A1470" t="s">
        <v>231</v>
      </c>
      <c r="B1470" t="s">
        <v>28</v>
      </c>
      <c r="C1470" t="s">
        <v>28</v>
      </c>
      <c r="D1470">
        <v>766769</v>
      </c>
      <c r="E1470" s="1">
        <v>37461</v>
      </c>
      <c r="F1470">
        <v>1300</v>
      </c>
      <c r="H1470" t="s">
        <v>30</v>
      </c>
      <c r="I1470" s="1">
        <v>37488</v>
      </c>
      <c r="J1470" t="s">
        <v>31</v>
      </c>
      <c r="K1470" t="s">
        <v>32</v>
      </c>
      <c r="L1470">
        <v>1</v>
      </c>
      <c r="M1470" t="s">
        <v>327</v>
      </c>
      <c r="N1470">
        <v>999766900</v>
      </c>
      <c r="O1470" t="s">
        <v>158</v>
      </c>
      <c r="P1470">
        <v>5</v>
      </c>
      <c r="S1470">
        <v>2943</v>
      </c>
      <c r="T1470" t="s">
        <v>92</v>
      </c>
      <c r="U1470">
        <v>32101</v>
      </c>
      <c r="V1470" t="s">
        <v>92</v>
      </c>
      <c r="W1470">
        <v>8.1</v>
      </c>
      <c r="X1470" t="s">
        <v>44</v>
      </c>
      <c r="Y1470" t="s">
        <v>38</v>
      </c>
      <c r="Z1470">
        <v>0.1</v>
      </c>
      <c r="AA1470">
        <v>0.5</v>
      </c>
      <c r="AB1470">
        <v>80</v>
      </c>
      <c r="AC1470" t="s">
        <v>44</v>
      </c>
    </row>
    <row r="1471" spans="1:29" hidden="1" x14ac:dyDescent="0.25">
      <c r="A1471" t="s">
        <v>231</v>
      </c>
      <c r="B1471" t="s">
        <v>28</v>
      </c>
      <c r="C1471" t="s">
        <v>28</v>
      </c>
      <c r="D1471">
        <v>766769</v>
      </c>
      <c r="E1471" s="1">
        <v>37461</v>
      </c>
      <c r="F1471">
        <v>1300</v>
      </c>
      <c r="H1471" t="s">
        <v>30</v>
      </c>
      <c r="I1471" s="1">
        <v>37488</v>
      </c>
      <c r="J1471" t="s">
        <v>31</v>
      </c>
      <c r="K1471" t="s">
        <v>32</v>
      </c>
      <c r="L1471">
        <v>1</v>
      </c>
      <c r="M1471" t="s">
        <v>327</v>
      </c>
      <c r="N1471">
        <v>999766900</v>
      </c>
      <c r="O1471" t="s">
        <v>158</v>
      </c>
      <c r="P1471">
        <v>5</v>
      </c>
      <c r="S1471">
        <v>2942</v>
      </c>
      <c r="T1471" t="s">
        <v>93</v>
      </c>
      <c r="U1471">
        <v>32104</v>
      </c>
      <c r="V1471" t="s">
        <v>93</v>
      </c>
      <c r="W1471">
        <v>0</v>
      </c>
      <c r="X1471" t="s">
        <v>44</v>
      </c>
      <c r="Y1471" t="s">
        <v>45</v>
      </c>
      <c r="Z1471">
        <v>0.1</v>
      </c>
      <c r="AA1471">
        <v>0.5</v>
      </c>
      <c r="AB1471">
        <v>80</v>
      </c>
      <c r="AC1471" t="s">
        <v>44</v>
      </c>
    </row>
    <row r="1472" spans="1:29" hidden="1" x14ac:dyDescent="0.25">
      <c r="A1472" t="s">
        <v>231</v>
      </c>
      <c r="B1472" t="s">
        <v>28</v>
      </c>
      <c r="C1472" t="s">
        <v>28</v>
      </c>
      <c r="D1472">
        <v>766769</v>
      </c>
      <c r="E1472" s="1">
        <v>37461</v>
      </c>
      <c r="F1472">
        <v>1300</v>
      </c>
      <c r="H1472" t="s">
        <v>30</v>
      </c>
      <c r="I1472" s="1">
        <v>37488</v>
      </c>
      <c r="J1472" t="s">
        <v>31</v>
      </c>
      <c r="K1472" t="s">
        <v>32</v>
      </c>
      <c r="L1472">
        <v>1</v>
      </c>
      <c r="M1472" t="s">
        <v>327</v>
      </c>
      <c r="N1472">
        <v>999766900</v>
      </c>
      <c r="O1472" t="s">
        <v>158</v>
      </c>
      <c r="P1472">
        <v>5</v>
      </c>
      <c r="S1472">
        <v>2941</v>
      </c>
      <c r="T1472" t="s">
        <v>99</v>
      </c>
      <c r="U1472">
        <v>32106</v>
      </c>
      <c r="V1472" t="s">
        <v>99</v>
      </c>
      <c r="W1472">
        <v>12</v>
      </c>
      <c r="X1472" t="s">
        <v>44</v>
      </c>
      <c r="Y1472" t="s">
        <v>38</v>
      </c>
      <c r="Z1472">
        <v>0.1</v>
      </c>
      <c r="AA1472">
        <v>1</v>
      </c>
      <c r="AB1472">
        <v>80</v>
      </c>
      <c r="AC1472" t="s">
        <v>44</v>
      </c>
    </row>
    <row r="1473" spans="1:29" hidden="1" x14ac:dyDescent="0.25">
      <c r="A1473" t="s">
        <v>231</v>
      </c>
      <c r="B1473" t="s">
        <v>28</v>
      </c>
      <c r="C1473" t="s">
        <v>28</v>
      </c>
      <c r="D1473">
        <v>766769</v>
      </c>
      <c r="E1473" s="1">
        <v>37461</v>
      </c>
      <c r="F1473">
        <v>1300</v>
      </c>
      <c r="H1473" t="s">
        <v>30</v>
      </c>
      <c r="I1473" s="1">
        <v>37488</v>
      </c>
      <c r="J1473" t="s">
        <v>31</v>
      </c>
      <c r="K1473" t="s">
        <v>32</v>
      </c>
      <c r="L1473">
        <v>1</v>
      </c>
      <c r="M1473" t="s">
        <v>327</v>
      </c>
      <c r="N1473">
        <v>999766900</v>
      </c>
      <c r="O1473" t="s">
        <v>158</v>
      </c>
      <c r="P1473">
        <v>5</v>
      </c>
      <c r="S1473">
        <v>2944</v>
      </c>
      <c r="T1473" t="s">
        <v>105</v>
      </c>
      <c r="U1473">
        <v>32105</v>
      </c>
      <c r="V1473" t="s">
        <v>105</v>
      </c>
      <c r="W1473">
        <v>3.9</v>
      </c>
      <c r="X1473" t="s">
        <v>44</v>
      </c>
      <c r="Y1473" t="s">
        <v>38</v>
      </c>
      <c r="Z1473">
        <v>0.1</v>
      </c>
      <c r="AA1473">
        <v>0.5</v>
      </c>
      <c r="AB1473">
        <v>80</v>
      </c>
      <c r="AC1473" t="s">
        <v>44</v>
      </c>
    </row>
    <row r="1474" spans="1:29" hidden="1" x14ac:dyDescent="0.25">
      <c r="A1474" t="s">
        <v>231</v>
      </c>
      <c r="B1474" t="s">
        <v>28</v>
      </c>
      <c r="C1474" t="s">
        <v>28</v>
      </c>
      <c r="D1474">
        <v>766769</v>
      </c>
      <c r="E1474" s="1">
        <v>37461</v>
      </c>
      <c r="F1474">
        <v>1300</v>
      </c>
      <c r="H1474" t="s">
        <v>30</v>
      </c>
      <c r="I1474" s="1">
        <v>37488</v>
      </c>
      <c r="J1474" t="s">
        <v>31</v>
      </c>
      <c r="K1474" t="s">
        <v>32</v>
      </c>
      <c r="L1474">
        <v>1</v>
      </c>
      <c r="M1474" t="s">
        <v>327</v>
      </c>
      <c r="N1474">
        <v>999766900</v>
      </c>
      <c r="O1474" t="s">
        <v>158</v>
      </c>
      <c r="P1474">
        <v>5</v>
      </c>
      <c r="S1474">
        <v>2950</v>
      </c>
      <c r="T1474" t="s">
        <v>147</v>
      </c>
      <c r="U1474">
        <v>82080</v>
      </c>
      <c r="V1474" t="s">
        <v>148</v>
      </c>
      <c r="W1474">
        <v>24</v>
      </c>
      <c r="X1474" t="s">
        <v>44</v>
      </c>
      <c r="Y1474" t="s">
        <v>38</v>
      </c>
      <c r="AB1474">
        <v>80</v>
      </c>
      <c r="AC1474" t="s">
        <v>44</v>
      </c>
    </row>
    <row r="1475" spans="1:29" hidden="1" x14ac:dyDescent="0.25">
      <c r="A1475" t="s">
        <v>345</v>
      </c>
      <c r="B1475" t="s">
        <v>28</v>
      </c>
      <c r="C1475" t="s">
        <v>28</v>
      </c>
      <c r="D1475">
        <v>766770</v>
      </c>
      <c r="E1475" s="1">
        <v>37461</v>
      </c>
      <c r="F1475">
        <v>1300</v>
      </c>
      <c r="H1475" t="s">
        <v>30</v>
      </c>
      <c r="I1475" s="1">
        <v>37488</v>
      </c>
      <c r="J1475" t="s">
        <v>31</v>
      </c>
      <c r="K1475" t="s">
        <v>32</v>
      </c>
      <c r="L1475">
        <v>1</v>
      </c>
      <c r="M1475" t="s">
        <v>327</v>
      </c>
      <c r="N1475">
        <v>999766900</v>
      </c>
      <c r="O1475" t="s">
        <v>158</v>
      </c>
      <c r="P1475">
        <v>6</v>
      </c>
      <c r="S1475">
        <v>2454</v>
      </c>
      <c r="T1475" t="s">
        <v>347</v>
      </c>
      <c r="U1475">
        <v>82721</v>
      </c>
      <c r="V1475" t="s">
        <v>347</v>
      </c>
      <c r="W1475">
        <v>0</v>
      </c>
      <c r="X1475" t="s">
        <v>44</v>
      </c>
      <c r="Y1475" t="s">
        <v>45</v>
      </c>
      <c r="AC1475" t="s">
        <v>44</v>
      </c>
    </row>
    <row r="1476" spans="1:29" hidden="1" x14ac:dyDescent="0.25">
      <c r="A1476" t="s">
        <v>345</v>
      </c>
      <c r="B1476" t="s">
        <v>28</v>
      </c>
      <c r="C1476" t="s">
        <v>28</v>
      </c>
      <c r="D1476">
        <v>766770</v>
      </c>
      <c r="E1476" s="1">
        <v>37461</v>
      </c>
      <c r="F1476">
        <v>1300</v>
      </c>
      <c r="H1476" t="s">
        <v>30</v>
      </c>
      <c r="I1476" s="1">
        <v>37488</v>
      </c>
      <c r="J1476" t="s">
        <v>31</v>
      </c>
      <c r="K1476" t="s">
        <v>32</v>
      </c>
      <c r="L1476">
        <v>1</v>
      </c>
      <c r="M1476" t="s">
        <v>327</v>
      </c>
      <c r="N1476">
        <v>999766900</v>
      </c>
      <c r="O1476" t="s">
        <v>158</v>
      </c>
      <c r="P1476">
        <v>6</v>
      </c>
      <c r="S1476">
        <v>2451</v>
      </c>
      <c r="T1476" t="s">
        <v>346</v>
      </c>
      <c r="U1476">
        <v>77288</v>
      </c>
      <c r="V1476" t="s">
        <v>346</v>
      </c>
      <c r="W1476">
        <v>2.8</v>
      </c>
      <c r="X1476" t="s">
        <v>44</v>
      </c>
      <c r="Y1476" t="s">
        <v>38</v>
      </c>
      <c r="AC1476" t="s">
        <v>44</v>
      </c>
    </row>
    <row r="1477" spans="1:29" hidden="1" x14ac:dyDescent="0.25">
      <c r="A1477" t="s">
        <v>345</v>
      </c>
      <c r="B1477" t="s">
        <v>28</v>
      </c>
      <c r="C1477" t="s">
        <v>28</v>
      </c>
      <c r="D1477">
        <v>766770</v>
      </c>
      <c r="E1477" s="1">
        <v>37461</v>
      </c>
      <c r="F1477">
        <v>1300</v>
      </c>
      <c r="H1477" t="s">
        <v>30</v>
      </c>
      <c r="I1477" s="1">
        <v>37488</v>
      </c>
      <c r="J1477" t="s">
        <v>31</v>
      </c>
      <c r="K1477" t="s">
        <v>32</v>
      </c>
      <c r="L1477">
        <v>1</v>
      </c>
      <c r="M1477" t="s">
        <v>327</v>
      </c>
      <c r="N1477">
        <v>999766900</v>
      </c>
      <c r="O1477" t="s">
        <v>158</v>
      </c>
      <c r="P1477">
        <v>6</v>
      </c>
      <c r="S1477">
        <v>2456</v>
      </c>
      <c r="T1477" t="s">
        <v>348</v>
      </c>
      <c r="U1477">
        <v>2456</v>
      </c>
      <c r="V1477" t="s">
        <v>349</v>
      </c>
      <c r="W1477">
        <v>6.8</v>
      </c>
      <c r="X1477" t="s">
        <v>44</v>
      </c>
      <c r="Y1477" t="s">
        <v>38</v>
      </c>
      <c r="AB1477">
        <v>60</v>
      </c>
      <c r="AC1477" t="s">
        <v>44</v>
      </c>
    </row>
    <row r="1478" spans="1:29" hidden="1" x14ac:dyDescent="0.25">
      <c r="A1478" t="s">
        <v>345</v>
      </c>
      <c r="B1478" t="s">
        <v>28</v>
      </c>
      <c r="C1478" t="s">
        <v>28</v>
      </c>
      <c r="D1478">
        <v>766770</v>
      </c>
      <c r="E1478" s="1">
        <v>37461</v>
      </c>
      <c r="F1478">
        <v>1300</v>
      </c>
      <c r="H1478" t="s">
        <v>30</v>
      </c>
      <c r="I1478" s="1">
        <v>37488</v>
      </c>
      <c r="J1478" t="s">
        <v>31</v>
      </c>
      <c r="K1478" t="s">
        <v>32</v>
      </c>
      <c r="L1478">
        <v>1</v>
      </c>
      <c r="M1478" t="s">
        <v>327</v>
      </c>
      <c r="N1478">
        <v>999766900</v>
      </c>
      <c r="O1478" t="s">
        <v>158</v>
      </c>
      <c r="P1478">
        <v>6</v>
      </c>
      <c r="S1478">
        <v>2453</v>
      </c>
      <c r="T1478" t="s">
        <v>350</v>
      </c>
      <c r="U1478">
        <v>2453</v>
      </c>
      <c r="V1478" t="s">
        <v>350</v>
      </c>
      <c r="W1478">
        <v>0</v>
      </c>
      <c r="X1478" t="s">
        <v>44</v>
      </c>
      <c r="Y1478" t="s">
        <v>45</v>
      </c>
      <c r="AC1478" t="s">
        <v>44</v>
      </c>
    </row>
    <row r="1479" spans="1:29" hidden="1" x14ac:dyDescent="0.25">
      <c r="A1479" t="s">
        <v>345</v>
      </c>
      <c r="B1479" t="s">
        <v>28</v>
      </c>
      <c r="C1479" t="s">
        <v>28</v>
      </c>
      <c r="D1479">
        <v>766770</v>
      </c>
      <c r="E1479" s="1">
        <v>37461</v>
      </c>
      <c r="F1479">
        <v>1300</v>
      </c>
      <c r="H1479" t="s">
        <v>30</v>
      </c>
      <c r="I1479" s="1">
        <v>37488</v>
      </c>
      <c r="J1479" t="s">
        <v>31</v>
      </c>
      <c r="K1479" t="s">
        <v>32</v>
      </c>
      <c r="L1479">
        <v>1</v>
      </c>
      <c r="M1479" t="s">
        <v>327</v>
      </c>
      <c r="N1479">
        <v>999766900</v>
      </c>
      <c r="O1479" t="s">
        <v>158</v>
      </c>
      <c r="P1479">
        <v>6</v>
      </c>
      <c r="S1479">
        <v>2450</v>
      </c>
      <c r="T1479" t="s">
        <v>351</v>
      </c>
      <c r="U1479">
        <v>78213</v>
      </c>
      <c r="V1479" t="s">
        <v>351</v>
      </c>
      <c r="W1479">
        <v>0</v>
      </c>
      <c r="X1479" t="s">
        <v>44</v>
      </c>
      <c r="Y1479" t="s">
        <v>45</v>
      </c>
      <c r="AC1479" t="s">
        <v>44</v>
      </c>
    </row>
    <row r="1480" spans="1:29" hidden="1" x14ac:dyDescent="0.25">
      <c r="A1480" t="s">
        <v>345</v>
      </c>
      <c r="B1480" t="s">
        <v>28</v>
      </c>
      <c r="C1480" t="s">
        <v>28</v>
      </c>
      <c r="D1480">
        <v>766770</v>
      </c>
      <c r="E1480" s="1">
        <v>37461</v>
      </c>
      <c r="F1480">
        <v>1300</v>
      </c>
      <c r="H1480" t="s">
        <v>30</v>
      </c>
      <c r="I1480" s="1">
        <v>37488</v>
      </c>
      <c r="J1480" t="s">
        <v>31</v>
      </c>
      <c r="K1480" t="s">
        <v>32</v>
      </c>
      <c r="L1480">
        <v>1</v>
      </c>
      <c r="M1480" t="s">
        <v>327</v>
      </c>
      <c r="N1480">
        <v>999766900</v>
      </c>
      <c r="O1480" t="s">
        <v>158</v>
      </c>
      <c r="P1480">
        <v>6</v>
      </c>
      <c r="S1480">
        <v>2452</v>
      </c>
      <c r="T1480" t="s">
        <v>352</v>
      </c>
      <c r="U1480">
        <v>82723</v>
      </c>
      <c r="V1480" t="s">
        <v>352</v>
      </c>
      <c r="W1480">
        <v>4</v>
      </c>
      <c r="X1480" t="s">
        <v>44</v>
      </c>
      <c r="Y1480" t="s">
        <v>38</v>
      </c>
      <c r="AC1480" t="s">
        <v>44</v>
      </c>
    </row>
    <row r="1481" spans="1:29" hidden="1" x14ac:dyDescent="0.25">
      <c r="A1481" t="s">
        <v>345</v>
      </c>
      <c r="B1481" t="s">
        <v>28</v>
      </c>
      <c r="C1481" t="s">
        <v>28</v>
      </c>
      <c r="D1481">
        <v>766772</v>
      </c>
      <c r="E1481" s="1">
        <v>37461</v>
      </c>
      <c r="F1481">
        <v>1300</v>
      </c>
      <c r="H1481" t="s">
        <v>30</v>
      </c>
      <c r="I1481" s="1">
        <v>37488</v>
      </c>
      <c r="J1481" t="s">
        <v>31</v>
      </c>
      <c r="K1481" t="s">
        <v>32</v>
      </c>
      <c r="L1481">
        <v>1</v>
      </c>
      <c r="M1481" t="s">
        <v>327</v>
      </c>
      <c r="N1481">
        <v>999766900</v>
      </c>
      <c r="O1481" t="s">
        <v>158</v>
      </c>
      <c r="P1481">
        <v>6</v>
      </c>
      <c r="S1481">
        <v>2454</v>
      </c>
      <c r="T1481" t="s">
        <v>347</v>
      </c>
      <c r="U1481">
        <v>82721</v>
      </c>
      <c r="V1481" t="s">
        <v>347</v>
      </c>
      <c r="W1481">
        <v>0</v>
      </c>
      <c r="X1481" t="s">
        <v>44</v>
      </c>
      <c r="Y1481" t="s">
        <v>45</v>
      </c>
      <c r="AC1481" t="s">
        <v>44</v>
      </c>
    </row>
    <row r="1482" spans="1:29" hidden="1" x14ac:dyDescent="0.25">
      <c r="A1482" t="s">
        <v>345</v>
      </c>
      <c r="B1482" t="s">
        <v>28</v>
      </c>
      <c r="C1482" t="s">
        <v>28</v>
      </c>
      <c r="D1482">
        <v>766772</v>
      </c>
      <c r="E1482" s="1">
        <v>37461</v>
      </c>
      <c r="F1482">
        <v>1300</v>
      </c>
      <c r="H1482" t="s">
        <v>30</v>
      </c>
      <c r="I1482" s="1">
        <v>37488</v>
      </c>
      <c r="J1482" t="s">
        <v>31</v>
      </c>
      <c r="K1482" t="s">
        <v>32</v>
      </c>
      <c r="L1482">
        <v>1</v>
      </c>
      <c r="M1482" t="s">
        <v>327</v>
      </c>
      <c r="N1482">
        <v>999766900</v>
      </c>
      <c r="O1482" t="s">
        <v>158</v>
      </c>
      <c r="P1482">
        <v>6</v>
      </c>
      <c r="S1482">
        <v>2451</v>
      </c>
      <c r="T1482" t="s">
        <v>346</v>
      </c>
      <c r="U1482">
        <v>77288</v>
      </c>
      <c r="V1482" t="s">
        <v>346</v>
      </c>
      <c r="W1482">
        <v>3.1</v>
      </c>
      <c r="X1482" t="s">
        <v>44</v>
      </c>
      <c r="Y1482" t="s">
        <v>38</v>
      </c>
      <c r="AC1482" t="s">
        <v>44</v>
      </c>
    </row>
    <row r="1483" spans="1:29" hidden="1" x14ac:dyDescent="0.25">
      <c r="A1483" t="s">
        <v>345</v>
      </c>
      <c r="B1483" t="s">
        <v>28</v>
      </c>
      <c r="C1483" t="s">
        <v>28</v>
      </c>
      <c r="D1483">
        <v>766772</v>
      </c>
      <c r="E1483" s="1">
        <v>37461</v>
      </c>
      <c r="F1483">
        <v>1300</v>
      </c>
      <c r="H1483" t="s">
        <v>30</v>
      </c>
      <c r="I1483" s="1">
        <v>37488</v>
      </c>
      <c r="J1483" t="s">
        <v>31</v>
      </c>
      <c r="K1483" t="s">
        <v>32</v>
      </c>
      <c r="L1483">
        <v>1</v>
      </c>
      <c r="M1483" t="s">
        <v>327</v>
      </c>
      <c r="N1483">
        <v>999766900</v>
      </c>
      <c r="O1483" t="s">
        <v>158</v>
      </c>
      <c r="P1483">
        <v>6</v>
      </c>
      <c r="S1483">
        <v>2456</v>
      </c>
      <c r="T1483" t="s">
        <v>348</v>
      </c>
      <c r="U1483">
        <v>2456</v>
      </c>
      <c r="V1483" t="s">
        <v>349</v>
      </c>
      <c r="W1483">
        <v>8.1</v>
      </c>
      <c r="X1483" t="s">
        <v>44</v>
      </c>
      <c r="Y1483" t="s">
        <v>38</v>
      </c>
      <c r="AB1483">
        <v>60</v>
      </c>
      <c r="AC1483" t="s">
        <v>44</v>
      </c>
    </row>
    <row r="1484" spans="1:29" hidden="1" x14ac:dyDescent="0.25">
      <c r="A1484" t="s">
        <v>345</v>
      </c>
      <c r="B1484" t="s">
        <v>28</v>
      </c>
      <c r="C1484" t="s">
        <v>28</v>
      </c>
      <c r="D1484">
        <v>766772</v>
      </c>
      <c r="E1484" s="1">
        <v>37461</v>
      </c>
      <c r="F1484">
        <v>1300</v>
      </c>
      <c r="H1484" t="s">
        <v>30</v>
      </c>
      <c r="I1484" s="1">
        <v>37488</v>
      </c>
      <c r="J1484" t="s">
        <v>31</v>
      </c>
      <c r="K1484" t="s">
        <v>32</v>
      </c>
      <c r="L1484">
        <v>1</v>
      </c>
      <c r="M1484" t="s">
        <v>327</v>
      </c>
      <c r="N1484">
        <v>999766900</v>
      </c>
      <c r="O1484" t="s">
        <v>158</v>
      </c>
      <c r="P1484">
        <v>6</v>
      </c>
      <c r="S1484">
        <v>2453</v>
      </c>
      <c r="T1484" t="s">
        <v>350</v>
      </c>
      <c r="U1484">
        <v>2453</v>
      </c>
      <c r="V1484" t="s">
        <v>350</v>
      </c>
      <c r="W1484">
        <v>0</v>
      </c>
      <c r="X1484" t="s">
        <v>44</v>
      </c>
      <c r="Y1484" t="s">
        <v>45</v>
      </c>
      <c r="AC1484" t="s">
        <v>44</v>
      </c>
    </row>
    <row r="1485" spans="1:29" hidden="1" x14ac:dyDescent="0.25">
      <c r="A1485" t="s">
        <v>345</v>
      </c>
      <c r="B1485" t="s">
        <v>28</v>
      </c>
      <c r="C1485" t="s">
        <v>28</v>
      </c>
      <c r="D1485">
        <v>766772</v>
      </c>
      <c r="E1485" s="1">
        <v>37461</v>
      </c>
      <c r="F1485">
        <v>1300</v>
      </c>
      <c r="H1485" t="s">
        <v>30</v>
      </c>
      <c r="I1485" s="1">
        <v>37488</v>
      </c>
      <c r="J1485" t="s">
        <v>31</v>
      </c>
      <c r="K1485" t="s">
        <v>32</v>
      </c>
      <c r="L1485">
        <v>1</v>
      </c>
      <c r="M1485" t="s">
        <v>327</v>
      </c>
      <c r="N1485">
        <v>999766900</v>
      </c>
      <c r="O1485" t="s">
        <v>158</v>
      </c>
      <c r="P1485">
        <v>6</v>
      </c>
      <c r="S1485">
        <v>2450</v>
      </c>
      <c r="T1485" t="s">
        <v>351</v>
      </c>
      <c r="U1485">
        <v>78213</v>
      </c>
      <c r="V1485" t="s">
        <v>351</v>
      </c>
      <c r="W1485">
        <v>0</v>
      </c>
      <c r="X1485" t="s">
        <v>44</v>
      </c>
      <c r="Y1485" t="s">
        <v>45</v>
      </c>
      <c r="AC1485" t="s">
        <v>44</v>
      </c>
    </row>
    <row r="1486" spans="1:29" hidden="1" x14ac:dyDescent="0.25">
      <c r="A1486" t="s">
        <v>345</v>
      </c>
      <c r="B1486" t="s">
        <v>28</v>
      </c>
      <c r="C1486" t="s">
        <v>28</v>
      </c>
      <c r="D1486">
        <v>766772</v>
      </c>
      <c r="E1486" s="1">
        <v>37461</v>
      </c>
      <c r="F1486">
        <v>1300</v>
      </c>
      <c r="H1486" t="s">
        <v>30</v>
      </c>
      <c r="I1486" s="1">
        <v>37488</v>
      </c>
      <c r="J1486" t="s">
        <v>31</v>
      </c>
      <c r="K1486" t="s">
        <v>32</v>
      </c>
      <c r="L1486">
        <v>1</v>
      </c>
      <c r="M1486" t="s">
        <v>327</v>
      </c>
      <c r="N1486">
        <v>999766900</v>
      </c>
      <c r="O1486" t="s">
        <v>158</v>
      </c>
      <c r="P1486">
        <v>6</v>
      </c>
      <c r="S1486">
        <v>2452</v>
      </c>
      <c r="T1486" t="s">
        <v>352</v>
      </c>
      <c r="U1486">
        <v>82723</v>
      </c>
      <c r="V1486" t="s">
        <v>352</v>
      </c>
      <c r="W1486">
        <v>5</v>
      </c>
      <c r="X1486" t="s">
        <v>44</v>
      </c>
      <c r="Y1486" t="s">
        <v>38</v>
      </c>
      <c r="AC1486" t="s">
        <v>44</v>
      </c>
    </row>
    <row r="1487" spans="1:29" hidden="1" x14ac:dyDescent="0.25">
      <c r="A1487" t="s">
        <v>258</v>
      </c>
      <c r="B1487" t="s">
        <v>28</v>
      </c>
      <c r="C1487" t="s">
        <v>28</v>
      </c>
      <c r="D1487" t="s">
        <v>363</v>
      </c>
      <c r="E1487" s="1">
        <v>37495</v>
      </c>
      <c r="F1487">
        <v>800</v>
      </c>
      <c r="H1487" t="s">
        <v>30</v>
      </c>
      <c r="I1487" s="1">
        <v>37504</v>
      </c>
      <c r="J1487" t="s">
        <v>31</v>
      </c>
      <c r="K1487" t="s">
        <v>32</v>
      </c>
      <c r="L1487">
        <v>1</v>
      </c>
      <c r="M1487" t="s">
        <v>359</v>
      </c>
      <c r="N1487">
        <v>113133790</v>
      </c>
      <c r="O1487" t="s">
        <v>34</v>
      </c>
      <c r="P1487">
        <v>2</v>
      </c>
      <c r="S1487">
        <v>1025</v>
      </c>
      <c r="T1487" t="s">
        <v>52</v>
      </c>
      <c r="U1487">
        <v>99951</v>
      </c>
      <c r="V1487" t="s">
        <v>260</v>
      </c>
      <c r="W1487">
        <v>1.02</v>
      </c>
      <c r="X1487" t="s">
        <v>41</v>
      </c>
      <c r="Y1487" t="s">
        <v>261</v>
      </c>
      <c r="AB1487">
        <v>4</v>
      </c>
      <c r="AC1487" t="s">
        <v>41</v>
      </c>
    </row>
    <row r="1488" spans="1:29" hidden="1" x14ac:dyDescent="0.25">
      <c r="A1488" t="s">
        <v>258</v>
      </c>
      <c r="B1488" t="s">
        <v>28</v>
      </c>
      <c r="C1488" t="s">
        <v>28</v>
      </c>
      <c r="D1488" t="s">
        <v>363</v>
      </c>
      <c r="E1488" s="1">
        <v>37495</v>
      </c>
      <c r="F1488">
        <v>800</v>
      </c>
      <c r="H1488" t="s">
        <v>30</v>
      </c>
      <c r="I1488" s="1">
        <v>37504</v>
      </c>
      <c r="J1488" t="s">
        <v>31</v>
      </c>
      <c r="K1488" t="s">
        <v>32</v>
      </c>
      <c r="L1488">
        <v>1</v>
      </c>
      <c r="M1488" t="s">
        <v>359</v>
      </c>
      <c r="N1488">
        <v>113133790</v>
      </c>
      <c r="O1488" t="s">
        <v>34</v>
      </c>
      <c r="P1488">
        <v>2</v>
      </c>
      <c r="S1488">
        <v>1025</v>
      </c>
      <c r="T1488" t="s">
        <v>52</v>
      </c>
      <c r="U1488">
        <v>951</v>
      </c>
      <c r="V1488" t="s">
        <v>53</v>
      </c>
      <c r="W1488">
        <v>1.04</v>
      </c>
      <c r="X1488" t="s">
        <v>41</v>
      </c>
      <c r="Y1488" t="s">
        <v>38</v>
      </c>
      <c r="Z1488">
        <v>3.1E-2</v>
      </c>
      <c r="AA1488">
        <v>0.1</v>
      </c>
      <c r="AB1488">
        <v>4</v>
      </c>
      <c r="AC1488" t="s">
        <v>41</v>
      </c>
    </row>
    <row r="1489" spans="1:29" hidden="1" x14ac:dyDescent="0.25">
      <c r="A1489" t="s">
        <v>258</v>
      </c>
      <c r="B1489" t="s">
        <v>28</v>
      </c>
      <c r="C1489" t="s">
        <v>28</v>
      </c>
      <c r="D1489" t="s">
        <v>364</v>
      </c>
      <c r="E1489" s="1">
        <v>37515</v>
      </c>
      <c r="F1489">
        <v>900</v>
      </c>
      <c r="H1489" t="s">
        <v>30</v>
      </c>
      <c r="I1489" s="1">
        <v>37518</v>
      </c>
      <c r="J1489" t="s">
        <v>31</v>
      </c>
      <c r="K1489" t="s">
        <v>32</v>
      </c>
      <c r="L1489">
        <v>1</v>
      </c>
      <c r="M1489" t="s">
        <v>359</v>
      </c>
      <c r="N1489">
        <v>113133790</v>
      </c>
      <c r="O1489" t="s">
        <v>34</v>
      </c>
      <c r="P1489">
        <v>2</v>
      </c>
      <c r="S1489">
        <v>1025</v>
      </c>
      <c r="T1489" t="s">
        <v>52</v>
      </c>
      <c r="U1489">
        <v>99951</v>
      </c>
      <c r="V1489" t="s">
        <v>260</v>
      </c>
      <c r="W1489">
        <v>1.06</v>
      </c>
      <c r="X1489" t="s">
        <v>41</v>
      </c>
      <c r="Y1489" t="s">
        <v>261</v>
      </c>
      <c r="AB1489">
        <v>4</v>
      </c>
      <c r="AC1489" t="s">
        <v>41</v>
      </c>
    </row>
    <row r="1490" spans="1:29" hidden="1" x14ac:dyDescent="0.25">
      <c r="A1490" t="s">
        <v>258</v>
      </c>
      <c r="B1490" t="s">
        <v>28</v>
      </c>
      <c r="C1490" t="s">
        <v>28</v>
      </c>
      <c r="D1490" t="s">
        <v>364</v>
      </c>
      <c r="E1490" s="1">
        <v>37515</v>
      </c>
      <c r="F1490">
        <v>900</v>
      </c>
      <c r="H1490" t="s">
        <v>30</v>
      </c>
      <c r="I1490" s="1">
        <v>37518</v>
      </c>
      <c r="J1490" t="s">
        <v>31</v>
      </c>
      <c r="K1490" t="s">
        <v>32</v>
      </c>
      <c r="L1490">
        <v>1</v>
      </c>
      <c r="M1490" t="s">
        <v>359</v>
      </c>
      <c r="N1490">
        <v>113133790</v>
      </c>
      <c r="O1490" t="s">
        <v>34</v>
      </c>
      <c r="P1490">
        <v>2</v>
      </c>
      <c r="S1490">
        <v>1025</v>
      </c>
      <c r="T1490" t="s">
        <v>52</v>
      </c>
      <c r="U1490">
        <v>951</v>
      </c>
      <c r="V1490" t="s">
        <v>53</v>
      </c>
      <c r="W1490">
        <v>0.99</v>
      </c>
      <c r="X1490" t="s">
        <v>41</v>
      </c>
      <c r="Y1490" t="s">
        <v>38</v>
      </c>
      <c r="Z1490">
        <v>3.1E-2</v>
      </c>
      <c r="AA1490">
        <v>0.1</v>
      </c>
      <c r="AB1490">
        <v>4</v>
      </c>
      <c r="AC1490" t="s">
        <v>41</v>
      </c>
    </row>
    <row r="1491" spans="1:29" hidden="1" x14ac:dyDescent="0.25">
      <c r="A1491" t="s">
        <v>337</v>
      </c>
      <c r="B1491">
        <v>1</v>
      </c>
      <c r="C1491" t="s">
        <v>28</v>
      </c>
      <c r="D1491" t="s">
        <v>365</v>
      </c>
      <c r="E1491" s="1">
        <v>37502</v>
      </c>
      <c r="F1491">
        <v>1145</v>
      </c>
      <c r="H1491" t="s">
        <v>339</v>
      </c>
      <c r="I1491" s="1">
        <v>37517</v>
      </c>
      <c r="J1491" t="s">
        <v>31</v>
      </c>
      <c r="K1491" t="s">
        <v>87</v>
      </c>
      <c r="L1491">
        <v>1</v>
      </c>
      <c r="M1491" t="s">
        <v>359</v>
      </c>
      <c r="N1491">
        <v>999766900</v>
      </c>
      <c r="O1491" t="s">
        <v>158</v>
      </c>
      <c r="P1491">
        <v>2</v>
      </c>
      <c r="S1491">
        <v>1927</v>
      </c>
      <c r="T1491" t="s">
        <v>39</v>
      </c>
      <c r="U1491">
        <v>410</v>
      </c>
      <c r="V1491" t="s">
        <v>40</v>
      </c>
      <c r="W1491">
        <v>110</v>
      </c>
      <c r="X1491" t="s">
        <v>41</v>
      </c>
      <c r="Y1491" t="s">
        <v>38</v>
      </c>
      <c r="Z1491">
        <v>2</v>
      </c>
      <c r="AC1491" t="s">
        <v>41</v>
      </c>
    </row>
    <row r="1492" spans="1:29" hidden="1" x14ac:dyDescent="0.25">
      <c r="A1492" t="s">
        <v>337</v>
      </c>
      <c r="B1492">
        <v>1</v>
      </c>
      <c r="C1492" t="s">
        <v>28</v>
      </c>
      <c r="D1492" t="s">
        <v>365</v>
      </c>
      <c r="E1492" s="1">
        <v>37502</v>
      </c>
      <c r="F1492">
        <v>1145</v>
      </c>
      <c r="H1492" t="s">
        <v>339</v>
      </c>
      <c r="I1492" s="1">
        <v>37517</v>
      </c>
      <c r="J1492" t="s">
        <v>31</v>
      </c>
      <c r="K1492" t="s">
        <v>87</v>
      </c>
      <c r="L1492">
        <v>1</v>
      </c>
      <c r="M1492" t="s">
        <v>359</v>
      </c>
      <c r="N1492">
        <v>999766900</v>
      </c>
      <c r="O1492" t="s">
        <v>158</v>
      </c>
      <c r="P1492">
        <v>2</v>
      </c>
      <c r="S1492">
        <v>2920</v>
      </c>
      <c r="T1492" t="s">
        <v>335</v>
      </c>
      <c r="U1492">
        <v>680</v>
      </c>
      <c r="V1492" t="s">
        <v>336</v>
      </c>
      <c r="W1492">
        <v>2</v>
      </c>
      <c r="X1492" t="s">
        <v>41</v>
      </c>
      <c r="Y1492" t="s">
        <v>38</v>
      </c>
      <c r="AC1492" t="s">
        <v>41</v>
      </c>
    </row>
    <row r="1493" spans="1:29" hidden="1" x14ac:dyDescent="0.25">
      <c r="A1493" t="s">
        <v>334</v>
      </c>
      <c r="B1493">
        <v>100</v>
      </c>
      <c r="C1493" t="s">
        <v>28</v>
      </c>
      <c r="D1493">
        <v>782190</v>
      </c>
      <c r="E1493" s="1">
        <v>37502</v>
      </c>
      <c r="F1493">
        <v>1145</v>
      </c>
      <c r="H1493" t="s">
        <v>30</v>
      </c>
      <c r="I1493" s="1">
        <v>37517</v>
      </c>
      <c r="J1493" t="s">
        <v>31</v>
      </c>
      <c r="K1493" t="s">
        <v>157</v>
      </c>
      <c r="L1493">
        <v>1</v>
      </c>
      <c r="M1493" t="s">
        <v>359</v>
      </c>
      <c r="N1493">
        <v>999766900</v>
      </c>
      <c r="O1493" t="s">
        <v>158</v>
      </c>
      <c r="P1493">
        <v>1</v>
      </c>
      <c r="S1493">
        <v>2920</v>
      </c>
      <c r="T1493" t="s">
        <v>335</v>
      </c>
      <c r="U1493">
        <v>680</v>
      </c>
      <c r="V1493" t="s">
        <v>336</v>
      </c>
      <c r="W1493">
        <v>1.8</v>
      </c>
      <c r="X1493" t="s">
        <v>41</v>
      </c>
      <c r="Y1493" t="s">
        <v>38</v>
      </c>
      <c r="AC1493" t="s">
        <v>41</v>
      </c>
    </row>
    <row r="1494" spans="1:29" hidden="1" x14ac:dyDescent="0.25">
      <c r="A1494" t="s">
        <v>258</v>
      </c>
      <c r="B1494" t="s">
        <v>28</v>
      </c>
      <c r="C1494" t="s">
        <v>28</v>
      </c>
      <c r="D1494" t="s">
        <v>366</v>
      </c>
      <c r="E1494" s="1">
        <v>37543</v>
      </c>
      <c r="F1494">
        <v>1100</v>
      </c>
      <c r="H1494" t="s">
        <v>30</v>
      </c>
      <c r="I1494" s="1">
        <v>37553</v>
      </c>
      <c r="J1494" t="s">
        <v>31</v>
      </c>
      <c r="K1494" t="s">
        <v>32</v>
      </c>
      <c r="L1494">
        <v>1</v>
      </c>
      <c r="M1494" t="s">
        <v>359</v>
      </c>
      <c r="N1494">
        <v>113133790</v>
      </c>
      <c r="O1494" t="s">
        <v>34</v>
      </c>
      <c r="P1494">
        <v>2</v>
      </c>
      <c r="S1494">
        <v>1025</v>
      </c>
      <c r="T1494" t="s">
        <v>52</v>
      </c>
      <c r="U1494">
        <v>99951</v>
      </c>
      <c r="V1494" t="s">
        <v>260</v>
      </c>
      <c r="W1494">
        <v>1.18</v>
      </c>
      <c r="X1494" t="s">
        <v>41</v>
      </c>
      <c r="Y1494" t="s">
        <v>261</v>
      </c>
      <c r="AB1494">
        <v>4</v>
      </c>
      <c r="AC1494" t="s">
        <v>41</v>
      </c>
    </row>
    <row r="1495" spans="1:29" hidden="1" x14ac:dyDescent="0.25">
      <c r="A1495" t="s">
        <v>258</v>
      </c>
      <c r="B1495" t="s">
        <v>28</v>
      </c>
      <c r="C1495" t="s">
        <v>28</v>
      </c>
      <c r="D1495" t="s">
        <v>366</v>
      </c>
      <c r="E1495" s="1">
        <v>37543</v>
      </c>
      <c r="F1495">
        <v>1100</v>
      </c>
      <c r="H1495" t="s">
        <v>30</v>
      </c>
      <c r="I1495" s="1">
        <v>37553</v>
      </c>
      <c r="J1495" t="s">
        <v>31</v>
      </c>
      <c r="K1495" t="s">
        <v>32</v>
      </c>
      <c r="L1495">
        <v>1</v>
      </c>
      <c r="M1495" t="s">
        <v>359</v>
      </c>
      <c r="N1495">
        <v>113133790</v>
      </c>
      <c r="O1495" t="s">
        <v>34</v>
      </c>
      <c r="P1495">
        <v>2</v>
      </c>
      <c r="S1495">
        <v>1025</v>
      </c>
      <c r="T1495" t="s">
        <v>52</v>
      </c>
      <c r="U1495">
        <v>951</v>
      </c>
      <c r="V1495" t="s">
        <v>53</v>
      </c>
      <c r="W1495">
        <v>1.1599999999999999</v>
      </c>
      <c r="X1495" t="s">
        <v>41</v>
      </c>
      <c r="Y1495" t="s">
        <v>38</v>
      </c>
      <c r="Z1495">
        <v>3.1E-2</v>
      </c>
      <c r="AA1495">
        <v>0.1</v>
      </c>
      <c r="AB1495">
        <v>4</v>
      </c>
      <c r="AC1495" t="s">
        <v>41</v>
      </c>
    </row>
    <row r="1496" spans="1:29" hidden="1" x14ac:dyDescent="0.25">
      <c r="A1496" t="s">
        <v>337</v>
      </c>
      <c r="B1496">
        <v>1</v>
      </c>
      <c r="C1496" t="s">
        <v>28</v>
      </c>
      <c r="D1496" t="s">
        <v>367</v>
      </c>
      <c r="E1496" s="1">
        <v>37531</v>
      </c>
      <c r="F1496">
        <v>1025</v>
      </c>
      <c r="H1496" t="s">
        <v>339</v>
      </c>
      <c r="I1496" s="1">
        <v>37546</v>
      </c>
      <c r="J1496" t="s">
        <v>31</v>
      </c>
      <c r="K1496" t="s">
        <v>87</v>
      </c>
      <c r="L1496">
        <v>1</v>
      </c>
      <c r="M1496" t="s">
        <v>359</v>
      </c>
      <c r="N1496">
        <v>999766900</v>
      </c>
      <c r="O1496" t="s">
        <v>158</v>
      </c>
      <c r="P1496">
        <v>2</v>
      </c>
      <c r="S1496">
        <v>1927</v>
      </c>
      <c r="T1496" t="s">
        <v>39</v>
      </c>
      <c r="U1496">
        <v>410</v>
      </c>
      <c r="V1496" t="s">
        <v>40</v>
      </c>
      <c r="W1496">
        <v>110</v>
      </c>
      <c r="X1496" t="s">
        <v>41</v>
      </c>
      <c r="Y1496" t="s">
        <v>38</v>
      </c>
      <c r="Z1496">
        <v>2</v>
      </c>
      <c r="AC1496" t="s">
        <v>41</v>
      </c>
    </row>
    <row r="1497" spans="1:29" hidden="1" x14ac:dyDescent="0.25">
      <c r="A1497" t="s">
        <v>337</v>
      </c>
      <c r="B1497">
        <v>1</v>
      </c>
      <c r="C1497" t="s">
        <v>28</v>
      </c>
      <c r="D1497" t="s">
        <v>367</v>
      </c>
      <c r="E1497" s="1">
        <v>37531</v>
      </c>
      <c r="F1497">
        <v>1025</v>
      </c>
      <c r="H1497" t="s">
        <v>339</v>
      </c>
      <c r="I1497" s="1">
        <v>37546</v>
      </c>
      <c r="J1497" t="s">
        <v>31</v>
      </c>
      <c r="K1497" t="s">
        <v>87</v>
      </c>
      <c r="L1497">
        <v>1</v>
      </c>
      <c r="M1497" t="s">
        <v>359</v>
      </c>
      <c r="N1497">
        <v>999766900</v>
      </c>
      <c r="O1497" t="s">
        <v>158</v>
      </c>
      <c r="P1497">
        <v>2</v>
      </c>
      <c r="S1497">
        <v>2920</v>
      </c>
      <c r="T1497" t="s">
        <v>335</v>
      </c>
      <c r="U1497">
        <v>680</v>
      </c>
      <c r="V1497" t="s">
        <v>336</v>
      </c>
      <c r="W1497">
        <v>1.6</v>
      </c>
      <c r="X1497" t="s">
        <v>41</v>
      </c>
      <c r="Y1497" t="s">
        <v>38</v>
      </c>
      <c r="AC1497" t="s">
        <v>41</v>
      </c>
    </row>
    <row r="1498" spans="1:29" hidden="1" x14ac:dyDescent="0.25">
      <c r="A1498" t="s">
        <v>334</v>
      </c>
      <c r="B1498">
        <v>100</v>
      </c>
      <c r="C1498" t="s">
        <v>28</v>
      </c>
      <c r="D1498">
        <v>798040</v>
      </c>
      <c r="E1498" s="1">
        <v>37531</v>
      </c>
      <c r="F1498">
        <v>1025</v>
      </c>
      <c r="H1498" t="s">
        <v>30</v>
      </c>
      <c r="I1498" s="1">
        <v>37546</v>
      </c>
      <c r="J1498" t="s">
        <v>31</v>
      </c>
      <c r="K1498" t="s">
        <v>157</v>
      </c>
      <c r="L1498">
        <v>1</v>
      </c>
      <c r="M1498" t="s">
        <v>359</v>
      </c>
      <c r="N1498">
        <v>999766900</v>
      </c>
      <c r="O1498" t="s">
        <v>158</v>
      </c>
      <c r="P1498">
        <v>1</v>
      </c>
      <c r="S1498">
        <v>2920</v>
      </c>
      <c r="T1498" t="s">
        <v>335</v>
      </c>
      <c r="U1498">
        <v>680</v>
      </c>
      <c r="V1498" t="s">
        <v>336</v>
      </c>
      <c r="W1498">
        <v>1.3</v>
      </c>
      <c r="X1498" t="s">
        <v>41</v>
      </c>
      <c r="Y1498" t="s">
        <v>38</v>
      </c>
      <c r="AC1498" t="s">
        <v>41</v>
      </c>
    </row>
    <row r="1499" spans="1:29" hidden="1" x14ac:dyDescent="0.25">
      <c r="A1499" t="s">
        <v>334</v>
      </c>
      <c r="B1499">
        <v>100</v>
      </c>
      <c r="C1499" t="s">
        <v>28</v>
      </c>
      <c r="D1499">
        <v>808082</v>
      </c>
      <c r="E1499" s="1">
        <v>37559</v>
      </c>
      <c r="F1499">
        <v>900</v>
      </c>
      <c r="H1499" t="s">
        <v>30</v>
      </c>
      <c r="I1499" s="1">
        <v>37574</v>
      </c>
      <c r="J1499" t="s">
        <v>31</v>
      </c>
      <c r="K1499" t="s">
        <v>157</v>
      </c>
      <c r="L1499">
        <v>1</v>
      </c>
      <c r="M1499" t="s">
        <v>359</v>
      </c>
      <c r="N1499">
        <v>999766900</v>
      </c>
      <c r="O1499" t="s">
        <v>158</v>
      </c>
      <c r="P1499">
        <v>1</v>
      </c>
      <c r="S1499">
        <v>2920</v>
      </c>
      <c r="T1499" t="s">
        <v>335</v>
      </c>
      <c r="U1499">
        <v>680</v>
      </c>
      <c r="V1499" t="s">
        <v>336</v>
      </c>
      <c r="W1499">
        <v>1.3</v>
      </c>
      <c r="X1499" t="s">
        <v>41</v>
      </c>
      <c r="Y1499" t="s">
        <v>38</v>
      </c>
      <c r="AC1499" t="s">
        <v>41</v>
      </c>
    </row>
    <row r="1500" spans="1:29" hidden="1" x14ac:dyDescent="0.25">
      <c r="A1500" t="s">
        <v>337</v>
      </c>
      <c r="B1500">
        <v>1</v>
      </c>
      <c r="C1500" t="s">
        <v>28</v>
      </c>
      <c r="D1500" t="s">
        <v>368</v>
      </c>
      <c r="E1500" s="1">
        <v>37559</v>
      </c>
      <c r="F1500">
        <v>900</v>
      </c>
      <c r="H1500" t="s">
        <v>339</v>
      </c>
      <c r="I1500" s="1">
        <v>37574</v>
      </c>
      <c r="J1500" t="s">
        <v>31</v>
      </c>
      <c r="K1500" t="s">
        <v>87</v>
      </c>
      <c r="L1500">
        <v>1</v>
      </c>
      <c r="M1500" t="s">
        <v>369</v>
      </c>
      <c r="N1500">
        <v>999766900</v>
      </c>
      <c r="O1500" t="s">
        <v>158</v>
      </c>
      <c r="P1500">
        <v>2</v>
      </c>
      <c r="S1500">
        <v>1927</v>
      </c>
      <c r="T1500" t="s">
        <v>39</v>
      </c>
      <c r="U1500">
        <v>410</v>
      </c>
      <c r="V1500" t="s">
        <v>40</v>
      </c>
      <c r="W1500">
        <v>110</v>
      </c>
      <c r="X1500" t="s">
        <v>41</v>
      </c>
      <c r="Y1500" t="s">
        <v>38</v>
      </c>
      <c r="Z1500">
        <v>2</v>
      </c>
      <c r="AC1500" t="s">
        <v>41</v>
      </c>
    </row>
    <row r="1501" spans="1:29" hidden="1" x14ac:dyDescent="0.25">
      <c r="A1501" t="s">
        <v>337</v>
      </c>
      <c r="B1501">
        <v>1</v>
      </c>
      <c r="C1501" t="s">
        <v>28</v>
      </c>
      <c r="D1501" t="s">
        <v>368</v>
      </c>
      <c r="E1501" s="1">
        <v>37559</v>
      </c>
      <c r="F1501">
        <v>900</v>
      </c>
      <c r="H1501" t="s">
        <v>339</v>
      </c>
      <c r="I1501" s="1">
        <v>37574</v>
      </c>
      <c r="J1501" t="s">
        <v>31</v>
      </c>
      <c r="K1501" t="s">
        <v>87</v>
      </c>
      <c r="L1501">
        <v>1</v>
      </c>
      <c r="M1501" t="s">
        <v>369</v>
      </c>
      <c r="N1501">
        <v>999766900</v>
      </c>
      <c r="O1501" t="s">
        <v>158</v>
      </c>
      <c r="P1501">
        <v>2</v>
      </c>
      <c r="S1501">
        <v>2920</v>
      </c>
      <c r="T1501" t="s">
        <v>335</v>
      </c>
      <c r="U1501">
        <v>680</v>
      </c>
      <c r="V1501" t="s">
        <v>336</v>
      </c>
      <c r="W1501">
        <v>1.7</v>
      </c>
      <c r="X1501" t="s">
        <v>41</v>
      </c>
      <c r="Y1501" t="s">
        <v>38</v>
      </c>
      <c r="AC1501" t="s">
        <v>41</v>
      </c>
    </row>
    <row r="1502" spans="1:29" hidden="1" x14ac:dyDescent="0.25">
      <c r="A1502" t="s">
        <v>258</v>
      </c>
      <c r="B1502" t="s">
        <v>28</v>
      </c>
      <c r="C1502" t="s">
        <v>28</v>
      </c>
      <c r="D1502" t="s">
        <v>370</v>
      </c>
      <c r="E1502" s="1">
        <v>37571</v>
      </c>
      <c r="F1502">
        <v>2000</v>
      </c>
      <c r="H1502" t="s">
        <v>30</v>
      </c>
      <c r="I1502" s="1">
        <v>37574</v>
      </c>
      <c r="J1502" t="s">
        <v>31</v>
      </c>
      <c r="K1502" t="s">
        <v>32</v>
      </c>
      <c r="L1502">
        <v>1</v>
      </c>
      <c r="M1502" t="s">
        <v>316</v>
      </c>
      <c r="N1502">
        <v>113133790</v>
      </c>
      <c r="O1502" t="s">
        <v>34</v>
      </c>
      <c r="P1502">
        <v>2</v>
      </c>
      <c r="S1502">
        <v>1025</v>
      </c>
      <c r="T1502" t="s">
        <v>52</v>
      </c>
      <c r="U1502">
        <v>99951</v>
      </c>
      <c r="V1502" t="s">
        <v>260</v>
      </c>
      <c r="W1502">
        <v>1.22</v>
      </c>
      <c r="X1502" t="s">
        <v>41</v>
      </c>
      <c r="Y1502" t="s">
        <v>261</v>
      </c>
      <c r="AB1502">
        <v>4</v>
      </c>
      <c r="AC1502" t="s">
        <v>41</v>
      </c>
    </row>
    <row r="1503" spans="1:29" hidden="1" x14ac:dyDescent="0.25">
      <c r="A1503" t="s">
        <v>258</v>
      </c>
      <c r="B1503" t="s">
        <v>28</v>
      </c>
      <c r="C1503" t="s">
        <v>28</v>
      </c>
      <c r="D1503" t="s">
        <v>370</v>
      </c>
      <c r="E1503" s="1">
        <v>37571</v>
      </c>
      <c r="F1503">
        <v>2000</v>
      </c>
      <c r="H1503" t="s">
        <v>30</v>
      </c>
      <c r="I1503" s="1">
        <v>37574</v>
      </c>
      <c r="J1503" t="s">
        <v>31</v>
      </c>
      <c r="K1503" t="s">
        <v>32</v>
      </c>
      <c r="L1503">
        <v>1</v>
      </c>
      <c r="M1503" t="s">
        <v>316</v>
      </c>
      <c r="N1503">
        <v>113133790</v>
      </c>
      <c r="O1503" t="s">
        <v>34</v>
      </c>
      <c r="P1503">
        <v>2</v>
      </c>
      <c r="S1503">
        <v>1025</v>
      </c>
      <c r="T1503" t="s">
        <v>52</v>
      </c>
      <c r="U1503">
        <v>951</v>
      </c>
      <c r="V1503" t="s">
        <v>53</v>
      </c>
      <c r="W1503">
        <v>1.1599999999999999</v>
      </c>
      <c r="X1503" t="s">
        <v>41</v>
      </c>
      <c r="Y1503" t="s">
        <v>38</v>
      </c>
      <c r="Z1503">
        <v>3.1E-2</v>
      </c>
      <c r="AA1503">
        <v>0.1</v>
      </c>
      <c r="AB1503">
        <v>4</v>
      </c>
      <c r="AC1503" t="s">
        <v>41</v>
      </c>
    </row>
    <row r="1504" spans="1:29" hidden="1" x14ac:dyDescent="0.25">
      <c r="A1504" t="s">
        <v>156</v>
      </c>
      <c r="B1504">
        <v>100</v>
      </c>
      <c r="C1504" t="s">
        <v>28</v>
      </c>
      <c r="D1504">
        <v>708433</v>
      </c>
      <c r="E1504" s="1">
        <v>37313</v>
      </c>
      <c r="F1504">
        <v>1300</v>
      </c>
      <c r="H1504" t="s">
        <v>30</v>
      </c>
      <c r="I1504" s="1">
        <v>37379</v>
      </c>
      <c r="J1504" t="s">
        <v>31</v>
      </c>
      <c r="K1504" t="s">
        <v>157</v>
      </c>
      <c r="L1504">
        <v>1</v>
      </c>
      <c r="M1504" t="s">
        <v>371</v>
      </c>
      <c r="N1504">
        <v>999869530</v>
      </c>
      <c r="O1504" t="s">
        <v>372</v>
      </c>
      <c r="P1504">
        <v>1</v>
      </c>
      <c r="R1504" t="s">
        <v>373</v>
      </c>
      <c r="S1504">
        <v>2063</v>
      </c>
      <c r="T1504" t="s">
        <v>257</v>
      </c>
      <c r="U1504">
        <v>34675</v>
      </c>
      <c r="V1504" t="s">
        <v>257</v>
      </c>
      <c r="W1504">
        <v>0</v>
      </c>
      <c r="X1504" t="s">
        <v>44</v>
      </c>
      <c r="Y1504" t="s">
        <v>45</v>
      </c>
      <c r="AB1504">
        <v>3.0000000000000001E-5</v>
      </c>
      <c r="AC1504" t="s">
        <v>44</v>
      </c>
    </row>
    <row r="1505" spans="1:29" hidden="1" x14ac:dyDescent="0.25">
      <c r="A1505" t="s">
        <v>258</v>
      </c>
      <c r="B1505" t="s">
        <v>28</v>
      </c>
      <c r="C1505" t="s">
        <v>28</v>
      </c>
      <c r="D1505" t="s">
        <v>374</v>
      </c>
      <c r="E1505" s="1">
        <v>37593</v>
      </c>
      <c r="F1505">
        <v>1030</v>
      </c>
      <c r="H1505" t="s">
        <v>30</v>
      </c>
      <c r="I1505" s="1">
        <v>37596</v>
      </c>
      <c r="J1505" t="s">
        <v>31</v>
      </c>
      <c r="K1505" t="s">
        <v>32</v>
      </c>
      <c r="L1505">
        <v>1</v>
      </c>
      <c r="M1505" t="s">
        <v>359</v>
      </c>
      <c r="N1505">
        <v>113133790</v>
      </c>
      <c r="O1505" t="s">
        <v>34</v>
      </c>
      <c r="P1505">
        <v>2</v>
      </c>
      <c r="S1505">
        <v>1025</v>
      </c>
      <c r="T1505" t="s">
        <v>52</v>
      </c>
      <c r="U1505">
        <v>99951</v>
      </c>
      <c r="V1505" t="s">
        <v>260</v>
      </c>
      <c r="W1505">
        <v>0.97</v>
      </c>
      <c r="X1505" t="s">
        <v>41</v>
      </c>
      <c r="Y1505" t="s">
        <v>261</v>
      </c>
      <c r="AB1505">
        <v>4</v>
      </c>
      <c r="AC1505" t="s">
        <v>41</v>
      </c>
    </row>
    <row r="1506" spans="1:29" hidden="1" x14ac:dyDescent="0.25">
      <c r="A1506" t="s">
        <v>258</v>
      </c>
      <c r="B1506" t="s">
        <v>28</v>
      </c>
      <c r="C1506" t="s">
        <v>28</v>
      </c>
      <c r="D1506" t="s">
        <v>374</v>
      </c>
      <c r="E1506" s="1">
        <v>37593</v>
      </c>
      <c r="F1506">
        <v>1030</v>
      </c>
      <c r="H1506" t="s">
        <v>30</v>
      </c>
      <c r="I1506" s="1">
        <v>37596</v>
      </c>
      <c r="J1506" t="s">
        <v>31</v>
      </c>
      <c r="K1506" t="s">
        <v>32</v>
      </c>
      <c r="L1506">
        <v>1</v>
      </c>
      <c r="M1506" t="s">
        <v>359</v>
      </c>
      <c r="N1506">
        <v>113133790</v>
      </c>
      <c r="O1506" t="s">
        <v>34</v>
      </c>
      <c r="P1506">
        <v>2</v>
      </c>
      <c r="S1506">
        <v>1025</v>
      </c>
      <c r="T1506" t="s">
        <v>52</v>
      </c>
      <c r="U1506">
        <v>951</v>
      </c>
      <c r="V1506" t="s">
        <v>53</v>
      </c>
      <c r="W1506">
        <v>0.93</v>
      </c>
      <c r="X1506" t="s">
        <v>41</v>
      </c>
      <c r="Y1506" t="s">
        <v>38</v>
      </c>
      <c r="Z1506">
        <v>3.1E-2</v>
      </c>
      <c r="AA1506">
        <v>0.1</v>
      </c>
      <c r="AB1506">
        <v>4</v>
      </c>
      <c r="AC1506" t="s">
        <v>41</v>
      </c>
    </row>
    <row r="1507" spans="1:29" hidden="1" x14ac:dyDescent="0.25">
      <c r="A1507" t="s">
        <v>345</v>
      </c>
      <c r="B1507" t="s">
        <v>28</v>
      </c>
      <c r="C1507" t="s">
        <v>28</v>
      </c>
      <c r="D1507">
        <v>816123</v>
      </c>
      <c r="E1507" s="1">
        <v>37578</v>
      </c>
      <c r="F1507">
        <v>755</v>
      </c>
      <c r="H1507" t="s">
        <v>30</v>
      </c>
      <c r="I1507" s="1">
        <v>37600</v>
      </c>
      <c r="J1507" t="s">
        <v>31</v>
      </c>
      <c r="K1507" t="s">
        <v>32</v>
      </c>
      <c r="L1507">
        <v>1</v>
      </c>
      <c r="M1507" t="s">
        <v>359</v>
      </c>
      <c r="N1507">
        <v>999766900</v>
      </c>
      <c r="O1507" t="s">
        <v>158</v>
      </c>
      <c r="P1507">
        <v>6</v>
      </c>
      <c r="S1507">
        <v>2454</v>
      </c>
      <c r="T1507" t="s">
        <v>347</v>
      </c>
      <c r="U1507">
        <v>82721</v>
      </c>
      <c r="V1507" t="s">
        <v>347</v>
      </c>
      <c r="W1507">
        <v>0</v>
      </c>
      <c r="X1507" t="s">
        <v>44</v>
      </c>
      <c r="Y1507" t="s">
        <v>45</v>
      </c>
      <c r="AC1507" t="s">
        <v>44</v>
      </c>
    </row>
    <row r="1508" spans="1:29" hidden="1" x14ac:dyDescent="0.25">
      <c r="A1508" t="s">
        <v>345</v>
      </c>
      <c r="B1508" t="s">
        <v>28</v>
      </c>
      <c r="C1508" t="s">
        <v>28</v>
      </c>
      <c r="D1508">
        <v>816123</v>
      </c>
      <c r="E1508" s="1">
        <v>37578</v>
      </c>
      <c r="F1508">
        <v>755</v>
      </c>
      <c r="H1508" t="s">
        <v>30</v>
      </c>
      <c r="I1508" s="1">
        <v>37600</v>
      </c>
      <c r="J1508" t="s">
        <v>31</v>
      </c>
      <c r="K1508" t="s">
        <v>32</v>
      </c>
      <c r="L1508">
        <v>1</v>
      </c>
      <c r="M1508" t="s">
        <v>359</v>
      </c>
      <c r="N1508">
        <v>999766900</v>
      </c>
      <c r="O1508" t="s">
        <v>158</v>
      </c>
      <c r="P1508">
        <v>6</v>
      </c>
      <c r="S1508">
        <v>2451</v>
      </c>
      <c r="T1508" t="s">
        <v>346</v>
      </c>
      <c r="U1508">
        <v>77288</v>
      </c>
      <c r="V1508" t="s">
        <v>346</v>
      </c>
      <c r="W1508">
        <v>0</v>
      </c>
      <c r="X1508" t="s">
        <v>44</v>
      </c>
      <c r="Y1508" t="s">
        <v>45</v>
      </c>
      <c r="AC1508" t="s">
        <v>44</v>
      </c>
    </row>
    <row r="1509" spans="1:29" hidden="1" x14ac:dyDescent="0.25">
      <c r="A1509" t="s">
        <v>345</v>
      </c>
      <c r="B1509" t="s">
        <v>28</v>
      </c>
      <c r="C1509" t="s">
        <v>28</v>
      </c>
      <c r="D1509">
        <v>816123</v>
      </c>
      <c r="E1509" s="1">
        <v>37578</v>
      </c>
      <c r="F1509">
        <v>755</v>
      </c>
      <c r="H1509" t="s">
        <v>30</v>
      </c>
      <c r="I1509" s="1">
        <v>37600</v>
      </c>
      <c r="J1509" t="s">
        <v>31</v>
      </c>
      <c r="K1509" t="s">
        <v>32</v>
      </c>
      <c r="L1509">
        <v>1</v>
      </c>
      <c r="M1509" t="s">
        <v>359</v>
      </c>
      <c r="N1509">
        <v>999766900</v>
      </c>
      <c r="O1509" t="s">
        <v>158</v>
      </c>
      <c r="P1509">
        <v>6</v>
      </c>
      <c r="S1509">
        <v>2456</v>
      </c>
      <c r="T1509" t="s">
        <v>348</v>
      </c>
      <c r="U1509">
        <v>2456</v>
      </c>
      <c r="V1509" t="s">
        <v>349</v>
      </c>
      <c r="W1509">
        <v>3.6</v>
      </c>
      <c r="X1509" t="s">
        <v>44</v>
      </c>
      <c r="Y1509" t="s">
        <v>38</v>
      </c>
      <c r="AB1509">
        <v>60</v>
      </c>
      <c r="AC1509" t="s">
        <v>44</v>
      </c>
    </row>
    <row r="1510" spans="1:29" hidden="1" x14ac:dyDescent="0.25">
      <c r="A1510" t="s">
        <v>345</v>
      </c>
      <c r="B1510" t="s">
        <v>28</v>
      </c>
      <c r="C1510" t="s">
        <v>28</v>
      </c>
      <c r="D1510">
        <v>816123</v>
      </c>
      <c r="E1510" s="1">
        <v>37578</v>
      </c>
      <c r="F1510">
        <v>755</v>
      </c>
      <c r="H1510" t="s">
        <v>30</v>
      </c>
      <c r="I1510" s="1">
        <v>37600</v>
      </c>
      <c r="J1510" t="s">
        <v>31</v>
      </c>
      <c r="K1510" t="s">
        <v>32</v>
      </c>
      <c r="L1510">
        <v>1</v>
      </c>
      <c r="M1510" t="s">
        <v>359</v>
      </c>
      <c r="N1510">
        <v>999766900</v>
      </c>
      <c r="O1510" t="s">
        <v>158</v>
      </c>
      <c r="P1510">
        <v>6</v>
      </c>
      <c r="S1510">
        <v>2453</v>
      </c>
      <c r="T1510" t="s">
        <v>350</v>
      </c>
      <c r="U1510">
        <v>2453</v>
      </c>
      <c r="V1510" t="s">
        <v>350</v>
      </c>
      <c r="W1510">
        <v>0</v>
      </c>
      <c r="X1510" t="s">
        <v>44</v>
      </c>
      <c r="Y1510" t="s">
        <v>45</v>
      </c>
      <c r="AC1510" t="s">
        <v>44</v>
      </c>
    </row>
    <row r="1511" spans="1:29" hidden="1" x14ac:dyDescent="0.25">
      <c r="A1511" t="s">
        <v>345</v>
      </c>
      <c r="B1511" t="s">
        <v>28</v>
      </c>
      <c r="C1511" t="s">
        <v>28</v>
      </c>
      <c r="D1511">
        <v>816123</v>
      </c>
      <c r="E1511" s="1">
        <v>37578</v>
      </c>
      <c r="F1511">
        <v>755</v>
      </c>
      <c r="H1511" t="s">
        <v>30</v>
      </c>
      <c r="I1511" s="1">
        <v>37600</v>
      </c>
      <c r="J1511" t="s">
        <v>31</v>
      </c>
      <c r="K1511" t="s">
        <v>32</v>
      </c>
      <c r="L1511">
        <v>1</v>
      </c>
      <c r="M1511" t="s">
        <v>359</v>
      </c>
      <c r="N1511">
        <v>999766900</v>
      </c>
      <c r="O1511" t="s">
        <v>158</v>
      </c>
      <c r="P1511">
        <v>6</v>
      </c>
      <c r="S1511">
        <v>2450</v>
      </c>
      <c r="T1511" t="s">
        <v>351</v>
      </c>
      <c r="U1511">
        <v>78213</v>
      </c>
      <c r="V1511" t="s">
        <v>351</v>
      </c>
      <c r="W1511">
        <v>0</v>
      </c>
      <c r="X1511" t="s">
        <v>44</v>
      </c>
      <c r="Y1511" t="s">
        <v>45</v>
      </c>
      <c r="AC1511" t="s">
        <v>44</v>
      </c>
    </row>
    <row r="1512" spans="1:29" hidden="1" x14ac:dyDescent="0.25">
      <c r="A1512" t="s">
        <v>345</v>
      </c>
      <c r="B1512" t="s">
        <v>28</v>
      </c>
      <c r="C1512" t="s">
        <v>28</v>
      </c>
      <c r="D1512">
        <v>816123</v>
      </c>
      <c r="E1512" s="1">
        <v>37578</v>
      </c>
      <c r="F1512">
        <v>755</v>
      </c>
      <c r="H1512" t="s">
        <v>30</v>
      </c>
      <c r="I1512" s="1">
        <v>37600</v>
      </c>
      <c r="J1512" t="s">
        <v>31</v>
      </c>
      <c r="K1512" t="s">
        <v>32</v>
      </c>
      <c r="L1512">
        <v>1</v>
      </c>
      <c r="M1512" t="s">
        <v>359</v>
      </c>
      <c r="N1512">
        <v>999766900</v>
      </c>
      <c r="O1512" t="s">
        <v>158</v>
      </c>
      <c r="P1512">
        <v>6</v>
      </c>
      <c r="S1512">
        <v>2452</v>
      </c>
      <c r="T1512" t="s">
        <v>352</v>
      </c>
      <c r="U1512">
        <v>82723</v>
      </c>
      <c r="V1512" t="s">
        <v>352</v>
      </c>
      <c r="W1512">
        <v>3.6</v>
      </c>
      <c r="X1512" t="s">
        <v>44</v>
      </c>
      <c r="Y1512" t="s">
        <v>38</v>
      </c>
      <c r="AC1512" t="s">
        <v>44</v>
      </c>
    </row>
    <row r="1513" spans="1:29" hidden="1" x14ac:dyDescent="0.25">
      <c r="A1513" t="s">
        <v>231</v>
      </c>
      <c r="B1513" t="s">
        <v>28</v>
      </c>
      <c r="C1513" t="s">
        <v>28</v>
      </c>
      <c r="D1513">
        <v>816128</v>
      </c>
      <c r="E1513" s="1">
        <v>37578</v>
      </c>
      <c r="F1513">
        <v>1000</v>
      </c>
      <c r="H1513" t="s">
        <v>30</v>
      </c>
      <c r="I1513" s="1">
        <v>37600</v>
      </c>
      <c r="J1513" t="s">
        <v>31</v>
      </c>
      <c r="K1513" t="s">
        <v>32</v>
      </c>
      <c r="L1513">
        <v>1</v>
      </c>
      <c r="M1513" t="s">
        <v>359</v>
      </c>
      <c r="N1513">
        <v>999766900</v>
      </c>
      <c r="O1513" t="s">
        <v>158</v>
      </c>
      <c r="P1513">
        <v>5</v>
      </c>
      <c r="S1513">
        <v>2943</v>
      </c>
      <c r="T1513" t="s">
        <v>92</v>
      </c>
      <c r="U1513">
        <v>32101</v>
      </c>
      <c r="V1513" t="s">
        <v>92</v>
      </c>
      <c r="W1513">
        <v>6</v>
      </c>
      <c r="X1513" t="s">
        <v>44</v>
      </c>
      <c r="Y1513" t="s">
        <v>38</v>
      </c>
      <c r="Z1513">
        <v>0.1</v>
      </c>
      <c r="AA1513">
        <v>0.5</v>
      </c>
      <c r="AB1513">
        <v>80</v>
      </c>
      <c r="AC1513" t="s">
        <v>44</v>
      </c>
    </row>
    <row r="1514" spans="1:29" hidden="1" x14ac:dyDescent="0.25">
      <c r="A1514" t="s">
        <v>231</v>
      </c>
      <c r="B1514" t="s">
        <v>28</v>
      </c>
      <c r="C1514" t="s">
        <v>28</v>
      </c>
      <c r="D1514">
        <v>816128</v>
      </c>
      <c r="E1514" s="1">
        <v>37578</v>
      </c>
      <c r="F1514">
        <v>1000</v>
      </c>
      <c r="H1514" t="s">
        <v>30</v>
      </c>
      <c r="I1514" s="1">
        <v>37600</v>
      </c>
      <c r="J1514" t="s">
        <v>31</v>
      </c>
      <c r="K1514" t="s">
        <v>32</v>
      </c>
      <c r="L1514">
        <v>1</v>
      </c>
      <c r="M1514" t="s">
        <v>359</v>
      </c>
      <c r="N1514">
        <v>999766900</v>
      </c>
      <c r="O1514" t="s">
        <v>158</v>
      </c>
      <c r="P1514">
        <v>5</v>
      </c>
      <c r="S1514">
        <v>2942</v>
      </c>
      <c r="T1514" t="s">
        <v>93</v>
      </c>
      <c r="U1514">
        <v>32104</v>
      </c>
      <c r="V1514" t="s">
        <v>93</v>
      </c>
      <c r="W1514">
        <v>0</v>
      </c>
      <c r="X1514" t="s">
        <v>44</v>
      </c>
      <c r="Y1514" t="s">
        <v>45</v>
      </c>
      <c r="Z1514">
        <v>0.1</v>
      </c>
      <c r="AA1514">
        <v>0.5</v>
      </c>
      <c r="AB1514">
        <v>80</v>
      </c>
      <c r="AC1514" t="s">
        <v>44</v>
      </c>
    </row>
    <row r="1515" spans="1:29" hidden="1" x14ac:dyDescent="0.25">
      <c r="A1515" t="s">
        <v>231</v>
      </c>
      <c r="B1515" t="s">
        <v>28</v>
      </c>
      <c r="C1515" t="s">
        <v>28</v>
      </c>
      <c r="D1515">
        <v>816128</v>
      </c>
      <c r="E1515" s="1">
        <v>37578</v>
      </c>
      <c r="F1515">
        <v>1000</v>
      </c>
      <c r="H1515" t="s">
        <v>30</v>
      </c>
      <c r="I1515" s="1">
        <v>37600</v>
      </c>
      <c r="J1515" t="s">
        <v>31</v>
      </c>
      <c r="K1515" t="s">
        <v>32</v>
      </c>
      <c r="L1515">
        <v>1</v>
      </c>
      <c r="M1515" t="s">
        <v>359</v>
      </c>
      <c r="N1515">
        <v>999766900</v>
      </c>
      <c r="O1515" t="s">
        <v>158</v>
      </c>
      <c r="P1515">
        <v>5</v>
      </c>
      <c r="S1515">
        <v>2941</v>
      </c>
      <c r="T1515" t="s">
        <v>99</v>
      </c>
      <c r="U1515">
        <v>32106</v>
      </c>
      <c r="V1515" t="s">
        <v>99</v>
      </c>
      <c r="W1515">
        <v>8.1</v>
      </c>
      <c r="X1515" t="s">
        <v>44</v>
      </c>
      <c r="Y1515" t="s">
        <v>38</v>
      </c>
      <c r="Z1515">
        <v>0.1</v>
      </c>
      <c r="AA1515">
        <v>1</v>
      </c>
      <c r="AB1515">
        <v>80</v>
      </c>
      <c r="AC1515" t="s">
        <v>44</v>
      </c>
    </row>
    <row r="1516" spans="1:29" hidden="1" x14ac:dyDescent="0.25">
      <c r="A1516" t="s">
        <v>231</v>
      </c>
      <c r="B1516" t="s">
        <v>28</v>
      </c>
      <c r="C1516" t="s">
        <v>28</v>
      </c>
      <c r="D1516">
        <v>816128</v>
      </c>
      <c r="E1516" s="1">
        <v>37578</v>
      </c>
      <c r="F1516">
        <v>1000</v>
      </c>
      <c r="H1516" t="s">
        <v>30</v>
      </c>
      <c r="I1516" s="1">
        <v>37600</v>
      </c>
      <c r="J1516" t="s">
        <v>31</v>
      </c>
      <c r="K1516" t="s">
        <v>32</v>
      </c>
      <c r="L1516">
        <v>1</v>
      </c>
      <c r="M1516" t="s">
        <v>359</v>
      </c>
      <c r="N1516">
        <v>999766900</v>
      </c>
      <c r="O1516" t="s">
        <v>158</v>
      </c>
      <c r="P1516">
        <v>5</v>
      </c>
      <c r="S1516">
        <v>2944</v>
      </c>
      <c r="T1516" t="s">
        <v>105</v>
      </c>
      <c r="U1516">
        <v>32105</v>
      </c>
      <c r="V1516" t="s">
        <v>105</v>
      </c>
      <c r="W1516">
        <v>4</v>
      </c>
      <c r="X1516" t="s">
        <v>44</v>
      </c>
      <c r="Y1516" t="s">
        <v>38</v>
      </c>
      <c r="Z1516">
        <v>0.1</v>
      </c>
      <c r="AA1516">
        <v>0.5</v>
      </c>
      <c r="AB1516">
        <v>80</v>
      </c>
      <c r="AC1516" t="s">
        <v>44</v>
      </c>
    </row>
    <row r="1517" spans="1:29" hidden="1" x14ac:dyDescent="0.25">
      <c r="A1517" t="s">
        <v>231</v>
      </c>
      <c r="B1517" t="s">
        <v>28</v>
      </c>
      <c r="C1517" t="s">
        <v>28</v>
      </c>
      <c r="D1517">
        <v>816128</v>
      </c>
      <c r="E1517" s="1">
        <v>37578</v>
      </c>
      <c r="F1517">
        <v>1000</v>
      </c>
      <c r="H1517" t="s">
        <v>30</v>
      </c>
      <c r="I1517" s="1">
        <v>37600</v>
      </c>
      <c r="J1517" t="s">
        <v>31</v>
      </c>
      <c r="K1517" t="s">
        <v>32</v>
      </c>
      <c r="L1517">
        <v>1</v>
      </c>
      <c r="M1517" t="s">
        <v>359</v>
      </c>
      <c r="N1517">
        <v>999766900</v>
      </c>
      <c r="O1517" t="s">
        <v>158</v>
      </c>
      <c r="P1517">
        <v>5</v>
      </c>
      <c r="S1517">
        <v>2950</v>
      </c>
      <c r="T1517" t="s">
        <v>147</v>
      </c>
      <c r="U1517">
        <v>82080</v>
      </c>
      <c r="V1517" t="s">
        <v>148</v>
      </c>
      <c r="W1517">
        <v>18.100000000000001</v>
      </c>
      <c r="X1517" t="s">
        <v>44</v>
      </c>
      <c r="Y1517" t="s">
        <v>38</v>
      </c>
      <c r="AB1517">
        <v>80</v>
      </c>
      <c r="AC1517" t="s">
        <v>44</v>
      </c>
    </row>
    <row r="1518" spans="1:29" hidden="1" x14ac:dyDescent="0.25">
      <c r="A1518" t="s">
        <v>231</v>
      </c>
      <c r="B1518" t="s">
        <v>28</v>
      </c>
      <c r="C1518" t="s">
        <v>28</v>
      </c>
      <c r="D1518">
        <v>816122</v>
      </c>
      <c r="E1518" s="1">
        <v>37578</v>
      </c>
      <c r="F1518">
        <v>755</v>
      </c>
      <c r="H1518" t="s">
        <v>30</v>
      </c>
      <c r="I1518" s="1">
        <v>37600</v>
      </c>
      <c r="J1518" t="s">
        <v>31</v>
      </c>
      <c r="K1518" t="s">
        <v>32</v>
      </c>
      <c r="L1518">
        <v>1</v>
      </c>
      <c r="M1518" t="s">
        <v>359</v>
      </c>
      <c r="N1518">
        <v>999766900</v>
      </c>
      <c r="O1518" t="s">
        <v>158</v>
      </c>
      <c r="P1518">
        <v>5</v>
      </c>
      <c r="S1518">
        <v>2943</v>
      </c>
      <c r="T1518" t="s">
        <v>92</v>
      </c>
      <c r="U1518">
        <v>32101</v>
      </c>
      <c r="V1518" t="s">
        <v>92</v>
      </c>
      <c r="W1518">
        <v>7.7</v>
      </c>
      <c r="X1518" t="s">
        <v>44</v>
      </c>
      <c r="Y1518" t="s">
        <v>38</v>
      </c>
      <c r="Z1518">
        <v>0.1</v>
      </c>
      <c r="AA1518">
        <v>0.5</v>
      </c>
      <c r="AB1518">
        <v>80</v>
      </c>
      <c r="AC1518" t="s">
        <v>44</v>
      </c>
    </row>
    <row r="1519" spans="1:29" hidden="1" x14ac:dyDescent="0.25">
      <c r="A1519" t="s">
        <v>231</v>
      </c>
      <c r="B1519" t="s">
        <v>28</v>
      </c>
      <c r="C1519" t="s">
        <v>28</v>
      </c>
      <c r="D1519">
        <v>816122</v>
      </c>
      <c r="E1519" s="1">
        <v>37578</v>
      </c>
      <c r="F1519">
        <v>755</v>
      </c>
      <c r="H1519" t="s">
        <v>30</v>
      </c>
      <c r="I1519" s="1">
        <v>37600</v>
      </c>
      <c r="J1519" t="s">
        <v>31</v>
      </c>
      <c r="K1519" t="s">
        <v>32</v>
      </c>
      <c r="L1519">
        <v>1</v>
      </c>
      <c r="M1519" t="s">
        <v>359</v>
      </c>
      <c r="N1519">
        <v>999766900</v>
      </c>
      <c r="O1519" t="s">
        <v>158</v>
      </c>
      <c r="P1519">
        <v>5</v>
      </c>
      <c r="S1519">
        <v>2942</v>
      </c>
      <c r="T1519" t="s">
        <v>93</v>
      </c>
      <c r="U1519">
        <v>32104</v>
      </c>
      <c r="V1519" t="s">
        <v>93</v>
      </c>
      <c r="W1519">
        <v>0</v>
      </c>
      <c r="X1519" t="s">
        <v>44</v>
      </c>
      <c r="Y1519" t="s">
        <v>45</v>
      </c>
      <c r="Z1519">
        <v>0.1</v>
      </c>
      <c r="AA1519">
        <v>0.5</v>
      </c>
      <c r="AB1519">
        <v>80</v>
      </c>
      <c r="AC1519" t="s">
        <v>44</v>
      </c>
    </row>
    <row r="1520" spans="1:29" hidden="1" x14ac:dyDescent="0.25">
      <c r="A1520" t="s">
        <v>231</v>
      </c>
      <c r="B1520" t="s">
        <v>28</v>
      </c>
      <c r="C1520" t="s">
        <v>28</v>
      </c>
      <c r="D1520">
        <v>816122</v>
      </c>
      <c r="E1520" s="1">
        <v>37578</v>
      </c>
      <c r="F1520">
        <v>755</v>
      </c>
      <c r="H1520" t="s">
        <v>30</v>
      </c>
      <c r="I1520" s="1">
        <v>37600</v>
      </c>
      <c r="J1520" t="s">
        <v>31</v>
      </c>
      <c r="K1520" t="s">
        <v>32</v>
      </c>
      <c r="L1520">
        <v>1</v>
      </c>
      <c r="M1520" t="s">
        <v>359</v>
      </c>
      <c r="N1520">
        <v>999766900</v>
      </c>
      <c r="O1520" t="s">
        <v>158</v>
      </c>
      <c r="P1520">
        <v>5</v>
      </c>
      <c r="S1520">
        <v>2941</v>
      </c>
      <c r="T1520" t="s">
        <v>99</v>
      </c>
      <c r="U1520">
        <v>32106</v>
      </c>
      <c r="V1520" t="s">
        <v>99</v>
      </c>
      <c r="W1520">
        <v>9.8000000000000007</v>
      </c>
      <c r="X1520" t="s">
        <v>44</v>
      </c>
      <c r="Y1520" t="s">
        <v>38</v>
      </c>
      <c r="Z1520">
        <v>0.1</v>
      </c>
      <c r="AA1520">
        <v>1</v>
      </c>
      <c r="AB1520">
        <v>80</v>
      </c>
      <c r="AC1520" t="s">
        <v>44</v>
      </c>
    </row>
    <row r="1521" spans="1:29" hidden="1" x14ac:dyDescent="0.25">
      <c r="A1521" t="s">
        <v>231</v>
      </c>
      <c r="B1521" t="s">
        <v>28</v>
      </c>
      <c r="C1521" t="s">
        <v>28</v>
      </c>
      <c r="D1521">
        <v>816122</v>
      </c>
      <c r="E1521" s="1">
        <v>37578</v>
      </c>
      <c r="F1521">
        <v>755</v>
      </c>
      <c r="H1521" t="s">
        <v>30</v>
      </c>
      <c r="I1521" s="1">
        <v>37600</v>
      </c>
      <c r="J1521" t="s">
        <v>31</v>
      </c>
      <c r="K1521" t="s">
        <v>32</v>
      </c>
      <c r="L1521">
        <v>1</v>
      </c>
      <c r="M1521" t="s">
        <v>359</v>
      </c>
      <c r="N1521">
        <v>999766900</v>
      </c>
      <c r="O1521" t="s">
        <v>158</v>
      </c>
      <c r="P1521">
        <v>5</v>
      </c>
      <c r="S1521">
        <v>2944</v>
      </c>
      <c r="T1521" t="s">
        <v>105</v>
      </c>
      <c r="U1521">
        <v>32105</v>
      </c>
      <c r="V1521" t="s">
        <v>105</v>
      </c>
      <c r="W1521">
        <v>4.5</v>
      </c>
      <c r="X1521" t="s">
        <v>44</v>
      </c>
      <c r="Y1521" t="s">
        <v>38</v>
      </c>
      <c r="Z1521">
        <v>0.1</v>
      </c>
      <c r="AA1521">
        <v>0.5</v>
      </c>
      <c r="AB1521">
        <v>80</v>
      </c>
      <c r="AC1521" t="s">
        <v>44</v>
      </c>
    </row>
    <row r="1522" spans="1:29" hidden="1" x14ac:dyDescent="0.25">
      <c r="A1522" t="s">
        <v>231</v>
      </c>
      <c r="B1522" t="s">
        <v>28</v>
      </c>
      <c r="C1522" t="s">
        <v>28</v>
      </c>
      <c r="D1522">
        <v>816122</v>
      </c>
      <c r="E1522" s="1">
        <v>37578</v>
      </c>
      <c r="F1522">
        <v>755</v>
      </c>
      <c r="H1522" t="s">
        <v>30</v>
      </c>
      <c r="I1522" s="1">
        <v>37600</v>
      </c>
      <c r="J1522" t="s">
        <v>31</v>
      </c>
      <c r="K1522" t="s">
        <v>32</v>
      </c>
      <c r="L1522">
        <v>1</v>
      </c>
      <c r="M1522" t="s">
        <v>359</v>
      </c>
      <c r="N1522">
        <v>999766900</v>
      </c>
      <c r="O1522" t="s">
        <v>158</v>
      </c>
      <c r="P1522">
        <v>5</v>
      </c>
      <c r="S1522">
        <v>2950</v>
      </c>
      <c r="T1522" t="s">
        <v>147</v>
      </c>
      <c r="U1522">
        <v>82080</v>
      </c>
      <c r="V1522" t="s">
        <v>148</v>
      </c>
      <c r="W1522">
        <v>22</v>
      </c>
      <c r="X1522" t="s">
        <v>44</v>
      </c>
      <c r="Y1522" t="s">
        <v>38</v>
      </c>
      <c r="AB1522">
        <v>80</v>
      </c>
      <c r="AC1522" t="s">
        <v>44</v>
      </c>
    </row>
    <row r="1523" spans="1:29" hidden="1" x14ac:dyDescent="0.25">
      <c r="A1523" t="s">
        <v>231</v>
      </c>
      <c r="B1523" t="s">
        <v>28</v>
      </c>
      <c r="C1523" t="s">
        <v>28</v>
      </c>
      <c r="D1523">
        <v>816124</v>
      </c>
      <c r="E1523" s="1">
        <v>37578</v>
      </c>
      <c r="F1523">
        <v>905</v>
      </c>
      <c r="H1523" t="s">
        <v>30</v>
      </c>
      <c r="I1523" s="1">
        <v>37600</v>
      </c>
      <c r="J1523" t="s">
        <v>31</v>
      </c>
      <c r="K1523" t="s">
        <v>32</v>
      </c>
      <c r="L1523">
        <v>1</v>
      </c>
      <c r="M1523" t="s">
        <v>359</v>
      </c>
      <c r="N1523">
        <v>999766900</v>
      </c>
      <c r="O1523" t="s">
        <v>158</v>
      </c>
      <c r="P1523">
        <v>5</v>
      </c>
      <c r="S1523">
        <v>2943</v>
      </c>
      <c r="T1523" t="s">
        <v>92</v>
      </c>
      <c r="U1523">
        <v>32101</v>
      </c>
      <c r="V1523" t="s">
        <v>92</v>
      </c>
      <c r="W1523">
        <v>7.3</v>
      </c>
      <c r="X1523" t="s">
        <v>44</v>
      </c>
      <c r="Y1523" t="s">
        <v>38</v>
      </c>
      <c r="Z1523">
        <v>0.1</v>
      </c>
      <c r="AA1523">
        <v>0.5</v>
      </c>
      <c r="AB1523">
        <v>80</v>
      </c>
      <c r="AC1523" t="s">
        <v>44</v>
      </c>
    </row>
    <row r="1524" spans="1:29" hidden="1" x14ac:dyDescent="0.25">
      <c r="A1524" t="s">
        <v>231</v>
      </c>
      <c r="B1524" t="s">
        <v>28</v>
      </c>
      <c r="C1524" t="s">
        <v>28</v>
      </c>
      <c r="D1524">
        <v>816124</v>
      </c>
      <c r="E1524" s="1">
        <v>37578</v>
      </c>
      <c r="F1524">
        <v>905</v>
      </c>
      <c r="H1524" t="s">
        <v>30</v>
      </c>
      <c r="I1524" s="1">
        <v>37600</v>
      </c>
      <c r="J1524" t="s">
        <v>31</v>
      </c>
      <c r="K1524" t="s">
        <v>32</v>
      </c>
      <c r="L1524">
        <v>1</v>
      </c>
      <c r="M1524" t="s">
        <v>359</v>
      </c>
      <c r="N1524">
        <v>999766900</v>
      </c>
      <c r="O1524" t="s">
        <v>158</v>
      </c>
      <c r="P1524">
        <v>5</v>
      </c>
      <c r="S1524">
        <v>2942</v>
      </c>
      <c r="T1524" t="s">
        <v>93</v>
      </c>
      <c r="U1524">
        <v>32104</v>
      </c>
      <c r="V1524" t="s">
        <v>93</v>
      </c>
      <c r="W1524">
        <v>0.5</v>
      </c>
      <c r="X1524" t="s">
        <v>44</v>
      </c>
      <c r="Y1524" t="s">
        <v>38</v>
      </c>
      <c r="Z1524">
        <v>0.1</v>
      </c>
      <c r="AA1524">
        <v>0.5</v>
      </c>
      <c r="AB1524">
        <v>80</v>
      </c>
      <c r="AC1524" t="s">
        <v>44</v>
      </c>
    </row>
    <row r="1525" spans="1:29" hidden="1" x14ac:dyDescent="0.25">
      <c r="A1525" t="s">
        <v>231</v>
      </c>
      <c r="B1525" t="s">
        <v>28</v>
      </c>
      <c r="C1525" t="s">
        <v>28</v>
      </c>
      <c r="D1525">
        <v>816124</v>
      </c>
      <c r="E1525" s="1">
        <v>37578</v>
      </c>
      <c r="F1525">
        <v>905</v>
      </c>
      <c r="H1525" t="s">
        <v>30</v>
      </c>
      <c r="I1525" s="1">
        <v>37600</v>
      </c>
      <c r="J1525" t="s">
        <v>31</v>
      </c>
      <c r="K1525" t="s">
        <v>32</v>
      </c>
      <c r="L1525">
        <v>1</v>
      </c>
      <c r="M1525" t="s">
        <v>359</v>
      </c>
      <c r="N1525">
        <v>999766900</v>
      </c>
      <c r="O1525" t="s">
        <v>158</v>
      </c>
      <c r="P1525">
        <v>5</v>
      </c>
      <c r="S1525">
        <v>2941</v>
      </c>
      <c r="T1525" t="s">
        <v>99</v>
      </c>
      <c r="U1525">
        <v>32106</v>
      </c>
      <c r="V1525" t="s">
        <v>99</v>
      </c>
      <c r="W1525">
        <v>9.1</v>
      </c>
      <c r="X1525" t="s">
        <v>44</v>
      </c>
      <c r="Y1525" t="s">
        <v>38</v>
      </c>
      <c r="Z1525">
        <v>0.1</v>
      </c>
      <c r="AA1525">
        <v>1</v>
      </c>
      <c r="AB1525">
        <v>80</v>
      </c>
      <c r="AC1525" t="s">
        <v>44</v>
      </c>
    </row>
    <row r="1526" spans="1:29" hidden="1" x14ac:dyDescent="0.25">
      <c r="A1526" t="s">
        <v>231</v>
      </c>
      <c r="B1526" t="s">
        <v>28</v>
      </c>
      <c r="C1526" t="s">
        <v>28</v>
      </c>
      <c r="D1526">
        <v>816124</v>
      </c>
      <c r="E1526" s="1">
        <v>37578</v>
      </c>
      <c r="F1526">
        <v>905</v>
      </c>
      <c r="H1526" t="s">
        <v>30</v>
      </c>
      <c r="I1526" s="1">
        <v>37600</v>
      </c>
      <c r="J1526" t="s">
        <v>31</v>
      </c>
      <c r="K1526" t="s">
        <v>32</v>
      </c>
      <c r="L1526">
        <v>1</v>
      </c>
      <c r="M1526" t="s">
        <v>359</v>
      </c>
      <c r="N1526">
        <v>999766900</v>
      </c>
      <c r="O1526" t="s">
        <v>158</v>
      </c>
      <c r="P1526">
        <v>5</v>
      </c>
      <c r="S1526">
        <v>2944</v>
      </c>
      <c r="T1526" t="s">
        <v>105</v>
      </c>
      <c r="U1526">
        <v>32105</v>
      </c>
      <c r="V1526" t="s">
        <v>105</v>
      </c>
      <c r="W1526">
        <v>4.7</v>
      </c>
      <c r="X1526" t="s">
        <v>44</v>
      </c>
      <c r="Y1526" t="s">
        <v>38</v>
      </c>
      <c r="Z1526">
        <v>0.1</v>
      </c>
      <c r="AA1526">
        <v>0.5</v>
      </c>
      <c r="AB1526">
        <v>80</v>
      </c>
      <c r="AC1526" t="s">
        <v>44</v>
      </c>
    </row>
    <row r="1527" spans="1:29" hidden="1" x14ac:dyDescent="0.25">
      <c r="A1527" t="s">
        <v>231</v>
      </c>
      <c r="B1527" t="s">
        <v>28</v>
      </c>
      <c r="C1527" t="s">
        <v>28</v>
      </c>
      <c r="D1527">
        <v>816124</v>
      </c>
      <c r="E1527" s="1">
        <v>37578</v>
      </c>
      <c r="F1527">
        <v>905</v>
      </c>
      <c r="H1527" t="s">
        <v>30</v>
      </c>
      <c r="I1527" s="1">
        <v>37600</v>
      </c>
      <c r="J1527" t="s">
        <v>31</v>
      </c>
      <c r="K1527" t="s">
        <v>32</v>
      </c>
      <c r="L1527">
        <v>1</v>
      </c>
      <c r="M1527" t="s">
        <v>359</v>
      </c>
      <c r="N1527">
        <v>999766900</v>
      </c>
      <c r="O1527" t="s">
        <v>158</v>
      </c>
      <c r="P1527">
        <v>5</v>
      </c>
      <c r="S1527">
        <v>2950</v>
      </c>
      <c r="T1527" t="s">
        <v>147</v>
      </c>
      <c r="U1527">
        <v>82080</v>
      </c>
      <c r="V1527" t="s">
        <v>148</v>
      </c>
      <c r="W1527">
        <v>21.6</v>
      </c>
      <c r="X1527" t="s">
        <v>44</v>
      </c>
      <c r="Y1527" t="s">
        <v>38</v>
      </c>
      <c r="AB1527">
        <v>80</v>
      </c>
      <c r="AC1527" t="s">
        <v>44</v>
      </c>
    </row>
    <row r="1528" spans="1:29" hidden="1" x14ac:dyDescent="0.25">
      <c r="A1528" t="s">
        <v>231</v>
      </c>
      <c r="B1528" t="s">
        <v>28</v>
      </c>
      <c r="C1528" t="s">
        <v>28</v>
      </c>
      <c r="D1528">
        <v>816126</v>
      </c>
      <c r="E1528" s="1">
        <v>37578</v>
      </c>
      <c r="F1528">
        <v>928</v>
      </c>
      <c r="H1528" t="s">
        <v>30</v>
      </c>
      <c r="I1528" s="1">
        <v>37600</v>
      </c>
      <c r="J1528" t="s">
        <v>31</v>
      </c>
      <c r="K1528" t="s">
        <v>32</v>
      </c>
      <c r="L1528">
        <v>1</v>
      </c>
      <c r="M1528" t="s">
        <v>359</v>
      </c>
      <c r="N1528">
        <v>999766900</v>
      </c>
      <c r="O1528" t="s">
        <v>158</v>
      </c>
      <c r="P1528">
        <v>5</v>
      </c>
      <c r="S1528">
        <v>2943</v>
      </c>
      <c r="T1528" t="s">
        <v>92</v>
      </c>
      <c r="U1528">
        <v>32101</v>
      </c>
      <c r="V1528" t="s">
        <v>92</v>
      </c>
      <c r="W1528">
        <v>5</v>
      </c>
      <c r="X1528" t="s">
        <v>44</v>
      </c>
      <c r="Y1528" t="s">
        <v>38</v>
      </c>
      <c r="Z1528">
        <v>0.1</v>
      </c>
      <c r="AA1528">
        <v>0.5</v>
      </c>
      <c r="AB1528">
        <v>80</v>
      </c>
      <c r="AC1528" t="s">
        <v>44</v>
      </c>
    </row>
    <row r="1529" spans="1:29" hidden="1" x14ac:dyDescent="0.25">
      <c r="A1529" t="s">
        <v>231</v>
      </c>
      <c r="B1529" t="s">
        <v>28</v>
      </c>
      <c r="C1529" t="s">
        <v>28</v>
      </c>
      <c r="D1529">
        <v>816126</v>
      </c>
      <c r="E1529" s="1">
        <v>37578</v>
      </c>
      <c r="F1529">
        <v>928</v>
      </c>
      <c r="H1529" t="s">
        <v>30</v>
      </c>
      <c r="I1529" s="1">
        <v>37600</v>
      </c>
      <c r="J1529" t="s">
        <v>31</v>
      </c>
      <c r="K1529" t="s">
        <v>32</v>
      </c>
      <c r="L1529">
        <v>1</v>
      </c>
      <c r="M1529" t="s">
        <v>359</v>
      </c>
      <c r="N1529">
        <v>999766900</v>
      </c>
      <c r="O1529" t="s">
        <v>158</v>
      </c>
      <c r="P1529">
        <v>5</v>
      </c>
      <c r="S1529">
        <v>2942</v>
      </c>
      <c r="T1529" t="s">
        <v>93</v>
      </c>
      <c r="U1529">
        <v>32104</v>
      </c>
      <c r="V1529" t="s">
        <v>93</v>
      </c>
      <c r="W1529">
        <v>0</v>
      </c>
      <c r="X1529" t="s">
        <v>44</v>
      </c>
      <c r="Y1529" t="s">
        <v>45</v>
      </c>
      <c r="Z1529">
        <v>0.1</v>
      </c>
      <c r="AA1529">
        <v>0.5</v>
      </c>
      <c r="AB1529">
        <v>80</v>
      </c>
      <c r="AC1529" t="s">
        <v>44</v>
      </c>
    </row>
    <row r="1530" spans="1:29" hidden="1" x14ac:dyDescent="0.25">
      <c r="A1530" t="s">
        <v>231</v>
      </c>
      <c r="B1530" t="s">
        <v>28</v>
      </c>
      <c r="C1530" t="s">
        <v>28</v>
      </c>
      <c r="D1530">
        <v>816126</v>
      </c>
      <c r="E1530" s="1">
        <v>37578</v>
      </c>
      <c r="F1530">
        <v>928</v>
      </c>
      <c r="H1530" t="s">
        <v>30</v>
      </c>
      <c r="I1530" s="1">
        <v>37600</v>
      </c>
      <c r="J1530" t="s">
        <v>31</v>
      </c>
      <c r="K1530" t="s">
        <v>32</v>
      </c>
      <c r="L1530">
        <v>1</v>
      </c>
      <c r="M1530" t="s">
        <v>359</v>
      </c>
      <c r="N1530">
        <v>999766900</v>
      </c>
      <c r="O1530" t="s">
        <v>158</v>
      </c>
      <c r="P1530">
        <v>5</v>
      </c>
      <c r="S1530">
        <v>2941</v>
      </c>
      <c r="T1530" t="s">
        <v>99</v>
      </c>
      <c r="U1530">
        <v>32106</v>
      </c>
      <c r="V1530" t="s">
        <v>99</v>
      </c>
      <c r="W1530">
        <v>4.5999999999999996</v>
      </c>
      <c r="X1530" t="s">
        <v>44</v>
      </c>
      <c r="Y1530" t="s">
        <v>38</v>
      </c>
      <c r="Z1530">
        <v>0.1</v>
      </c>
      <c r="AA1530">
        <v>1</v>
      </c>
      <c r="AB1530">
        <v>80</v>
      </c>
      <c r="AC1530" t="s">
        <v>44</v>
      </c>
    </row>
    <row r="1531" spans="1:29" hidden="1" x14ac:dyDescent="0.25">
      <c r="A1531" t="s">
        <v>231</v>
      </c>
      <c r="B1531" t="s">
        <v>28</v>
      </c>
      <c r="C1531" t="s">
        <v>28</v>
      </c>
      <c r="D1531">
        <v>816126</v>
      </c>
      <c r="E1531" s="1">
        <v>37578</v>
      </c>
      <c r="F1531">
        <v>928</v>
      </c>
      <c r="H1531" t="s">
        <v>30</v>
      </c>
      <c r="I1531" s="1">
        <v>37600</v>
      </c>
      <c r="J1531" t="s">
        <v>31</v>
      </c>
      <c r="K1531" t="s">
        <v>32</v>
      </c>
      <c r="L1531">
        <v>1</v>
      </c>
      <c r="M1531" t="s">
        <v>359</v>
      </c>
      <c r="N1531">
        <v>999766900</v>
      </c>
      <c r="O1531" t="s">
        <v>158</v>
      </c>
      <c r="P1531">
        <v>5</v>
      </c>
      <c r="S1531">
        <v>2944</v>
      </c>
      <c r="T1531" t="s">
        <v>105</v>
      </c>
      <c r="U1531">
        <v>32105</v>
      </c>
      <c r="V1531" t="s">
        <v>105</v>
      </c>
      <c r="W1531">
        <v>3.7</v>
      </c>
      <c r="X1531" t="s">
        <v>44</v>
      </c>
      <c r="Y1531" t="s">
        <v>38</v>
      </c>
      <c r="Z1531">
        <v>0.1</v>
      </c>
      <c r="AA1531">
        <v>0.5</v>
      </c>
      <c r="AB1531">
        <v>80</v>
      </c>
      <c r="AC1531" t="s">
        <v>44</v>
      </c>
    </row>
    <row r="1532" spans="1:29" hidden="1" x14ac:dyDescent="0.25">
      <c r="A1532" t="s">
        <v>231</v>
      </c>
      <c r="B1532" t="s">
        <v>28</v>
      </c>
      <c r="C1532" t="s">
        <v>28</v>
      </c>
      <c r="D1532">
        <v>816126</v>
      </c>
      <c r="E1532" s="1">
        <v>37578</v>
      </c>
      <c r="F1532">
        <v>928</v>
      </c>
      <c r="H1532" t="s">
        <v>30</v>
      </c>
      <c r="I1532" s="1">
        <v>37600</v>
      </c>
      <c r="J1532" t="s">
        <v>31</v>
      </c>
      <c r="K1532" t="s">
        <v>32</v>
      </c>
      <c r="L1532">
        <v>1</v>
      </c>
      <c r="M1532" t="s">
        <v>359</v>
      </c>
      <c r="N1532">
        <v>999766900</v>
      </c>
      <c r="O1532" t="s">
        <v>158</v>
      </c>
      <c r="P1532">
        <v>5</v>
      </c>
      <c r="S1532">
        <v>2950</v>
      </c>
      <c r="T1532" t="s">
        <v>147</v>
      </c>
      <c r="U1532">
        <v>82080</v>
      </c>
      <c r="V1532" t="s">
        <v>148</v>
      </c>
      <c r="W1532">
        <v>13.3</v>
      </c>
      <c r="X1532" t="s">
        <v>44</v>
      </c>
      <c r="Y1532" t="s">
        <v>38</v>
      </c>
      <c r="AB1532">
        <v>80</v>
      </c>
      <c r="AC1532" t="s">
        <v>44</v>
      </c>
    </row>
    <row r="1533" spans="1:29" hidden="1" x14ac:dyDescent="0.25">
      <c r="A1533" t="s">
        <v>345</v>
      </c>
      <c r="B1533" t="s">
        <v>28</v>
      </c>
      <c r="C1533" t="s">
        <v>28</v>
      </c>
      <c r="D1533">
        <v>816129</v>
      </c>
      <c r="E1533" s="1">
        <v>37578</v>
      </c>
      <c r="F1533">
        <v>1000</v>
      </c>
      <c r="H1533" t="s">
        <v>30</v>
      </c>
      <c r="I1533" s="1">
        <v>37600</v>
      </c>
      <c r="J1533" t="s">
        <v>31</v>
      </c>
      <c r="K1533" t="s">
        <v>32</v>
      </c>
      <c r="L1533">
        <v>1</v>
      </c>
      <c r="M1533" t="s">
        <v>359</v>
      </c>
      <c r="N1533">
        <v>999766900</v>
      </c>
      <c r="O1533" t="s">
        <v>158</v>
      </c>
      <c r="P1533">
        <v>6</v>
      </c>
      <c r="S1533">
        <v>2454</v>
      </c>
      <c r="T1533" t="s">
        <v>347</v>
      </c>
      <c r="U1533">
        <v>82721</v>
      </c>
      <c r="V1533" t="s">
        <v>347</v>
      </c>
      <c r="W1533">
        <v>0</v>
      </c>
      <c r="X1533" t="s">
        <v>44</v>
      </c>
      <c r="Y1533" t="s">
        <v>45</v>
      </c>
      <c r="AC1533" t="s">
        <v>44</v>
      </c>
    </row>
    <row r="1534" spans="1:29" hidden="1" x14ac:dyDescent="0.25">
      <c r="A1534" t="s">
        <v>345</v>
      </c>
      <c r="B1534" t="s">
        <v>28</v>
      </c>
      <c r="C1534" t="s">
        <v>28</v>
      </c>
      <c r="D1534">
        <v>816129</v>
      </c>
      <c r="E1534" s="1">
        <v>37578</v>
      </c>
      <c r="F1534">
        <v>1000</v>
      </c>
      <c r="H1534" t="s">
        <v>30</v>
      </c>
      <c r="I1534" s="1">
        <v>37600</v>
      </c>
      <c r="J1534" t="s">
        <v>31</v>
      </c>
      <c r="K1534" t="s">
        <v>32</v>
      </c>
      <c r="L1534">
        <v>1</v>
      </c>
      <c r="M1534" t="s">
        <v>359</v>
      </c>
      <c r="N1534">
        <v>999766900</v>
      </c>
      <c r="O1534" t="s">
        <v>158</v>
      </c>
      <c r="P1534">
        <v>6</v>
      </c>
      <c r="S1534">
        <v>2451</v>
      </c>
      <c r="T1534" t="s">
        <v>346</v>
      </c>
      <c r="U1534">
        <v>77288</v>
      </c>
      <c r="V1534" t="s">
        <v>346</v>
      </c>
      <c r="W1534">
        <v>3.3</v>
      </c>
      <c r="X1534" t="s">
        <v>44</v>
      </c>
      <c r="Y1534" t="s">
        <v>38</v>
      </c>
      <c r="AC1534" t="s">
        <v>44</v>
      </c>
    </row>
    <row r="1535" spans="1:29" hidden="1" x14ac:dyDescent="0.25">
      <c r="A1535" t="s">
        <v>345</v>
      </c>
      <c r="B1535" t="s">
        <v>28</v>
      </c>
      <c r="C1535" t="s">
        <v>28</v>
      </c>
      <c r="D1535">
        <v>816129</v>
      </c>
      <c r="E1535" s="1">
        <v>37578</v>
      </c>
      <c r="F1535">
        <v>1000</v>
      </c>
      <c r="H1535" t="s">
        <v>30</v>
      </c>
      <c r="I1535" s="1">
        <v>37600</v>
      </c>
      <c r="J1535" t="s">
        <v>31</v>
      </c>
      <c r="K1535" t="s">
        <v>32</v>
      </c>
      <c r="L1535">
        <v>1</v>
      </c>
      <c r="M1535" t="s">
        <v>359</v>
      </c>
      <c r="N1535">
        <v>999766900</v>
      </c>
      <c r="O1535" t="s">
        <v>158</v>
      </c>
      <c r="P1535">
        <v>6</v>
      </c>
      <c r="S1535">
        <v>2456</v>
      </c>
      <c r="T1535" t="s">
        <v>348</v>
      </c>
      <c r="U1535">
        <v>2456</v>
      </c>
      <c r="V1535" t="s">
        <v>349</v>
      </c>
      <c r="W1535">
        <v>5.7</v>
      </c>
      <c r="X1535" t="s">
        <v>44</v>
      </c>
      <c r="Y1535" t="s">
        <v>38</v>
      </c>
      <c r="AB1535">
        <v>60</v>
      </c>
      <c r="AC1535" t="s">
        <v>44</v>
      </c>
    </row>
    <row r="1536" spans="1:29" hidden="1" x14ac:dyDescent="0.25">
      <c r="A1536" t="s">
        <v>345</v>
      </c>
      <c r="B1536" t="s">
        <v>28</v>
      </c>
      <c r="C1536" t="s">
        <v>28</v>
      </c>
      <c r="D1536">
        <v>816129</v>
      </c>
      <c r="E1536" s="1">
        <v>37578</v>
      </c>
      <c r="F1536">
        <v>1000</v>
      </c>
      <c r="H1536" t="s">
        <v>30</v>
      </c>
      <c r="I1536" s="1">
        <v>37600</v>
      </c>
      <c r="J1536" t="s">
        <v>31</v>
      </c>
      <c r="K1536" t="s">
        <v>32</v>
      </c>
      <c r="L1536">
        <v>1</v>
      </c>
      <c r="M1536" t="s">
        <v>359</v>
      </c>
      <c r="N1536">
        <v>999766900</v>
      </c>
      <c r="O1536" t="s">
        <v>158</v>
      </c>
      <c r="P1536">
        <v>6</v>
      </c>
      <c r="S1536">
        <v>2453</v>
      </c>
      <c r="T1536" t="s">
        <v>350</v>
      </c>
      <c r="U1536">
        <v>2453</v>
      </c>
      <c r="V1536" t="s">
        <v>350</v>
      </c>
      <c r="W1536">
        <v>0</v>
      </c>
      <c r="X1536" t="s">
        <v>44</v>
      </c>
      <c r="Y1536" t="s">
        <v>45</v>
      </c>
      <c r="AC1536" t="s">
        <v>44</v>
      </c>
    </row>
    <row r="1537" spans="1:29" hidden="1" x14ac:dyDescent="0.25">
      <c r="A1537" t="s">
        <v>345</v>
      </c>
      <c r="B1537" t="s">
        <v>28</v>
      </c>
      <c r="C1537" t="s">
        <v>28</v>
      </c>
      <c r="D1537">
        <v>816129</v>
      </c>
      <c r="E1537" s="1">
        <v>37578</v>
      </c>
      <c r="F1537">
        <v>1000</v>
      </c>
      <c r="H1537" t="s">
        <v>30</v>
      </c>
      <c r="I1537" s="1">
        <v>37600</v>
      </c>
      <c r="J1537" t="s">
        <v>31</v>
      </c>
      <c r="K1537" t="s">
        <v>32</v>
      </c>
      <c r="L1537">
        <v>1</v>
      </c>
      <c r="M1537" t="s">
        <v>359</v>
      </c>
      <c r="N1537">
        <v>999766900</v>
      </c>
      <c r="O1537" t="s">
        <v>158</v>
      </c>
      <c r="P1537">
        <v>6</v>
      </c>
      <c r="S1537">
        <v>2450</v>
      </c>
      <c r="T1537" t="s">
        <v>351</v>
      </c>
      <c r="U1537">
        <v>78213</v>
      </c>
      <c r="V1537" t="s">
        <v>351</v>
      </c>
      <c r="W1537">
        <v>0</v>
      </c>
      <c r="X1537" t="s">
        <v>44</v>
      </c>
      <c r="Y1537" t="s">
        <v>45</v>
      </c>
      <c r="AC1537" t="s">
        <v>44</v>
      </c>
    </row>
    <row r="1538" spans="1:29" hidden="1" x14ac:dyDescent="0.25">
      <c r="A1538" t="s">
        <v>345</v>
      </c>
      <c r="B1538" t="s">
        <v>28</v>
      </c>
      <c r="C1538" t="s">
        <v>28</v>
      </c>
      <c r="D1538">
        <v>816129</v>
      </c>
      <c r="E1538" s="1">
        <v>37578</v>
      </c>
      <c r="F1538">
        <v>1000</v>
      </c>
      <c r="H1538" t="s">
        <v>30</v>
      </c>
      <c r="I1538" s="1">
        <v>37600</v>
      </c>
      <c r="J1538" t="s">
        <v>31</v>
      </c>
      <c r="K1538" t="s">
        <v>32</v>
      </c>
      <c r="L1538">
        <v>1</v>
      </c>
      <c r="M1538" t="s">
        <v>359</v>
      </c>
      <c r="N1538">
        <v>999766900</v>
      </c>
      <c r="O1538" t="s">
        <v>158</v>
      </c>
      <c r="P1538">
        <v>6</v>
      </c>
      <c r="S1538">
        <v>2452</v>
      </c>
      <c r="T1538" t="s">
        <v>352</v>
      </c>
      <c r="U1538">
        <v>82723</v>
      </c>
      <c r="V1538" t="s">
        <v>352</v>
      </c>
      <c r="W1538">
        <v>2.4</v>
      </c>
      <c r="X1538" t="s">
        <v>44</v>
      </c>
      <c r="Y1538" t="s">
        <v>38</v>
      </c>
      <c r="AC1538" t="s">
        <v>44</v>
      </c>
    </row>
    <row r="1539" spans="1:29" hidden="1" x14ac:dyDescent="0.25">
      <c r="A1539" t="s">
        <v>345</v>
      </c>
      <c r="B1539" t="s">
        <v>28</v>
      </c>
      <c r="C1539" t="s">
        <v>28</v>
      </c>
      <c r="D1539">
        <v>816127</v>
      </c>
      <c r="E1539" s="1">
        <v>37578</v>
      </c>
      <c r="F1539">
        <v>928</v>
      </c>
      <c r="H1539" t="s">
        <v>30</v>
      </c>
      <c r="I1539" s="1">
        <v>37600</v>
      </c>
      <c r="J1539" t="s">
        <v>31</v>
      </c>
      <c r="K1539" t="s">
        <v>32</v>
      </c>
      <c r="L1539">
        <v>1</v>
      </c>
      <c r="M1539" t="s">
        <v>359</v>
      </c>
      <c r="N1539">
        <v>999766900</v>
      </c>
      <c r="O1539" t="s">
        <v>158</v>
      </c>
      <c r="P1539">
        <v>6</v>
      </c>
      <c r="S1539">
        <v>2454</v>
      </c>
      <c r="T1539" t="s">
        <v>347</v>
      </c>
      <c r="U1539">
        <v>82721</v>
      </c>
      <c r="V1539" t="s">
        <v>347</v>
      </c>
      <c r="W1539">
        <v>0</v>
      </c>
      <c r="X1539" t="s">
        <v>44</v>
      </c>
      <c r="Y1539" t="s">
        <v>45</v>
      </c>
      <c r="AC1539" t="s">
        <v>44</v>
      </c>
    </row>
    <row r="1540" spans="1:29" hidden="1" x14ac:dyDescent="0.25">
      <c r="A1540" t="s">
        <v>345</v>
      </c>
      <c r="B1540" t="s">
        <v>28</v>
      </c>
      <c r="C1540" t="s">
        <v>28</v>
      </c>
      <c r="D1540">
        <v>816127</v>
      </c>
      <c r="E1540" s="1">
        <v>37578</v>
      </c>
      <c r="F1540">
        <v>928</v>
      </c>
      <c r="H1540" t="s">
        <v>30</v>
      </c>
      <c r="I1540" s="1">
        <v>37600</v>
      </c>
      <c r="J1540" t="s">
        <v>31</v>
      </c>
      <c r="K1540" t="s">
        <v>32</v>
      </c>
      <c r="L1540">
        <v>1</v>
      </c>
      <c r="M1540" t="s">
        <v>359</v>
      </c>
      <c r="N1540">
        <v>999766900</v>
      </c>
      <c r="O1540" t="s">
        <v>158</v>
      </c>
      <c r="P1540">
        <v>6</v>
      </c>
      <c r="S1540">
        <v>2451</v>
      </c>
      <c r="T1540" t="s">
        <v>346</v>
      </c>
      <c r="U1540">
        <v>77288</v>
      </c>
      <c r="V1540" t="s">
        <v>346</v>
      </c>
      <c r="W1540">
        <v>3.4</v>
      </c>
      <c r="X1540" t="s">
        <v>44</v>
      </c>
      <c r="Y1540" t="s">
        <v>38</v>
      </c>
      <c r="AC1540" t="s">
        <v>44</v>
      </c>
    </row>
    <row r="1541" spans="1:29" hidden="1" x14ac:dyDescent="0.25">
      <c r="A1541" t="s">
        <v>345</v>
      </c>
      <c r="B1541" t="s">
        <v>28</v>
      </c>
      <c r="C1541" t="s">
        <v>28</v>
      </c>
      <c r="D1541">
        <v>816127</v>
      </c>
      <c r="E1541" s="1">
        <v>37578</v>
      </c>
      <c r="F1541">
        <v>928</v>
      </c>
      <c r="H1541" t="s">
        <v>30</v>
      </c>
      <c r="I1541" s="1">
        <v>37600</v>
      </c>
      <c r="J1541" t="s">
        <v>31</v>
      </c>
      <c r="K1541" t="s">
        <v>32</v>
      </c>
      <c r="L1541">
        <v>1</v>
      </c>
      <c r="M1541" t="s">
        <v>359</v>
      </c>
      <c r="N1541">
        <v>999766900</v>
      </c>
      <c r="O1541" t="s">
        <v>158</v>
      </c>
      <c r="P1541">
        <v>6</v>
      </c>
      <c r="S1541">
        <v>2456</v>
      </c>
      <c r="T1541" t="s">
        <v>348</v>
      </c>
      <c r="U1541">
        <v>2456</v>
      </c>
      <c r="V1541" t="s">
        <v>349</v>
      </c>
      <c r="W1541">
        <v>5.3</v>
      </c>
      <c r="X1541" t="s">
        <v>44</v>
      </c>
      <c r="Y1541" t="s">
        <v>38</v>
      </c>
      <c r="AB1541">
        <v>60</v>
      </c>
      <c r="AC1541" t="s">
        <v>44</v>
      </c>
    </row>
    <row r="1542" spans="1:29" hidden="1" x14ac:dyDescent="0.25">
      <c r="A1542" t="s">
        <v>345</v>
      </c>
      <c r="B1542" t="s">
        <v>28</v>
      </c>
      <c r="C1542" t="s">
        <v>28</v>
      </c>
      <c r="D1542">
        <v>816127</v>
      </c>
      <c r="E1542" s="1">
        <v>37578</v>
      </c>
      <c r="F1542">
        <v>928</v>
      </c>
      <c r="H1542" t="s">
        <v>30</v>
      </c>
      <c r="I1542" s="1">
        <v>37600</v>
      </c>
      <c r="J1542" t="s">
        <v>31</v>
      </c>
      <c r="K1542" t="s">
        <v>32</v>
      </c>
      <c r="L1542">
        <v>1</v>
      </c>
      <c r="M1542" t="s">
        <v>359</v>
      </c>
      <c r="N1542">
        <v>999766900</v>
      </c>
      <c r="O1542" t="s">
        <v>158</v>
      </c>
      <c r="P1542">
        <v>6</v>
      </c>
      <c r="S1542">
        <v>2453</v>
      </c>
      <c r="T1542" t="s">
        <v>350</v>
      </c>
      <c r="U1542">
        <v>2453</v>
      </c>
      <c r="V1542" t="s">
        <v>350</v>
      </c>
      <c r="W1542">
        <v>0</v>
      </c>
      <c r="X1542" t="s">
        <v>44</v>
      </c>
      <c r="Y1542" t="s">
        <v>45</v>
      </c>
      <c r="AC1542" t="s">
        <v>44</v>
      </c>
    </row>
    <row r="1543" spans="1:29" hidden="1" x14ac:dyDescent="0.25">
      <c r="A1543" t="s">
        <v>345</v>
      </c>
      <c r="B1543" t="s">
        <v>28</v>
      </c>
      <c r="C1543" t="s">
        <v>28</v>
      </c>
      <c r="D1543">
        <v>816127</v>
      </c>
      <c r="E1543" s="1">
        <v>37578</v>
      </c>
      <c r="F1543">
        <v>928</v>
      </c>
      <c r="H1543" t="s">
        <v>30</v>
      </c>
      <c r="I1543" s="1">
        <v>37600</v>
      </c>
      <c r="J1543" t="s">
        <v>31</v>
      </c>
      <c r="K1543" t="s">
        <v>32</v>
      </c>
      <c r="L1543">
        <v>1</v>
      </c>
      <c r="M1543" t="s">
        <v>359</v>
      </c>
      <c r="N1543">
        <v>999766900</v>
      </c>
      <c r="O1543" t="s">
        <v>158</v>
      </c>
      <c r="P1543">
        <v>6</v>
      </c>
      <c r="S1543">
        <v>2450</v>
      </c>
      <c r="T1543" t="s">
        <v>351</v>
      </c>
      <c r="U1543">
        <v>78213</v>
      </c>
      <c r="V1543" t="s">
        <v>351</v>
      </c>
      <c r="W1543">
        <v>0</v>
      </c>
      <c r="X1543" t="s">
        <v>44</v>
      </c>
      <c r="Y1543" t="s">
        <v>45</v>
      </c>
      <c r="AC1543" t="s">
        <v>44</v>
      </c>
    </row>
    <row r="1544" spans="1:29" hidden="1" x14ac:dyDescent="0.25">
      <c r="A1544" t="s">
        <v>345</v>
      </c>
      <c r="B1544" t="s">
        <v>28</v>
      </c>
      <c r="C1544" t="s">
        <v>28</v>
      </c>
      <c r="D1544">
        <v>816127</v>
      </c>
      <c r="E1544" s="1">
        <v>37578</v>
      </c>
      <c r="F1544">
        <v>928</v>
      </c>
      <c r="H1544" t="s">
        <v>30</v>
      </c>
      <c r="I1544" s="1">
        <v>37600</v>
      </c>
      <c r="J1544" t="s">
        <v>31</v>
      </c>
      <c r="K1544" t="s">
        <v>32</v>
      </c>
      <c r="L1544">
        <v>1</v>
      </c>
      <c r="M1544" t="s">
        <v>359</v>
      </c>
      <c r="N1544">
        <v>999766900</v>
      </c>
      <c r="O1544" t="s">
        <v>158</v>
      </c>
      <c r="P1544">
        <v>6</v>
      </c>
      <c r="S1544">
        <v>2452</v>
      </c>
      <c r="T1544" t="s">
        <v>352</v>
      </c>
      <c r="U1544">
        <v>82723</v>
      </c>
      <c r="V1544" t="s">
        <v>352</v>
      </c>
      <c r="W1544">
        <v>1.9</v>
      </c>
      <c r="X1544" t="s">
        <v>44</v>
      </c>
      <c r="Y1544" t="s">
        <v>38</v>
      </c>
      <c r="AC1544" t="s">
        <v>44</v>
      </c>
    </row>
    <row r="1545" spans="1:29" hidden="1" x14ac:dyDescent="0.25">
      <c r="A1545" t="s">
        <v>345</v>
      </c>
      <c r="B1545" t="s">
        <v>28</v>
      </c>
      <c r="C1545" t="s">
        <v>28</v>
      </c>
      <c r="D1545">
        <v>816125</v>
      </c>
      <c r="E1545" s="1">
        <v>37578</v>
      </c>
      <c r="F1545">
        <v>905</v>
      </c>
      <c r="H1545" t="s">
        <v>30</v>
      </c>
      <c r="I1545" s="1">
        <v>37600</v>
      </c>
      <c r="J1545" t="s">
        <v>31</v>
      </c>
      <c r="K1545" t="s">
        <v>32</v>
      </c>
      <c r="L1545">
        <v>1</v>
      </c>
      <c r="M1545" t="s">
        <v>359</v>
      </c>
      <c r="N1545">
        <v>999766900</v>
      </c>
      <c r="O1545" t="s">
        <v>158</v>
      </c>
      <c r="P1545">
        <v>6</v>
      </c>
      <c r="S1545">
        <v>2454</v>
      </c>
      <c r="T1545" t="s">
        <v>347</v>
      </c>
      <c r="U1545">
        <v>82721</v>
      </c>
      <c r="V1545" t="s">
        <v>347</v>
      </c>
      <c r="W1545">
        <v>0</v>
      </c>
      <c r="X1545" t="s">
        <v>44</v>
      </c>
      <c r="Y1545" t="s">
        <v>45</v>
      </c>
      <c r="AC1545" t="s">
        <v>44</v>
      </c>
    </row>
    <row r="1546" spans="1:29" hidden="1" x14ac:dyDescent="0.25">
      <c r="A1546" t="s">
        <v>345</v>
      </c>
      <c r="B1546" t="s">
        <v>28</v>
      </c>
      <c r="C1546" t="s">
        <v>28</v>
      </c>
      <c r="D1546">
        <v>816125</v>
      </c>
      <c r="E1546" s="1">
        <v>37578</v>
      </c>
      <c r="F1546">
        <v>905</v>
      </c>
      <c r="H1546" t="s">
        <v>30</v>
      </c>
      <c r="I1546" s="1">
        <v>37600</v>
      </c>
      <c r="J1546" t="s">
        <v>31</v>
      </c>
      <c r="K1546" t="s">
        <v>32</v>
      </c>
      <c r="L1546">
        <v>1</v>
      </c>
      <c r="M1546" t="s">
        <v>359</v>
      </c>
      <c r="N1546">
        <v>999766900</v>
      </c>
      <c r="O1546" t="s">
        <v>158</v>
      </c>
      <c r="P1546">
        <v>6</v>
      </c>
      <c r="S1546">
        <v>2451</v>
      </c>
      <c r="T1546" t="s">
        <v>346</v>
      </c>
      <c r="U1546">
        <v>77288</v>
      </c>
      <c r="V1546" t="s">
        <v>346</v>
      </c>
      <c r="W1546">
        <v>0</v>
      </c>
      <c r="X1546" t="s">
        <v>44</v>
      </c>
      <c r="Y1546" t="s">
        <v>45</v>
      </c>
      <c r="AC1546" t="s">
        <v>44</v>
      </c>
    </row>
    <row r="1547" spans="1:29" hidden="1" x14ac:dyDescent="0.25">
      <c r="A1547" t="s">
        <v>345</v>
      </c>
      <c r="B1547" t="s">
        <v>28</v>
      </c>
      <c r="C1547" t="s">
        <v>28</v>
      </c>
      <c r="D1547">
        <v>816125</v>
      </c>
      <c r="E1547" s="1">
        <v>37578</v>
      </c>
      <c r="F1547">
        <v>905</v>
      </c>
      <c r="H1547" t="s">
        <v>30</v>
      </c>
      <c r="I1547" s="1">
        <v>37600</v>
      </c>
      <c r="J1547" t="s">
        <v>31</v>
      </c>
      <c r="K1547" t="s">
        <v>32</v>
      </c>
      <c r="L1547">
        <v>1</v>
      </c>
      <c r="M1547" t="s">
        <v>359</v>
      </c>
      <c r="N1547">
        <v>999766900</v>
      </c>
      <c r="O1547" t="s">
        <v>158</v>
      </c>
      <c r="P1547">
        <v>6</v>
      </c>
      <c r="S1547">
        <v>2456</v>
      </c>
      <c r="T1547" t="s">
        <v>348</v>
      </c>
      <c r="U1547">
        <v>2456</v>
      </c>
      <c r="V1547" t="s">
        <v>349</v>
      </c>
      <c r="W1547">
        <v>6</v>
      </c>
      <c r="X1547" t="s">
        <v>44</v>
      </c>
      <c r="Y1547" t="s">
        <v>38</v>
      </c>
      <c r="AB1547">
        <v>60</v>
      </c>
      <c r="AC1547" t="s">
        <v>44</v>
      </c>
    </row>
    <row r="1548" spans="1:29" hidden="1" x14ac:dyDescent="0.25">
      <c r="A1548" t="s">
        <v>345</v>
      </c>
      <c r="B1548" t="s">
        <v>28</v>
      </c>
      <c r="C1548" t="s">
        <v>28</v>
      </c>
      <c r="D1548">
        <v>816125</v>
      </c>
      <c r="E1548" s="1">
        <v>37578</v>
      </c>
      <c r="F1548">
        <v>905</v>
      </c>
      <c r="H1548" t="s">
        <v>30</v>
      </c>
      <c r="I1548" s="1">
        <v>37600</v>
      </c>
      <c r="J1548" t="s">
        <v>31</v>
      </c>
      <c r="K1548" t="s">
        <v>32</v>
      </c>
      <c r="L1548">
        <v>1</v>
      </c>
      <c r="M1548" t="s">
        <v>359</v>
      </c>
      <c r="N1548">
        <v>999766900</v>
      </c>
      <c r="O1548" t="s">
        <v>158</v>
      </c>
      <c r="P1548">
        <v>6</v>
      </c>
      <c r="S1548">
        <v>2453</v>
      </c>
      <c r="T1548" t="s">
        <v>350</v>
      </c>
      <c r="U1548">
        <v>2453</v>
      </c>
      <c r="V1548" t="s">
        <v>350</v>
      </c>
      <c r="W1548">
        <v>0</v>
      </c>
      <c r="X1548" t="s">
        <v>44</v>
      </c>
      <c r="Y1548" t="s">
        <v>45</v>
      </c>
      <c r="AC1548" t="s">
        <v>44</v>
      </c>
    </row>
    <row r="1549" spans="1:29" hidden="1" x14ac:dyDescent="0.25">
      <c r="A1549" t="s">
        <v>345</v>
      </c>
      <c r="B1549" t="s">
        <v>28</v>
      </c>
      <c r="C1549" t="s">
        <v>28</v>
      </c>
      <c r="D1549">
        <v>816125</v>
      </c>
      <c r="E1549" s="1">
        <v>37578</v>
      </c>
      <c r="F1549">
        <v>905</v>
      </c>
      <c r="H1549" t="s">
        <v>30</v>
      </c>
      <c r="I1549" s="1">
        <v>37600</v>
      </c>
      <c r="J1549" t="s">
        <v>31</v>
      </c>
      <c r="K1549" t="s">
        <v>32</v>
      </c>
      <c r="L1549">
        <v>1</v>
      </c>
      <c r="M1549" t="s">
        <v>359</v>
      </c>
      <c r="N1549">
        <v>999766900</v>
      </c>
      <c r="O1549" t="s">
        <v>158</v>
      </c>
      <c r="P1549">
        <v>6</v>
      </c>
      <c r="S1549">
        <v>2450</v>
      </c>
      <c r="T1549" t="s">
        <v>351</v>
      </c>
      <c r="U1549">
        <v>78213</v>
      </c>
      <c r="V1549" t="s">
        <v>351</v>
      </c>
      <c r="W1549">
        <v>3.1</v>
      </c>
      <c r="X1549" t="s">
        <v>44</v>
      </c>
      <c r="Y1549" t="s">
        <v>38</v>
      </c>
      <c r="AC1549" t="s">
        <v>44</v>
      </c>
    </row>
    <row r="1550" spans="1:29" hidden="1" x14ac:dyDescent="0.25">
      <c r="A1550" t="s">
        <v>345</v>
      </c>
      <c r="B1550" t="s">
        <v>28</v>
      </c>
      <c r="C1550" t="s">
        <v>28</v>
      </c>
      <c r="D1550">
        <v>816125</v>
      </c>
      <c r="E1550" s="1">
        <v>37578</v>
      </c>
      <c r="F1550">
        <v>905</v>
      </c>
      <c r="H1550" t="s">
        <v>30</v>
      </c>
      <c r="I1550" s="1">
        <v>37600</v>
      </c>
      <c r="J1550" t="s">
        <v>31</v>
      </c>
      <c r="K1550" t="s">
        <v>32</v>
      </c>
      <c r="L1550">
        <v>1</v>
      </c>
      <c r="M1550" t="s">
        <v>359</v>
      </c>
      <c r="N1550">
        <v>999766900</v>
      </c>
      <c r="O1550" t="s">
        <v>158</v>
      </c>
      <c r="P1550">
        <v>6</v>
      </c>
      <c r="S1550">
        <v>2452</v>
      </c>
      <c r="T1550" t="s">
        <v>352</v>
      </c>
      <c r="U1550">
        <v>82723</v>
      </c>
      <c r="V1550" t="s">
        <v>352</v>
      </c>
      <c r="W1550">
        <v>2.9</v>
      </c>
      <c r="X1550" t="s">
        <v>44</v>
      </c>
      <c r="Y1550" t="s">
        <v>38</v>
      </c>
      <c r="AC1550" t="s">
        <v>44</v>
      </c>
    </row>
    <row r="1551" spans="1:29" hidden="1" x14ac:dyDescent="0.25">
      <c r="A1551" t="s">
        <v>334</v>
      </c>
      <c r="B1551">
        <v>100</v>
      </c>
      <c r="C1551" t="s">
        <v>28</v>
      </c>
      <c r="D1551">
        <v>822720</v>
      </c>
      <c r="E1551" s="1">
        <v>37593</v>
      </c>
      <c r="F1551">
        <v>1100</v>
      </c>
      <c r="H1551" t="s">
        <v>30</v>
      </c>
      <c r="I1551" s="1">
        <v>37608</v>
      </c>
      <c r="J1551" t="s">
        <v>31</v>
      </c>
      <c r="K1551" t="s">
        <v>157</v>
      </c>
      <c r="L1551">
        <v>1</v>
      </c>
      <c r="M1551" t="s">
        <v>359</v>
      </c>
      <c r="N1551">
        <v>999766900</v>
      </c>
      <c r="O1551" t="s">
        <v>158</v>
      </c>
      <c r="P1551">
        <v>1</v>
      </c>
      <c r="S1551">
        <v>2920</v>
      </c>
      <c r="T1551" t="s">
        <v>335</v>
      </c>
      <c r="U1551">
        <v>680</v>
      </c>
      <c r="V1551" t="s">
        <v>336</v>
      </c>
      <c r="W1551">
        <v>1.2</v>
      </c>
      <c r="X1551" t="s">
        <v>41</v>
      </c>
      <c r="Y1551" t="s">
        <v>38</v>
      </c>
      <c r="AC1551" t="s">
        <v>41</v>
      </c>
    </row>
    <row r="1552" spans="1:29" hidden="1" x14ac:dyDescent="0.25">
      <c r="A1552" t="s">
        <v>337</v>
      </c>
      <c r="B1552">
        <v>1</v>
      </c>
      <c r="C1552" t="s">
        <v>28</v>
      </c>
      <c r="D1552" t="s">
        <v>375</v>
      </c>
      <c r="E1552" s="1">
        <v>37593</v>
      </c>
      <c r="F1552">
        <v>1100</v>
      </c>
      <c r="H1552" t="s">
        <v>339</v>
      </c>
      <c r="I1552" s="1">
        <v>37608</v>
      </c>
      <c r="J1552" t="s">
        <v>31</v>
      </c>
      <c r="K1552" t="s">
        <v>87</v>
      </c>
      <c r="L1552">
        <v>1</v>
      </c>
      <c r="M1552" t="s">
        <v>359</v>
      </c>
      <c r="N1552">
        <v>999766900</v>
      </c>
      <c r="O1552" t="s">
        <v>158</v>
      </c>
      <c r="P1552">
        <v>2</v>
      </c>
      <c r="S1552">
        <v>1927</v>
      </c>
      <c r="T1552" t="s">
        <v>39</v>
      </c>
      <c r="U1552">
        <v>410</v>
      </c>
      <c r="V1552" t="s">
        <v>40</v>
      </c>
      <c r="W1552">
        <v>110</v>
      </c>
      <c r="X1552" t="s">
        <v>41</v>
      </c>
      <c r="Y1552" t="s">
        <v>38</v>
      </c>
      <c r="Z1552">
        <v>2</v>
      </c>
      <c r="AC1552" t="s">
        <v>41</v>
      </c>
    </row>
    <row r="1553" spans="1:29" hidden="1" x14ac:dyDescent="0.25">
      <c r="A1553" t="s">
        <v>337</v>
      </c>
      <c r="B1553">
        <v>1</v>
      </c>
      <c r="C1553" t="s">
        <v>28</v>
      </c>
      <c r="D1553" t="s">
        <v>375</v>
      </c>
      <c r="E1553" s="1">
        <v>37593</v>
      </c>
      <c r="F1553">
        <v>1100</v>
      </c>
      <c r="H1553" t="s">
        <v>339</v>
      </c>
      <c r="I1553" s="1">
        <v>37608</v>
      </c>
      <c r="J1553" t="s">
        <v>31</v>
      </c>
      <c r="K1553" t="s">
        <v>87</v>
      </c>
      <c r="L1553">
        <v>1</v>
      </c>
      <c r="M1553" t="s">
        <v>359</v>
      </c>
      <c r="N1553">
        <v>999766900</v>
      </c>
      <c r="O1553" t="s">
        <v>158</v>
      </c>
      <c r="P1553">
        <v>2</v>
      </c>
      <c r="S1553">
        <v>2920</v>
      </c>
      <c r="T1553" t="s">
        <v>335</v>
      </c>
      <c r="U1553">
        <v>680</v>
      </c>
      <c r="V1553" t="s">
        <v>336</v>
      </c>
      <c r="W1553">
        <v>1.5</v>
      </c>
      <c r="X1553" t="s">
        <v>41</v>
      </c>
      <c r="Y1553" t="s">
        <v>38</v>
      </c>
      <c r="AC1553" t="s">
        <v>41</v>
      </c>
    </row>
    <row r="1554" spans="1:29" hidden="1" x14ac:dyDescent="0.25">
      <c r="A1554" t="s">
        <v>258</v>
      </c>
      <c r="B1554" t="s">
        <v>28</v>
      </c>
      <c r="C1554" t="s">
        <v>28</v>
      </c>
      <c r="D1554" t="s">
        <v>376</v>
      </c>
      <c r="E1554" s="1">
        <v>37643</v>
      </c>
      <c r="F1554">
        <v>1300</v>
      </c>
      <c r="H1554" t="s">
        <v>30</v>
      </c>
      <c r="I1554" s="1">
        <v>37651</v>
      </c>
      <c r="J1554" t="s">
        <v>31</v>
      </c>
      <c r="K1554" t="s">
        <v>32</v>
      </c>
      <c r="L1554">
        <v>1</v>
      </c>
      <c r="M1554" t="s">
        <v>359</v>
      </c>
      <c r="N1554">
        <v>113133790</v>
      </c>
      <c r="O1554" t="s">
        <v>34</v>
      </c>
      <c r="P1554">
        <v>2</v>
      </c>
      <c r="S1554">
        <v>1025</v>
      </c>
      <c r="T1554" t="s">
        <v>52</v>
      </c>
      <c r="U1554">
        <v>99951</v>
      </c>
      <c r="V1554" t="s">
        <v>260</v>
      </c>
      <c r="W1554">
        <v>1.37</v>
      </c>
      <c r="X1554" t="s">
        <v>41</v>
      </c>
      <c r="Y1554" t="s">
        <v>261</v>
      </c>
      <c r="AB1554">
        <v>4</v>
      </c>
      <c r="AC1554" t="s">
        <v>41</v>
      </c>
    </row>
    <row r="1555" spans="1:29" hidden="1" x14ac:dyDescent="0.25">
      <c r="A1555" t="s">
        <v>258</v>
      </c>
      <c r="B1555" t="s">
        <v>28</v>
      </c>
      <c r="C1555" t="s">
        <v>28</v>
      </c>
      <c r="D1555" t="s">
        <v>376</v>
      </c>
      <c r="E1555" s="1">
        <v>37643</v>
      </c>
      <c r="F1555">
        <v>1300</v>
      </c>
      <c r="H1555" t="s">
        <v>30</v>
      </c>
      <c r="I1555" s="1">
        <v>37651</v>
      </c>
      <c r="J1555" t="s">
        <v>31</v>
      </c>
      <c r="K1555" t="s">
        <v>32</v>
      </c>
      <c r="L1555">
        <v>1</v>
      </c>
      <c r="M1555" t="s">
        <v>359</v>
      </c>
      <c r="N1555">
        <v>113133790</v>
      </c>
      <c r="O1555" t="s">
        <v>34</v>
      </c>
      <c r="P1555">
        <v>2</v>
      </c>
      <c r="S1555">
        <v>1025</v>
      </c>
      <c r="T1555" t="s">
        <v>52</v>
      </c>
      <c r="U1555">
        <v>951</v>
      </c>
      <c r="V1555" t="s">
        <v>53</v>
      </c>
      <c r="W1555">
        <v>1.24</v>
      </c>
      <c r="X1555" t="s">
        <v>41</v>
      </c>
      <c r="Y1555" t="s">
        <v>38</v>
      </c>
      <c r="Z1555">
        <v>3.1E-2</v>
      </c>
      <c r="AA1555">
        <v>0.1</v>
      </c>
      <c r="AB1555">
        <v>4</v>
      </c>
      <c r="AC1555" t="s">
        <v>41</v>
      </c>
    </row>
    <row r="1556" spans="1:29" hidden="1" x14ac:dyDescent="0.25">
      <c r="A1556" t="s">
        <v>334</v>
      </c>
      <c r="B1556">
        <v>100</v>
      </c>
      <c r="C1556" t="s">
        <v>28</v>
      </c>
      <c r="D1556">
        <v>843176</v>
      </c>
      <c r="E1556" s="1">
        <v>37648</v>
      </c>
      <c r="F1556">
        <v>930</v>
      </c>
      <c r="H1556" t="s">
        <v>30</v>
      </c>
      <c r="I1556" s="1">
        <v>37662</v>
      </c>
      <c r="J1556" t="s">
        <v>31</v>
      </c>
      <c r="K1556" t="s">
        <v>157</v>
      </c>
      <c r="L1556">
        <v>1</v>
      </c>
      <c r="M1556" t="s">
        <v>359</v>
      </c>
      <c r="N1556">
        <v>999766900</v>
      </c>
      <c r="O1556" t="s">
        <v>158</v>
      </c>
      <c r="P1556">
        <v>1</v>
      </c>
      <c r="S1556">
        <v>2920</v>
      </c>
      <c r="T1556" t="s">
        <v>335</v>
      </c>
      <c r="U1556">
        <v>680</v>
      </c>
      <c r="V1556" t="s">
        <v>336</v>
      </c>
      <c r="W1556">
        <v>1.3</v>
      </c>
      <c r="X1556" t="s">
        <v>41</v>
      </c>
      <c r="Y1556" t="s">
        <v>38</v>
      </c>
      <c r="AC1556" t="s">
        <v>41</v>
      </c>
    </row>
    <row r="1557" spans="1:29" hidden="1" x14ac:dyDescent="0.25">
      <c r="A1557" t="s">
        <v>337</v>
      </c>
      <c r="B1557">
        <v>1</v>
      </c>
      <c r="C1557" t="s">
        <v>28</v>
      </c>
      <c r="D1557" t="s">
        <v>377</v>
      </c>
      <c r="E1557" s="1">
        <v>37648</v>
      </c>
      <c r="F1557">
        <v>930</v>
      </c>
      <c r="H1557" t="s">
        <v>339</v>
      </c>
      <c r="I1557" s="1">
        <v>37662</v>
      </c>
      <c r="J1557" t="s">
        <v>31</v>
      </c>
      <c r="K1557" t="s">
        <v>87</v>
      </c>
      <c r="L1557">
        <v>1</v>
      </c>
      <c r="M1557" t="s">
        <v>359</v>
      </c>
      <c r="N1557">
        <v>999766900</v>
      </c>
      <c r="O1557" t="s">
        <v>158</v>
      </c>
      <c r="P1557">
        <v>2</v>
      </c>
      <c r="S1557">
        <v>1927</v>
      </c>
      <c r="T1557" t="s">
        <v>39</v>
      </c>
      <c r="U1557">
        <v>410</v>
      </c>
      <c r="V1557" t="s">
        <v>40</v>
      </c>
      <c r="W1557">
        <v>110</v>
      </c>
      <c r="X1557" t="s">
        <v>41</v>
      </c>
      <c r="Y1557" t="s">
        <v>38</v>
      </c>
      <c r="Z1557">
        <v>2</v>
      </c>
      <c r="AC1557" t="s">
        <v>41</v>
      </c>
    </row>
    <row r="1558" spans="1:29" hidden="1" x14ac:dyDescent="0.25">
      <c r="A1558" t="s">
        <v>337</v>
      </c>
      <c r="B1558">
        <v>1</v>
      </c>
      <c r="C1558" t="s">
        <v>28</v>
      </c>
      <c r="D1558" t="s">
        <v>377</v>
      </c>
      <c r="E1558" s="1">
        <v>37648</v>
      </c>
      <c r="F1558">
        <v>930</v>
      </c>
      <c r="H1558" t="s">
        <v>339</v>
      </c>
      <c r="I1558" s="1">
        <v>37662</v>
      </c>
      <c r="J1558" t="s">
        <v>31</v>
      </c>
      <c r="K1558" t="s">
        <v>87</v>
      </c>
      <c r="L1558">
        <v>1</v>
      </c>
      <c r="M1558" t="s">
        <v>359</v>
      </c>
      <c r="N1558">
        <v>999766900</v>
      </c>
      <c r="O1558" t="s">
        <v>158</v>
      </c>
      <c r="P1558">
        <v>2</v>
      </c>
      <c r="S1558">
        <v>2920</v>
      </c>
      <c r="T1558" t="s">
        <v>335</v>
      </c>
      <c r="U1558">
        <v>680</v>
      </c>
      <c r="V1558" t="s">
        <v>336</v>
      </c>
      <c r="W1558">
        <v>1.5</v>
      </c>
      <c r="X1558" t="s">
        <v>41</v>
      </c>
      <c r="Y1558" t="s">
        <v>38</v>
      </c>
      <c r="AC1558" t="s">
        <v>41</v>
      </c>
    </row>
    <row r="1559" spans="1:29" hidden="1" x14ac:dyDescent="0.25">
      <c r="A1559" t="s">
        <v>231</v>
      </c>
      <c r="B1559" t="s">
        <v>28</v>
      </c>
      <c r="C1559" t="s">
        <v>28</v>
      </c>
      <c r="D1559">
        <v>843575</v>
      </c>
      <c r="E1559" s="1">
        <v>37649</v>
      </c>
      <c r="F1559">
        <v>850</v>
      </c>
      <c r="H1559" t="s">
        <v>30</v>
      </c>
      <c r="I1559" s="1">
        <v>37672</v>
      </c>
      <c r="J1559" t="s">
        <v>31</v>
      </c>
      <c r="K1559" t="s">
        <v>32</v>
      </c>
      <c r="L1559">
        <v>1</v>
      </c>
      <c r="M1559" t="s">
        <v>359</v>
      </c>
      <c r="N1559">
        <v>999766900</v>
      </c>
      <c r="O1559" t="s">
        <v>158</v>
      </c>
      <c r="P1559">
        <v>5</v>
      </c>
      <c r="S1559">
        <v>2943</v>
      </c>
      <c r="T1559" t="s">
        <v>92</v>
      </c>
      <c r="U1559">
        <v>32101</v>
      </c>
      <c r="V1559" t="s">
        <v>92</v>
      </c>
      <c r="W1559">
        <v>5.0999999999999996</v>
      </c>
      <c r="X1559" t="s">
        <v>44</v>
      </c>
      <c r="Y1559" t="s">
        <v>38</v>
      </c>
      <c r="Z1559">
        <v>0.1</v>
      </c>
      <c r="AA1559">
        <v>0.5</v>
      </c>
      <c r="AB1559">
        <v>80</v>
      </c>
      <c r="AC1559" t="s">
        <v>44</v>
      </c>
    </row>
    <row r="1560" spans="1:29" hidden="1" x14ac:dyDescent="0.25">
      <c r="A1560" t="s">
        <v>231</v>
      </c>
      <c r="B1560" t="s">
        <v>28</v>
      </c>
      <c r="C1560" t="s">
        <v>28</v>
      </c>
      <c r="D1560">
        <v>843575</v>
      </c>
      <c r="E1560" s="1">
        <v>37649</v>
      </c>
      <c r="F1560">
        <v>850</v>
      </c>
      <c r="H1560" t="s">
        <v>30</v>
      </c>
      <c r="I1560" s="1">
        <v>37672</v>
      </c>
      <c r="J1560" t="s">
        <v>31</v>
      </c>
      <c r="K1560" t="s">
        <v>32</v>
      </c>
      <c r="L1560">
        <v>1</v>
      </c>
      <c r="M1560" t="s">
        <v>359</v>
      </c>
      <c r="N1560">
        <v>999766900</v>
      </c>
      <c r="O1560" t="s">
        <v>158</v>
      </c>
      <c r="P1560">
        <v>5</v>
      </c>
      <c r="S1560">
        <v>2942</v>
      </c>
      <c r="T1560" t="s">
        <v>93</v>
      </c>
      <c r="U1560">
        <v>32104</v>
      </c>
      <c r="V1560" t="s">
        <v>93</v>
      </c>
      <c r="W1560">
        <v>0</v>
      </c>
      <c r="X1560" t="s">
        <v>44</v>
      </c>
      <c r="Y1560" t="s">
        <v>45</v>
      </c>
      <c r="Z1560">
        <v>0.1</v>
      </c>
      <c r="AA1560">
        <v>0.5</v>
      </c>
      <c r="AB1560">
        <v>80</v>
      </c>
      <c r="AC1560" t="s">
        <v>44</v>
      </c>
    </row>
    <row r="1561" spans="1:29" hidden="1" x14ac:dyDescent="0.25">
      <c r="A1561" t="s">
        <v>231</v>
      </c>
      <c r="B1561" t="s">
        <v>28</v>
      </c>
      <c r="C1561" t="s">
        <v>28</v>
      </c>
      <c r="D1561">
        <v>843575</v>
      </c>
      <c r="E1561" s="1">
        <v>37649</v>
      </c>
      <c r="F1561">
        <v>850</v>
      </c>
      <c r="H1561" t="s">
        <v>30</v>
      </c>
      <c r="I1561" s="1">
        <v>37672</v>
      </c>
      <c r="J1561" t="s">
        <v>31</v>
      </c>
      <c r="K1561" t="s">
        <v>32</v>
      </c>
      <c r="L1561">
        <v>1</v>
      </c>
      <c r="M1561" t="s">
        <v>359</v>
      </c>
      <c r="N1561">
        <v>999766900</v>
      </c>
      <c r="O1561" t="s">
        <v>158</v>
      </c>
      <c r="P1561">
        <v>5</v>
      </c>
      <c r="S1561">
        <v>2941</v>
      </c>
      <c r="T1561" t="s">
        <v>99</v>
      </c>
      <c r="U1561">
        <v>32106</v>
      </c>
      <c r="V1561" t="s">
        <v>99</v>
      </c>
      <c r="W1561">
        <v>4.5</v>
      </c>
      <c r="X1561" t="s">
        <v>44</v>
      </c>
      <c r="Y1561" t="s">
        <v>38</v>
      </c>
      <c r="Z1561">
        <v>0.1</v>
      </c>
      <c r="AA1561">
        <v>1</v>
      </c>
      <c r="AB1561">
        <v>80</v>
      </c>
      <c r="AC1561" t="s">
        <v>44</v>
      </c>
    </row>
    <row r="1562" spans="1:29" hidden="1" x14ac:dyDescent="0.25">
      <c r="A1562" t="s">
        <v>231</v>
      </c>
      <c r="B1562" t="s">
        <v>28</v>
      </c>
      <c r="C1562" t="s">
        <v>28</v>
      </c>
      <c r="D1562">
        <v>843575</v>
      </c>
      <c r="E1562" s="1">
        <v>37649</v>
      </c>
      <c r="F1562">
        <v>850</v>
      </c>
      <c r="H1562" t="s">
        <v>30</v>
      </c>
      <c r="I1562" s="1">
        <v>37672</v>
      </c>
      <c r="J1562" t="s">
        <v>31</v>
      </c>
      <c r="K1562" t="s">
        <v>32</v>
      </c>
      <c r="L1562">
        <v>1</v>
      </c>
      <c r="M1562" t="s">
        <v>359</v>
      </c>
      <c r="N1562">
        <v>999766900</v>
      </c>
      <c r="O1562" t="s">
        <v>158</v>
      </c>
      <c r="P1562">
        <v>5</v>
      </c>
      <c r="S1562">
        <v>2944</v>
      </c>
      <c r="T1562" t="s">
        <v>105</v>
      </c>
      <c r="U1562">
        <v>32105</v>
      </c>
      <c r="V1562" t="s">
        <v>105</v>
      </c>
      <c r="W1562">
        <v>3.7</v>
      </c>
      <c r="X1562" t="s">
        <v>44</v>
      </c>
      <c r="Y1562" t="s">
        <v>38</v>
      </c>
      <c r="Z1562">
        <v>0.1</v>
      </c>
      <c r="AA1562">
        <v>0.5</v>
      </c>
      <c r="AB1562">
        <v>80</v>
      </c>
      <c r="AC1562" t="s">
        <v>44</v>
      </c>
    </row>
    <row r="1563" spans="1:29" hidden="1" x14ac:dyDescent="0.25">
      <c r="A1563" t="s">
        <v>231</v>
      </c>
      <c r="B1563" t="s">
        <v>28</v>
      </c>
      <c r="C1563" t="s">
        <v>28</v>
      </c>
      <c r="D1563">
        <v>843575</v>
      </c>
      <c r="E1563" s="1">
        <v>37649</v>
      </c>
      <c r="F1563">
        <v>850</v>
      </c>
      <c r="H1563" t="s">
        <v>30</v>
      </c>
      <c r="I1563" s="1">
        <v>37672</v>
      </c>
      <c r="J1563" t="s">
        <v>31</v>
      </c>
      <c r="K1563" t="s">
        <v>32</v>
      </c>
      <c r="L1563">
        <v>1</v>
      </c>
      <c r="M1563" t="s">
        <v>359</v>
      </c>
      <c r="N1563">
        <v>999766900</v>
      </c>
      <c r="O1563" t="s">
        <v>158</v>
      </c>
      <c r="P1563">
        <v>5</v>
      </c>
      <c r="S1563">
        <v>2950</v>
      </c>
      <c r="T1563" t="s">
        <v>147</v>
      </c>
      <c r="U1563">
        <v>82080</v>
      </c>
      <c r="V1563" t="s">
        <v>148</v>
      </c>
      <c r="W1563">
        <v>13.3</v>
      </c>
      <c r="X1563" t="s">
        <v>44</v>
      </c>
      <c r="Y1563" t="s">
        <v>38</v>
      </c>
      <c r="AB1563">
        <v>80</v>
      </c>
      <c r="AC1563" t="s">
        <v>44</v>
      </c>
    </row>
    <row r="1564" spans="1:29" hidden="1" x14ac:dyDescent="0.25">
      <c r="A1564" t="s">
        <v>231</v>
      </c>
      <c r="B1564" t="s">
        <v>28</v>
      </c>
      <c r="C1564" t="s">
        <v>28</v>
      </c>
      <c r="D1564">
        <v>843577</v>
      </c>
      <c r="E1564" s="1">
        <v>37649</v>
      </c>
      <c r="F1564">
        <v>819</v>
      </c>
      <c r="H1564" t="s">
        <v>30</v>
      </c>
      <c r="I1564" s="1">
        <v>37672</v>
      </c>
      <c r="J1564" t="s">
        <v>31</v>
      </c>
      <c r="K1564" t="s">
        <v>32</v>
      </c>
      <c r="L1564">
        <v>1</v>
      </c>
      <c r="M1564" t="s">
        <v>359</v>
      </c>
      <c r="N1564">
        <v>999766900</v>
      </c>
      <c r="O1564" t="s">
        <v>158</v>
      </c>
      <c r="P1564">
        <v>5</v>
      </c>
      <c r="S1564">
        <v>2943</v>
      </c>
      <c r="T1564" t="s">
        <v>92</v>
      </c>
      <c r="U1564">
        <v>32101</v>
      </c>
      <c r="V1564" t="s">
        <v>92</v>
      </c>
      <c r="W1564">
        <v>5.4</v>
      </c>
      <c r="X1564" t="s">
        <v>44</v>
      </c>
      <c r="Y1564" t="s">
        <v>38</v>
      </c>
      <c r="Z1564">
        <v>0.1</v>
      </c>
      <c r="AA1564">
        <v>0.5</v>
      </c>
      <c r="AB1564">
        <v>80</v>
      </c>
      <c r="AC1564" t="s">
        <v>44</v>
      </c>
    </row>
    <row r="1565" spans="1:29" hidden="1" x14ac:dyDescent="0.25">
      <c r="A1565" t="s">
        <v>231</v>
      </c>
      <c r="B1565" t="s">
        <v>28</v>
      </c>
      <c r="C1565" t="s">
        <v>28</v>
      </c>
      <c r="D1565">
        <v>843577</v>
      </c>
      <c r="E1565" s="1">
        <v>37649</v>
      </c>
      <c r="F1565">
        <v>819</v>
      </c>
      <c r="H1565" t="s">
        <v>30</v>
      </c>
      <c r="I1565" s="1">
        <v>37672</v>
      </c>
      <c r="J1565" t="s">
        <v>31</v>
      </c>
      <c r="K1565" t="s">
        <v>32</v>
      </c>
      <c r="L1565">
        <v>1</v>
      </c>
      <c r="M1565" t="s">
        <v>359</v>
      </c>
      <c r="N1565">
        <v>999766900</v>
      </c>
      <c r="O1565" t="s">
        <v>158</v>
      </c>
      <c r="P1565">
        <v>5</v>
      </c>
      <c r="S1565">
        <v>2942</v>
      </c>
      <c r="T1565" t="s">
        <v>93</v>
      </c>
      <c r="U1565">
        <v>32104</v>
      </c>
      <c r="V1565" t="s">
        <v>93</v>
      </c>
      <c r="W1565">
        <v>0</v>
      </c>
      <c r="X1565" t="s">
        <v>44</v>
      </c>
      <c r="Y1565" t="s">
        <v>45</v>
      </c>
      <c r="Z1565">
        <v>0.1</v>
      </c>
      <c r="AA1565">
        <v>0.5</v>
      </c>
      <c r="AB1565">
        <v>80</v>
      </c>
      <c r="AC1565" t="s">
        <v>44</v>
      </c>
    </row>
    <row r="1566" spans="1:29" hidden="1" x14ac:dyDescent="0.25">
      <c r="A1566" t="s">
        <v>231</v>
      </c>
      <c r="B1566" t="s">
        <v>28</v>
      </c>
      <c r="C1566" t="s">
        <v>28</v>
      </c>
      <c r="D1566">
        <v>843577</v>
      </c>
      <c r="E1566" s="1">
        <v>37649</v>
      </c>
      <c r="F1566">
        <v>819</v>
      </c>
      <c r="H1566" t="s">
        <v>30</v>
      </c>
      <c r="I1566" s="1">
        <v>37672</v>
      </c>
      <c r="J1566" t="s">
        <v>31</v>
      </c>
      <c r="K1566" t="s">
        <v>32</v>
      </c>
      <c r="L1566">
        <v>1</v>
      </c>
      <c r="M1566" t="s">
        <v>359</v>
      </c>
      <c r="N1566">
        <v>999766900</v>
      </c>
      <c r="O1566" t="s">
        <v>158</v>
      </c>
      <c r="P1566">
        <v>5</v>
      </c>
      <c r="S1566">
        <v>2941</v>
      </c>
      <c r="T1566" t="s">
        <v>99</v>
      </c>
      <c r="U1566">
        <v>32106</v>
      </c>
      <c r="V1566" t="s">
        <v>99</v>
      </c>
      <c r="W1566">
        <v>5.4</v>
      </c>
      <c r="X1566" t="s">
        <v>44</v>
      </c>
      <c r="Y1566" t="s">
        <v>38</v>
      </c>
      <c r="Z1566">
        <v>0.1</v>
      </c>
      <c r="AA1566">
        <v>1</v>
      </c>
      <c r="AB1566">
        <v>80</v>
      </c>
      <c r="AC1566" t="s">
        <v>44</v>
      </c>
    </row>
    <row r="1567" spans="1:29" hidden="1" x14ac:dyDescent="0.25">
      <c r="A1567" t="s">
        <v>231</v>
      </c>
      <c r="B1567" t="s">
        <v>28</v>
      </c>
      <c r="C1567" t="s">
        <v>28</v>
      </c>
      <c r="D1567">
        <v>843577</v>
      </c>
      <c r="E1567" s="1">
        <v>37649</v>
      </c>
      <c r="F1567">
        <v>819</v>
      </c>
      <c r="H1567" t="s">
        <v>30</v>
      </c>
      <c r="I1567" s="1">
        <v>37672</v>
      </c>
      <c r="J1567" t="s">
        <v>31</v>
      </c>
      <c r="K1567" t="s">
        <v>32</v>
      </c>
      <c r="L1567">
        <v>1</v>
      </c>
      <c r="M1567" t="s">
        <v>359</v>
      </c>
      <c r="N1567">
        <v>999766900</v>
      </c>
      <c r="O1567" t="s">
        <v>158</v>
      </c>
      <c r="P1567">
        <v>5</v>
      </c>
      <c r="S1567">
        <v>2944</v>
      </c>
      <c r="T1567" t="s">
        <v>105</v>
      </c>
      <c r="U1567">
        <v>32105</v>
      </c>
      <c r="V1567" t="s">
        <v>105</v>
      </c>
      <c r="W1567">
        <v>3.7</v>
      </c>
      <c r="X1567" t="s">
        <v>44</v>
      </c>
      <c r="Y1567" t="s">
        <v>38</v>
      </c>
      <c r="Z1567">
        <v>0.1</v>
      </c>
      <c r="AA1567">
        <v>0.5</v>
      </c>
      <c r="AB1567">
        <v>80</v>
      </c>
      <c r="AC1567" t="s">
        <v>44</v>
      </c>
    </row>
    <row r="1568" spans="1:29" hidden="1" x14ac:dyDescent="0.25">
      <c r="A1568" t="s">
        <v>231</v>
      </c>
      <c r="B1568" t="s">
        <v>28</v>
      </c>
      <c r="C1568" t="s">
        <v>28</v>
      </c>
      <c r="D1568">
        <v>843577</v>
      </c>
      <c r="E1568" s="1">
        <v>37649</v>
      </c>
      <c r="F1568">
        <v>819</v>
      </c>
      <c r="H1568" t="s">
        <v>30</v>
      </c>
      <c r="I1568" s="1">
        <v>37672</v>
      </c>
      <c r="J1568" t="s">
        <v>31</v>
      </c>
      <c r="K1568" t="s">
        <v>32</v>
      </c>
      <c r="L1568">
        <v>1</v>
      </c>
      <c r="M1568" t="s">
        <v>359</v>
      </c>
      <c r="N1568">
        <v>999766900</v>
      </c>
      <c r="O1568" t="s">
        <v>158</v>
      </c>
      <c r="P1568">
        <v>5</v>
      </c>
      <c r="S1568">
        <v>2950</v>
      </c>
      <c r="T1568" t="s">
        <v>147</v>
      </c>
      <c r="U1568">
        <v>82080</v>
      </c>
      <c r="V1568" t="s">
        <v>148</v>
      </c>
      <c r="W1568">
        <v>14.5</v>
      </c>
      <c r="X1568" t="s">
        <v>44</v>
      </c>
      <c r="Y1568" t="s">
        <v>38</v>
      </c>
      <c r="AB1568">
        <v>80</v>
      </c>
      <c r="AC1568" t="s">
        <v>44</v>
      </c>
    </row>
    <row r="1569" spans="1:29" hidden="1" x14ac:dyDescent="0.25">
      <c r="A1569" t="s">
        <v>345</v>
      </c>
      <c r="B1569" t="s">
        <v>28</v>
      </c>
      <c r="C1569" t="s">
        <v>28</v>
      </c>
      <c r="D1569">
        <v>843572</v>
      </c>
      <c r="E1569" s="1">
        <v>37649</v>
      </c>
      <c r="F1569">
        <v>800</v>
      </c>
      <c r="H1569" t="s">
        <v>30</v>
      </c>
      <c r="I1569" s="1">
        <v>37672</v>
      </c>
      <c r="J1569" t="s">
        <v>31</v>
      </c>
      <c r="K1569" t="s">
        <v>32</v>
      </c>
      <c r="L1569">
        <v>1</v>
      </c>
      <c r="M1569" t="s">
        <v>359</v>
      </c>
      <c r="N1569">
        <v>999766900</v>
      </c>
      <c r="O1569" t="s">
        <v>158</v>
      </c>
      <c r="P1569">
        <v>6</v>
      </c>
      <c r="S1569">
        <v>2454</v>
      </c>
      <c r="T1569" t="s">
        <v>347</v>
      </c>
      <c r="U1569">
        <v>82721</v>
      </c>
      <c r="V1569" t="s">
        <v>347</v>
      </c>
      <c r="W1569">
        <v>0</v>
      </c>
      <c r="X1569" t="s">
        <v>44</v>
      </c>
      <c r="Y1569" t="s">
        <v>45</v>
      </c>
      <c r="AC1569" t="s">
        <v>44</v>
      </c>
    </row>
    <row r="1570" spans="1:29" hidden="1" x14ac:dyDescent="0.25">
      <c r="A1570" t="s">
        <v>345</v>
      </c>
      <c r="B1570" t="s">
        <v>28</v>
      </c>
      <c r="C1570" t="s">
        <v>28</v>
      </c>
      <c r="D1570">
        <v>843572</v>
      </c>
      <c r="E1570" s="1">
        <v>37649</v>
      </c>
      <c r="F1570">
        <v>800</v>
      </c>
      <c r="H1570" t="s">
        <v>30</v>
      </c>
      <c r="I1570" s="1">
        <v>37672</v>
      </c>
      <c r="J1570" t="s">
        <v>31</v>
      </c>
      <c r="K1570" t="s">
        <v>32</v>
      </c>
      <c r="L1570">
        <v>1</v>
      </c>
      <c r="M1570" t="s">
        <v>359</v>
      </c>
      <c r="N1570">
        <v>999766900</v>
      </c>
      <c r="O1570" t="s">
        <v>158</v>
      </c>
      <c r="P1570">
        <v>6</v>
      </c>
      <c r="S1570">
        <v>2451</v>
      </c>
      <c r="T1570" t="s">
        <v>346</v>
      </c>
      <c r="U1570">
        <v>77288</v>
      </c>
      <c r="V1570" t="s">
        <v>346</v>
      </c>
      <c r="W1570">
        <v>1.8</v>
      </c>
      <c r="X1570" t="s">
        <v>44</v>
      </c>
      <c r="Y1570" t="s">
        <v>38</v>
      </c>
      <c r="AC1570" t="s">
        <v>44</v>
      </c>
    </row>
    <row r="1571" spans="1:29" hidden="1" x14ac:dyDescent="0.25">
      <c r="A1571" t="s">
        <v>345</v>
      </c>
      <c r="B1571" t="s">
        <v>28</v>
      </c>
      <c r="C1571" t="s">
        <v>28</v>
      </c>
      <c r="D1571">
        <v>843572</v>
      </c>
      <c r="E1571" s="1">
        <v>37649</v>
      </c>
      <c r="F1571">
        <v>800</v>
      </c>
      <c r="H1571" t="s">
        <v>30</v>
      </c>
      <c r="I1571" s="1">
        <v>37672</v>
      </c>
      <c r="J1571" t="s">
        <v>31</v>
      </c>
      <c r="K1571" t="s">
        <v>32</v>
      </c>
      <c r="L1571">
        <v>1</v>
      </c>
      <c r="M1571" t="s">
        <v>359</v>
      </c>
      <c r="N1571">
        <v>999766900</v>
      </c>
      <c r="O1571" t="s">
        <v>158</v>
      </c>
      <c r="P1571">
        <v>6</v>
      </c>
      <c r="S1571">
        <v>2456</v>
      </c>
      <c r="T1571" t="s">
        <v>348</v>
      </c>
      <c r="U1571">
        <v>2456</v>
      </c>
      <c r="V1571" t="s">
        <v>349</v>
      </c>
      <c r="W1571">
        <v>3</v>
      </c>
      <c r="X1571" t="s">
        <v>44</v>
      </c>
      <c r="Y1571" t="s">
        <v>38</v>
      </c>
      <c r="AB1571">
        <v>60</v>
      </c>
      <c r="AC1571" t="s">
        <v>44</v>
      </c>
    </row>
    <row r="1572" spans="1:29" hidden="1" x14ac:dyDescent="0.25">
      <c r="A1572" t="s">
        <v>345</v>
      </c>
      <c r="B1572" t="s">
        <v>28</v>
      </c>
      <c r="C1572" t="s">
        <v>28</v>
      </c>
      <c r="D1572">
        <v>843572</v>
      </c>
      <c r="E1572" s="1">
        <v>37649</v>
      </c>
      <c r="F1572">
        <v>800</v>
      </c>
      <c r="H1572" t="s">
        <v>30</v>
      </c>
      <c r="I1572" s="1">
        <v>37672</v>
      </c>
      <c r="J1572" t="s">
        <v>31</v>
      </c>
      <c r="K1572" t="s">
        <v>32</v>
      </c>
      <c r="L1572">
        <v>1</v>
      </c>
      <c r="M1572" t="s">
        <v>359</v>
      </c>
      <c r="N1572">
        <v>999766900</v>
      </c>
      <c r="O1572" t="s">
        <v>158</v>
      </c>
      <c r="P1572">
        <v>6</v>
      </c>
      <c r="S1572">
        <v>2453</v>
      </c>
      <c r="T1572" t="s">
        <v>350</v>
      </c>
      <c r="U1572">
        <v>2453</v>
      </c>
      <c r="V1572" t="s">
        <v>350</v>
      </c>
      <c r="W1572">
        <v>0</v>
      </c>
      <c r="X1572" t="s">
        <v>44</v>
      </c>
      <c r="Y1572" t="s">
        <v>45</v>
      </c>
      <c r="AC1572" t="s">
        <v>44</v>
      </c>
    </row>
    <row r="1573" spans="1:29" hidden="1" x14ac:dyDescent="0.25">
      <c r="A1573" t="s">
        <v>345</v>
      </c>
      <c r="B1573" t="s">
        <v>28</v>
      </c>
      <c r="C1573" t="s">
        <v>28</v>
      </c>
      <c r="D1573">
        <v>843572</v>
      </c>
      <c r="E1573" s="1">
        <v>37649</v>
      </c>
      <c r="F1573">
        <v>800</v>
      </c>
      <c r="H1573" t="s">
        <v>30</v>
      </c>
      <c r="I1573" s="1">
        <v>37672</v>
      </c>
      <c r="J1573" t="s">
        <v>31</v>
      </c>
      <c r="K1573" t="s">
        <v>32</v>
      </c>
      <c r="L1573">
        <v>1</v>
      </c>
      <c r="M1573" t="s">
        <v>359</v>
      </c>
      <c r="N1573">
        <v>999766900</v>
      </c>
      <c r="O1573" t="s">
        <v>158</v>
      </c>
      <c r="P1573">
        <v>6</v>
      </c>
      <c r="S1573">
        <v>2450</v>
      </c>
      <c r="T1573" t="s">
        <v>351</v>
      </c>
      <c r="U1573">
        <v>78213</v>
      </c>
      <c r="V1573" t="s">
        <v>351</v>
      </c>
      <c r="W1573">
        <v>0</v>
      </c>
      <c r="X1573" t="s">
        <v>44</v>
      </c>
      <c r="Y1573" t="s">
        <v>45</v>
      </c>
      <c r="AC1573" t="s">
        <v>44</v>
      </c>
    </row>
    <row r="1574" spans="1:29" hidden="1" x14ac:dyDescent="0.25">
      <c r="A1574" t="s">
        <v>345</v>
      </c>
      <c r="B1574" t="s">
        <v>28</v>
      </c>
      <c r="C1574" t="s">
        <v>28</v>
      </c>
      <c r="D1574">
        <v>843572</v>
      </c>
      <c r="E1574" s="1">
        <v>37649</v>
      </c>
      <c r="F1574">
        <v>800</v>
      </c>
      <c r="H1574" t="s">
        <v>30</v>
      </c>
      <c r="I1574" s="1">
        <v>37672</v>
      </c>
      <c r="J1574" t="s">
        <v>31</v>
      </c>
      <c r="K1574" t="s">
        <v>32</v>
      </c>
      <c r="L1574">
        <v>1</v>
      </c>
      <c r="M1574" t="s">
        <v>359</v>
      </c>
      <c r="N1574">
        <v>999766900</v>
      </c>
      <c r="O1574" t="s">
        <v>158</v>
      </c>
      <c r="P1574">
        <v>6</v>
      </c>
      <c r="S1574">
        <v>2452</v>
      </c>
      <c r="T1574" t="s">
        <v>352</v>
      </c>
      <c r="U1574">
        <v>82723</v>
      </c>
      <c r="V1574" t="s">
        <v>352</v>
      </c>
      <c r="W1574">
        <v>1.2</v>
      </c>
      <c r="X1574" t="s">
        <v>44</v>
      </c>
      <c r="Y1574" t="s">
        <v>38</v>
      </c>
      <c r="AC1574" t="s">
        <v>44</v>
      </c>
    </row>
    <row r="1575" spans="1:29" hidden="1" x14ac:dyDescent="0.25">
      <c r="A1575" t="s">
        <v>345</v>
      </c>
      <c r="B1575" t="s">
        <v>28</v>
      </c>
      <c r="C1575" t="s">
        <v>28</v>
      </c>
      <c r="D1575">
        <v>843574</v>
      </c>
      <c r="E1575" s="1">
        <v>37649</v>
      </c>
      <c r="F1575">
        <v>850</v>
      </c>
      <c r="H1575" t="s">
        <v>30</v>
      </c>
      <c r="I1575" s="1">
        <v>37672</v>
      </c>
      <c r="J1575" t="s">
        <v>31</v>
      </c>
      <c r="K1575" t="s">
        <v>32</v>
      </c>
      <c r="L1575">
        <v>1</v>
      </c>
      <c r="M1575" t="s">
        <v>359</v>
      </c>
      <c r="N1575">
        <v>999766900</v>
      </c>
      <c r="O1575" t="s">
        <v>158</v>
      </c>
      <c r="P1575">
        <v>6</v>
      </c>
      <c r="S1575">
        <v>2454</v>
      </c>
      <c r="T1575" t="s">
        <v>347</v>
      </c>
      <c r="U1575">
        <v>82721</v>
      </c>
      <c r="V1575" t="s">
        <v>347</v>
      </c>
      <c r="W1575">
        <v>0</v>
      </c>
      <c r="X1575" t="s">
        <v>44</v>
      </c>
      <c r="Y1575" t="s">
        <v>45</v>
      </c>
      <c r="AC1575" t="s">
        <v>44</v>
      </c>
    </row>
    <row r="1576" spans="1:29" hidden="1" x14ac:dyDescent="0.25">
      <c r="A1576" t="s">
        <v>345</v>
      </c>
      <c r="B1576" t="s">
        <v>28</v>
      </c>
      <c r="C1576" t="s">
        <v>28</v>
      </c>
      <c r="D1576">
        <v>843574</v>
      </c>
      <c r="E1576" s="1">
        <v>37649</v>
      </c>
      <c r="F1576">
        <v>850</v>
      </c>
      <c r="H1576" t="s">
        <v>30</v>
      </c>
      <c r="I1576" s="1">
        <v>37672</v>
      </c>
      <c r="J1576" t="s">
        <v>31</v>
      </c>
      <c r="K1576" t="s">
        <v>32</v>
      </c>
      <c r="L1576">
        <v>1</v>
      </c>
      <c r="M1576" t="s">
        <v>359</v>
      </c>
      <c r="N1576">
        <v>999766900</v>
      </c>
      <c r="O1576" t="s">
        <v>158</v>
      </c>
      <c r="P1576">
        <v>6</v>
      </c>
      <c r="S1576">
        <v>2451</v>
      </c>
      <c r="T1576" t="s">
        <v>346</v>
      </c>
      <c r="U1576">
        <v>77288</v>
      </c>
      <c r="V1576" t="s">
        <v>346</v>
      </c>
      <c r="W1576">
        <v>1.3</v>
      </c>
      <c r="X1576" t="s">
        <v>44</v>
      </c>
      <c r="Y1576" t="s">
        <v>38</v>
      </c>
      <c r="AC1576" t="s">
        <v>44</v>
      </c>
    </row>
    <row r="1577" spans="1:29" hidden="1" x14ac:dyDescent="0.25">
      <c r="A1577" t="s">
        <v>345</v>
      </c>
      <c r="B1577" t="s">
        <v>28</v>
      </c>
      <c r="C1577" t="s">
        <v>28</v>
      </c>
      <c r="D1577">
        <v>843574</v>
      </c>
      <c r="E1577" s="1">
        <v>37649</v>
      </c>
      <c r="F1577">
        <v>850</v>
      </c>
      <c r="H1577" t="s">
        <v>30</v>
      </c>
      <c r="I1577" s="1">
        <v>37672</v>
      </c>
      <c r="J1577" t="s">
        <v>31</v>
      </c>
      <c r="K1577" t="s">
        <v>32</v>
      </c>
      <c r="L1577">
        <v>1</v>
      </c>
      <c r="M1577" t="s">
        <v>359</v>
      </c>
      <c r="N1577">
        <v>999766900</v>
      </c>
      <c r="O1577" t="s">
        <v>158</v>
      </c>
      <c r="P1577">
        <v>6</v>
      </c>
      <c r="S1577">
        <v>2456</v>
      </c>
      <c r="T1577" t="s">
        <v>348</v>
      </c>
      <c r="U1577">
        <v>2456</v>
      </c>
      <c r="V1577" t="s">
        <v>349</v>
      </c>
      <c r="W1577">
        <v>2.9</v>
      </c>
      <c r="X1577" t="s">
        <v>44</v>
      </c>
      <c r="Y1577" t="s">
        <v>38</v>
      </c>
      <c r="AB1577">
        <v>60</v>
      </c>
      <c r="AC1577" t="s">
        <v>44</v>
      </c>
    </row>
    <row r="1578" spans="1:29" hidden="1" x14ac:dyDescent="0.25">
      <c r="A1578" t="s">
        <v>345</v>
      </c>
      <c r="B1578" t="s">
        <v>28</v>
      </c>
      <c r="C1578" t="s">
        <v>28</v>
      </c>
      <c r="D1578">
        <v>843574</v>
      </c>
      <c r="E1578" s="1">
        <v>37649</v>
      </c>
      <c r="F1578">
        <v>850</v>
      </c>
      <c r="H1578" t="s">
        <v>30</v>
      </c>
      <c r="I1578" s="1">
        <v>37672</v>
      </c>
      <c r="J1578" t="s">
        <v>31</v>
      </c>
      <c r="K1578" t="s">
        <v>32</v>
      </c>
      <c r="L1578">
        <v>1</v>
      </c>
      <c r="M1578" t="s">
        <v>359</v>
      </c>
      <c r="N1578">
        <v>999766900</v>
      </c>
      <c r="O1578" t="s">
        <v>158</v>
      </c>
      <c r="P1578">
        <v>6</v>
      </c>
      <c r="S1578">
        <v>2453</v>
      </c>
      <c r="T1578" t="s">
        <v>350</v>
      </c>
      <c r="U1578">
        <v>2453</v>
      </c>
      <c r="V1578" t="s">
        <v>350</v>
      </c>
      <c r="W1578">
        <v>0</v>
      </c>
      <c r="X1578" t="s">
        <v>44</v>
      </c>
      <c r="Y1578" t="s">
        <v>45</v>
      </c>
      <c r="AC1578" t="s">
        <v>44</v>
      </c>
    </row>
    <row r="1579" spans="1:29" hidden="1" x14ac:dyDescent="0.25">
      <c r="A1579" t="s">
        <v>345</v>
      </c>
      <c r="B1579" t="s">
        <v>28</v>
      </c>
      <c r="C1579" t="s">
        <v>28</v>
      </c>
      <c r="D1579">
        <v>843574</v>
      </c>
      <c r="E1579" s="1">
        <v>37649</v>
      </c>
      <c r="F1579">
        <v>850</v>
      </c>
      <c r="H1579" t="s">
        <v>30</v>
      </c>
      <c r="I1579" s="1">
        <v>37672</v>
      </c>
      <c r="J1579" t="s">
        <v>31</v>
      </c>
      <c r="K1579" t="s">
        <v>32</v>
      </c>
      <c r="L1579">
        <v>1</v>
      </c>
      <c r="M1579" t="s">
        <v>359</v>
      </c>
      <c r="N1579">
        <v>999766900</v>
      </c>
      <c r="O1579" t="s">
        <v>158</v>
      </c>
      <c r="P1579">
        <v>6</v>
      </c>
      <c r="S1579">
        <v>2450</v>
      </c>
      <c r="T1579" t="s">
        <v>351</v>
      </c>
      <c r="U1579">
        <v>78213</v>
      </c>
      <c r="V1579" t="s">
        <v>351</v>
      </c>
      <c r="W1579">
        <v>0</v>
      </c>
      <c r="X1579" t="s">
        <v>44</v>
      </c>
      <c r="Y1579" t="s">
        <v>45</v>
      </c>
      <c r="AC1579" t="s">
        <v>44</v>
      </c>
    </row>
    <row r="1580" spans="1:29" hidden="1" x14ac:dyDescent="0.25">
      <c r="A1580" t="s">
        <v>345</v>
      </c>
      <c r="B1580" t="s">
        <v>28</v>
      </c>
      <c r="C1580" t="s">
        <v>28</v>
      </c>
      <c r="D1580">
        <v>843574</v>
      </c>
      <c r="E1580" s="1">
        <v>37649</v>
      </c>
      <c r="F1580">
        <v>850</v>
      </c>
      <c r="H1580" t="s">
        <v>30</v>
      </c>
      <c r="I1580" s="1">
        <v>37672</v>
      </c>
      <c r="J1580" t="s">
        <v>31</v>
      </c>
      <c r="K1580" t="s">
        <v>32</v>
      </c>
      <c r="L1580">
        <v>1</v>
      </c>
      <c r="M1580" t="s">
        <v>359</v>
      </c>
      <c r="N1580">
        <v>999766900</v>
      </c>
      <c r="O1580" t="s">
        <v>158</v>
      </c>
      <c r="P1580">
        <v>6</v>
      </c>
      <c r="S1580">
        <v>2452</v>
      </c>
      <c r="T1580" t="s">
        <v>352</v>
      </c>
      <c r="U1580">
        <v>82723</v>
      </c>
      <c r="V1580" t="s">
        <v>352</v>
      </c>
      <c r="W1580">
        <v>1.6</v>
      </c>
      <c r="X1580" t="s">
        <v>44</v>
      </c>
      <c r="Y1580" t="s">
        <v>38</v>
      </c>
      <c r="AC1580" t="s">
        <v>44</v>
      </c>
    </row>
    <row r="1581" spans="1:29" hidden="1" x14ac:dyDescent="0.25">
      <c r="A1581" t="s">
        <v>345</v>
      </c>
      <c r="B1581" t="s">
        <v>28</v>
      </c>
      <c r="C1581" t="s">
        <v>28</v>
      </c>
      <c r="D1581">
        <v>843576</v>
      </c>
      <c r="E1581" s="1">
        <v>37649</v>
      </c>
      <c r="F1581">
        <v>819</v>
      </c>
      <c r="H1581" t="s">
        <v>30</v>
      </c>
      <c r="I1581" s="1">
        <v>37672</v>
      </c>
      <c r="J1581" t="s">
        <v>31</v>
      </c>
      <c r="K1581" t="s">
        <v>32</v>
      </c>
      <c r="L1581">
        <v>1</v>
      </c>
      <c r="M1581" t="s">
        <v>359</v>
      </c>
      <c r="N1581">
        <v>999766900</v>
      </c>
      <c r="O1581" t="s">
        <v>158</v>
      </c>
      <c r="P1581">
        <v>6</v>
      </c>
      <c r="S1581">
        <v>2454</v>
      </c>
      <c r="T1581" t="s">
        <v>347</v>
      </c>
      <c r="U1581">
        <v>82721</v>
      </c>
      <c r="V1581" t="s">
        <v>347</v>
      </c>
      <c r="W1581">
        <v>0</v>
      </c>
      <c r="X1581" t="s">
        <v>44</v>
      </c>
      <c r="Y1581" t="s">
        <v>45</v>
      </c>
      <c r="AC1581" t="s">
        <v>44</v>
      </c>
    </row>
    <row r="1582" spans="1:29" hidden="1" x14ac:dyDescent="0.25">
      <c r="A1582" t="s">
        <v>345</v>
      </c>
      <c r="B1582" t="s">
        <v>28</v>
      </c>
      <c r="C1582" t="s">
        <v>28</v>
      </c>
      <c r="D1582">
        <v>843576</v>
      </c>
      <c r="E1582" s="1">
        <v>37649</v>
      </c>
      <c r="F1582">
        <v>819</v>
      </c>
      <c r="H1582" t="s">
        <v>30</v>
      </c>
      <c r="I1582" s="1">
        <v>37672</v>
      </c>
      <c r="J1582" t="s">
        <v>31</v>
      </c>
      <c r="K1582" t="s">
        <v>32</v>
      </c>
      <c r="L1582">
        <v>1</v>
      </c>
      <c r="M1582" t="s">
        <v>359</v>
      </c>
      <c r="N1582">
        <v>999766900</v>
      </c>
      <c r="O1582" t="s">
        <v>158</v>
      </c>
      <c r="P1582">
        <v>6</v>
      </c>
      <c r="S1582">
        <v>2451</v>
      </c>
      <c r="T1582" t="s">
        <v>346</v>
      </c>
      <c r="U1582">
        <v>77288</v>
      </c>
      <c r="V1582" t="s">
        <v>346</v>
      </c>
      <c r="W1582">
        <v>2.2000000000000002</v>
      </c>
      <c r="X1582" t="s">
        <v>44</v>
      </c>
      <c r="Y1582" t="s">
        <v>38</v>
      </c>
      <c r="AC1582" t="s">
        <v>44</v>
      </c>
    </row>
    <row r="1583" spans="1:29" hidden="1" x14ac:dyDescent="0.25">
      <c r="A1583" t="s">
        <v>345</v>
      </c>
      <c r="B1583" t="s">
        <v>28</v>
      </c>
      <c r="C1583" t="s">
        <v>28</v>
      </c>
      <c r="D1583">
        <v>843576</v>
      </c>
      <c r="E1583" s="1">
        <v>37649</v>
      </c>
      <c r="F1583">
        <v>819</v>
      </c>
      <c r="H1583" t="s">
        <v>30</v>
      </c>
      <c r="I1583" s="1">
        <v>37672</v>
      </c>
      <c r="J1583" t="s">
        <v>31</v>
      </c>
      <c r="K1583" t="s">
        <v>32</v>
      </c>
      <c r="L1583">
        <v>1</v>
      </c>
      <c r="M1583" t="s">
        <v>359</v>
      </c>
      <c r="N1583">
        <v>999766900</v>
      </c>
      <c r="O1583" t="s">
        <v>158</v>
      </c>
      <c r="P1583">
        <v>6</v>
      </c>
      <c r="S1583">
        <v>2456</v>
      </c>
      <c r="T1583" t="s">
        <v>348</v>
      </c>
      <c r="U1583">
        <v>2456</v>
      </c>
      <c r="V1583" t="s">
        <v>349</v>
      </c>
      <c r="W1583">
        <v>4.7</v>
      </c>
      <c r="X1583" t="s">
        <v>44</v>
      </c>
      <c r="Y1583" t="s">
        <v>38</v>
      </c>
      <c r="AB1583">
        <v>60</v>
      </c>
      <c r="AC1583" t="s">
        <v>44</v>
      </c>
    </row>
    <row r="1584" spans="1:29" hidden="1" x14ac:dyDescent="0.25">
      <c r="A1584" t="s">
        <v>345</v>
      </c>
      <c r="B1584" t="s">
        <v>28</v>
      </c>
      <c r="C1584" t="s">
        <v>28</v>
      </c>
      <c r="D1584">
        <v>843576</v>
      </c>
      <c r="E1584" s="1">
        <v>37649</v>
      </c>
      <c r="F1584">
        <v>819</v>
      </c>
      <c r="H1584" t="s">
        <v>30</v>
      </c>
      <c r="I1584" s="1">
        <v>37672</v>
      </c>
      <c r="J1584" t="s">
        <v>31</v>
      </c>
      <c r="K1584" t="s">
        <v>32</v>
      </c>
      <c r="L1584">
        <v>1</v>
      </c>
      <c r="M1584" t="s">
        <v>359</v>
      </c>
      <c r="N1584">
        <v>999766900</v>
      </c>
      <c r="O1584" t="s">
        <v>158</v>
      </c>
      <c r="P1584">
        <v>6</v>
      </c>
      <c r="S1584">
        <v>2453</v>
      </c>
      <c r="T1584" t="s">
        <v>350</v>
      </c>
      <c r="U1584">
        <v>2453</v>
      </c>
      <c r="V1584" t="s">
        <v>350</v>
      </c>
      <c r="W1584">
        <v>0</v>
      </c>
      <c r="X1584" t="s">
        <v>44</v>
      </c>
      <c r="Y1584" t="s">
        <v>45</v>
      </c>
      <c r="AC1584" t="s">
        <v>44</v>
      </c>
    </row>
    <row r="1585" spans="1:29" hidden="1" x14ac:dyDescent="0.25">
      <c r="A1585" t="s">
        <v>345</v>
      </c>
      <c r="B1585" t="s">
        <v>28</v>
      </c>
      <c r="C1585" t="s">
        <v>28</v>
      </c>
      <c r="D1585">
        <v>843576</v>
      </c>
      <c r="E1585" s="1">
        <v>37649</v>
      </c>
      <c r="F1585">
        <v>819</v>
      </c>
      <c r="H1585" t="s">
        <v>30</v>
      </c>
      <c r="I1585" s="1">
        <v>37672</v>
      </c>
      <c r="J1585" t="s">
        <v>31</v>
      </c>
      <c r="K1585" t="s">
        <v>32</v>
      </c>
      <c r="L1585">
        <v>1</v>
      </c>
      <c r="M1585" t="s">
        <v>359</v>
      </c>
      <c r="N1585">
        <v>999766900</v>
      </c>
      <c r="O1585" t="s">
        <v>158</v>
      </c>
      <c r="P1585">
        <v>6</v>
      </c>
      <c r="S1585">
        <v>2450</v>
      </c>
      <c r="T1585" t="s">
        <v>351</v>
      </c>
      <c r="U1585">
        <v>78213</v>
      </c>
      <c r="V1585" t="s">
        <v>351</v>
      </c>
      <c r="W1585">
        <v>0</v>
      </c>
      <c r="X1585" t="s">
        <v>44</v>
      </c>
      <c r="Y1585" t="s">
        <v>45</v>
      </c>
      <c r="AC1585" t="s">
        <v>44</v>
      </c>
    </row>
    <row r="1586" spans="1:29" hidden="1" x14ac:dyDescent="0.25">
      <c r="A1586" t="s">
        <v>345</v>
      </c>
      <c r="B1586" t="s">
        <v>28</v>
      </c>
      <c r="C1586" t="s">
        <v>28</v>
      </c>
      <c r="D1586">
        <v>843576</v>
      </c>
      <c r="E1586" s="1">
        <v>37649</v>
      </c>
      <c r="F1586">
        <v>819</v>
      </c>
      <c r="H1586" t="s">
        <v>30</v>
      </c>
      <c r="I1586" s="1">
        <v>37672</v>
      </c>
      <c r="J1586" t="s">
        <v>31</v>
      </c>
      <c r="K1586" t="s">
        <v>32</v>
      </c>
      <c r="L1586">
        <v>1</v>
      </c>
      <c r="M1586" t="s">
        <v>359</v>
      </c>
      <c r="N1586">
        <v>999766900</v>
      </c>
      <c r="O1586" t="s">
        <v>158</v>
      </c>
      <c r="P1586">
        <v>6</v>
      </c>
      <c r="S1586">
        <v>2452</v>
      </c>
      <c r="T1586" t="s">
        <v>352</v>
      </c>
      <c r="U1586">
        <v>82723</v>
      </c>
      <c r="V1586" t="s">
        <v>352</v>
      </c>
      <c r="W1586">
        <v>2.5</v>
      </c>
      <c r="X1586" t="s">
        <v>44</v>
      </c>
      <c r="Y1586" t="s">
        <v>38</v>
      </c>
      <c r="AC1586" t="s">
        <v>44</v>
      </c>
    </row>
    <row r="1587" spans="1:29" hidden="1" x14ac:dyDescent="0.25">
      <c r="A1587" t="s">
        <v>27</v>
      </c>
      <c r="B1587">
        <v>100</v>
      </c>
      <c r="C1587" t="s">
        <v>28</v>
      </c>
      <c r="D1587" t="s">
        <v>378</v>
      </c>
      <c r="E1587" s="1">
        <v>37649</v>
      </c>
      <c r="F1587">
        <v>910</v>
      </c>
      <c r="H1587" t="s">
        <v>30</v>
      </c>
      <c r="I1587" s="1">
        <v>37672</v>
      </c>
      <c r="J1587" t="s">
        <v>31</v>
      </c>
      <c r="K1587" t="s">
        <v>157</v>
      </c>
      <c r="L1587">
        <v>1</v>
      </c>
      <c r="M1587" t="s">
        <v>359</v>
      </c>
      <c r="N1587">
        <v>999766900</v>
      </c>
      <c r="O1587" t="s">
        <v>158</v>
      </c>
      <c r="P1587">
        <v>16</v>
      </c>
      <c r="S1587">
        <v>1074</v>
      </c>
      <c r="T1587" t="s">
        <v>177</v>
      </c>
      <c r="U1587">
        <v>1097</v>
      </c>
      <c r="V1587" t="s">
        <v>177</v>
      </c>
      <c r="W1587">
        <v>0</v>
      </c>
      <c r="X1587" t="s">
        <v>41</v>
      </c>
      <c r="Y1587" t="s">
        <v>45</v>
      </c>
      <c r="Z1587">
        <v>4.0000000000000002E-4</v>
      </c>
      <c r="AB1587">
        <v>6.0000000000000001E-3</v>
      </c>
      <c r="AC1587" t="s">
        <v>41</v>
      </c>
    </row>
    <row r="1588" spans="1:29" hidden="1" x14ac:dyDescent="0.25">
      <c r="A1588" t="s">
        <v>27</v>
      </c>
      <c r="B1588">
        <v>100</v>
      </c>
      <c r="C1588" t="s">
        <v>28</v>
      </c>
      <c r="D1588" t="s">
        <v>378</v>
      </c>
      <c r="E1588" s="1">
        <v>37649</v>
      </c>
      <c r="F1588">
        <v>910</v>
      </c>
      <c r="H1588" t="s">
        <v>30</v>
      </c>
      <c r="I1588" s="1">
        <v>37672</v>
      </c>
      <c r="J1588" t="s">
        <v>31</v>
      </c>
      <c r="K1588" t="s">
        <v>157</v>
      </c>
      <c r="L1588">
        <v>1</v>
      </c>
      <c r="M1588" t="s">
        <v>359</v>
      </c>
      <c r="N1588">
        <v>999766900</v>
      </c>
      <c r="O1588" t="s">
        <v>158</v>
      </c>
      <c r="P1588">
        <v>16</v>
      </c>
      <c r="S1588">
        <v>1005</v>
      </c>
      <c r="T1588" t="s">
        <v>42</v>
      </c>
      <c r="U1588">
        <v>1002</v>
      </c>
      <c r="V1588" t="s">
        <v>43</v>
      </c>
      <c r="W1588">
        <v>0</v>
      </c>
      <c r="X1588" t="s">
        <v>41</v>
      </c>
      <c r="Y1588" t="s">
        <v>45</v>
      </c>
      <c r="Z1588">
        <v>1E-4</v>
      </c>
      <c r="AB1588">
        <v>0.01</v>
      </c>
      <c r="AC1588" t="s">
        <v>41</v>
      </c>
    </row>
    <row r="1589" spans="1:29" hidden="1" x14ac:dyDescent="0.25">
      <c r="A1589" t="s">
        <v>27</v>
      </c>
      <c r="B1589">
        <v>100</v>
      </c>
      <c r="C1589" t="s">
        <v>28</v>
      </c>
      <c r="D1589" t="s">
        <v>378</v>
      </c>
      <c r="E1589" s="1">
        <v>37649</v>
      </c>
      <c r="F1589">
        <v>910</v>
      </c>
      <c r="H1589" t="s">
        <v>30</v>
      </c>
      <c r="I1589" s="1">
        <v>37672</v>
      </c>
      <c r="J1589" t="s">
        <v>31</v>
      </c>
      <c r="K1589" t="s">
        <v>157</v>
      </c>
      <c r="L1589">
        <v>1</v>
      </c>
      <c r="M1589" t="s">
        <v>359</v>
      </c>
      <c r="N1589">
        <v>999766900</v>
      </c>
      <c r="O1589" t="s">
        <v>158</v>
      </c>
      <c r="P1589">
        <v>16</v>
      </c>
      <c r="S1589">
        <v>1010</v>
      </c>
      <c r="T1589" t="s">
        <v>54</v>
      </c>
      <c r="U1589">
        <v>1007</v>
      </c>
      <c r="V1589" t="s">
        <v>55</v>
      </c>
      <c r="W1589">
        <v>1.9E-2</v>
      </c>
      <c r="X1589" t="s">
        <v>41</v>
      </c>
      <c r="Y1589" t="s">
        <v>38</v>
      </c>
      <c r="Z1589">
        <v>0.05</v>
      </c>
      <c r="AB1589">
        <v>2</v>
      </c>
      <c r="AC1589" t="s">
        <v>41</v>
      </c>
    </row>
    <row r="1590" spans="1:29" hidden="1" x14ac:dyDescent="0.25">
      <c r="A1590" t="s">
        <v>27</v>
      </c>
      <c r="B1590">
        <v>100</v>
      </c>
      <c r="C1590" t="s">
        <v>28</v>
      </c>
      <c r="D1590" t="s">
        <v>378</v>
      </c>
      <c r="E1590" s="1">
        <v>37649</v>
      </c>
      <c r="F1590">
        <v>910</v>
      </c>
      <c r="H1590" t="s">
        <v>30</v>
      </c>
      <c r="I1590" s="1">
        <v>37672</v>
      </c>
      <c r="J1590" t="s">
        <v>31</v>
      </c>
      <c r="K1590" t="s">
        <v>157</v>
      </c>
      <c r="L1590">
        <v>1</v>
      </c>
      <c r="M1590" t="s">
        <v>359</v>
      </c>
      <c r="N1590">
        <v>999766900</v>
      </c>
      <c r="O1590" t="s">
        <v>158</v>
      </c>
      <c r="P1590">
        <v>16</v>
      </c>
      <c r="S1590">
        <v>1075</v>
      </c>
      <c r="T1590" t="s">
        <v>178</v>
      </c>
      <c r="U1590">
        <v>1012</v>
      </c>
      <c r="V1590" t="s">
        <v>178</v>
      </c>
      <c r="W1590">
        <v>0</v>
      </c>
      <c r="X1590" t="s">
        <v>41</v>
      </c>
      <c r="Y1590" t="s">
        <v>45</v>
      </c>
      <c r="Z1590">
        <v>1.0000000000000001E-5</v>
      </c>
      <c r="AB1590">
        <v>4.0000000000000001E-3</v>
      </c>
      <c r="AC1590" t="s">
        <v>41</v>
      </c>
    </row>
    <row r="1591" spans="1:29" hidden="1" x14ac:dyDescent="0.25">
      <c r="A1591" t="s">
        <v>27</v>
      </c>
      <c r="B1591">
        <v>100</v>
      </c>
      <c r="C1591" t="s">
        <v>28</v>
      </c>
      <c r="D1591" t="s">
        <v>378</v>
      </c>
      <c r="E1591" s="1">
        <v>37649</v>
      </c>
      <c r="F1591">
        <v>910</v>
      </c>
      <c r="H1591" t="s">
        <v>30</v>
      </c>
      <c r="I1591" s="1">
        <v>37672</v>
      </c>
      <c r="J1591" t="s">
        <v>31</v>
      </c>
      <c r="K1591" t="s">
        <v>157</v>
      </c>
      <c r="L1591">
        <v>1</v>
      </c>
      <c r="M1591" t="s">
        <v>359</v>
      </c>
      <c r="N1591">
        <v>999766900</v>
      </c>
      <c r="O1591" t="s">
        <v>158</v>
      </c>
      <c r="P1591">
        <v>16</v>
      </c>
      <c r="S1591">
        <v>1015</v>
      </c>
      <c r="T1591" t="s">
        <v>46</v>
      </c>
      <c r="U1591">
        <v>1027</v>
      </c>
      <c r="V1591" t="s">
        <v>47</v>
      </c>
      <c r="W1591">
        <v>0</v>
      </c>
      <c r="X1591" t="s">
        <v>41</v>
      </c>
      <c r="Y1591" t="s">
        <v>45</v>
      </c>
      <c r="AB1591">
        <v>5.0000000000000001E-3</v>
      </c>
      <c r="AC1591" t="s">
        <v>41</v>
      </c>
    </row>
    <row r="1592" spans="1:29" hidden="1" x14ac:dyDescent="0.25">
      <c r="A1592" t="s">
        <v>27</v>
      </c>
      <c r="B1592">
        <v>100</v>
      </c>
      <c r="C1592" t="s">
        <v>28</v>
      </c>
      <c r="D1592" t="s">
        <v>378</v>
      </c>
      <c r="E1592" s="1">
        <v>37649</v>
      </c>
      <c r="F1592">
        <v>910</v>
      </c>
      <c r="H1592" t="s">
        <v>30</v>
      </c>
      <c r="I1592" s="1">
        <v>37672</v>
      </c>
      <c r="J1592" t="s">
        <v>31</v>
      </c>
      <c r="K1592" t="s">
        <v>157</v>
      </c>
      <c r="L1592">
        <v>1</v>
      </c>
      <c r="M1592" t="s">
        <v>359</v>
      </c>
      <c r="N1592">
        <v>999766900</v>
      </c>
      <c r="O1592" t="s">
        <v>158</v>
      </c>
      <c r="P1592">
        <v>16</v>
      </c>
      <c r="S1592">
        <v>1020</v>
      </c>
      <c r="T1592" t="s">
        <v>49</v>
      </c>
      <c r="U1592">
        <v>1034</v>
      </c>
      <c r="V1592" t="s">
        <v>50</v>
      </c>
      <c r="W1592">
        <v>0</v>
      </c>
      <c r="X1592" t="s">
        <v>41</v>
      </c>
      <c r="Y1592" t="s">
        <v>45</v>
      </c>
      <c r="Z1592">
        <v>5.0000000000000002E-5</v>
      </c>
      <c r="AB1592">
        <v>0.1</v>
      </c>
      <c r="AC1592" t="s">
        <v>41</v>
      </c>
    </row>
    <row r="1593" spans="1:29" hidden="1" x14ac:dyDescent="0.25">
      <c r="A1593" t="s">
        <v>27</v>
      </c>
      <c r="B1593">
        <v>100</v>
      </c>
      <c r="C1593" t="s">
        <v>28</v>
      </c>
      <c r="D1593" t="s">
        <v>378</v>
      </c>
      <c r="E1593" s="1">
        <v>37649</v>
      </c>
      <c r="F1593">
        <v>910</v>
      </c>
      <c r="H1593" t="s">
        <v>30</v>
      </c>
      <c r="I1593" s="1">
        <v>37672</v>
      </c>
      <c r="J1593" t="s">
        <v>31</v>
      </c>
      <c r="K1593" t="s">
        <v>157</v>
      </c>
      <c r="L1593">
        <v>1</v>
      </c>
      <c r="M1593" t="s">
        <v>359</v>
      </c>
      <c r="N1593">
        <v>999766900</v>
      </c>
      <c r="O1593" t="s">
        <v>158</v>
      </c>
      <c r="P1593">
        <v>16</v>
      </c>
      <c r="S1593">
        <v>1025</v>
      </c>
      <c r="T1593" t="s">
        <v>52</v>
      </c>
      <c r="U1593">
        <v>951</v>
      </c>
      <c r="V1593" t="s">
        <v>53</v>
      </c>
      <c r="W1593">
        <v>1.1000000000000001</v>
      </c>
      <c r="X1593" t="s">
        <v>41</v>
      </c>
      <c r="Y1593" t="s">
        <v>38</v>
      </c>
      <c r="Z1593">
        <v>0.1</v>
      </c>
      <c r="AB1593">
        <v>4</v>
      </c>
      <c r="AC1593" t="s">
        <v>41</v>
      </c>
    </row>
    <row r="1594" spans="1:29" hidden="1" x14ac:dyDescent="0.25">
      <c r="A1594" t="s">
        <v>27</v>
      </c>
      <c r="B1594">
        <v>100</v>
      </c>
      <c r="C1594" t="s">
        <v>28</v>
      </c>
      <c r="D1594" t="s">
        <v>378</v>
      </c>
      <c r="E1594" s="1">
        <v>37649</v>
      </c>
      <c r="F1594">
        <v>910</v>
      </c>
      <c r="H1594" t="s">
        <v>30</v>
      </c>
      <c r="I1594" s="1">
        <v>37672</v>
      </c>
      <c r="J1594" t="s">
        <v>31</v>
      </c>
      <c r="K1594" t="s">
        <v>157</v>
      </c>
      <c r="L1594">
        <v>1</v>
      </c>
      <c r="M1594" t="s">
        <v>359</v>
      </c>
      <c r="N1594">
        <v>999766900</v>
      </c>
      <c r="O1594" t="s">
        <v>158</v>
      </c>
      <c r="P1594">
        <v>16</v>
      </c>
      <c r="S1594">
        <v>1035</v>
      </c>
      <c r="T1594" t="s">
        <v>72</v>
      </c>
      <c r="U1594">
        <v>71900</v>
      </c>
      <c r="V1594" t="s">
        <v>73</v>
      </c>
      <c r="W1594">
        <v>0</v>
      </c>
      <c r="X1594" t="s">
        <v>41</v>
      </c>
      <c r="Y1594" t="s">
        <v>45</v>
      </c>
      <c r="Z1594">
        <v>1E-4</v>
      </c>
      <c r="AB1594">
        <v>2E-3</v>
      </c>
      <c r="AC1594" t="s">
        <v>41</v>
      </c>
    </row>
    <row r="1595" spans="1:29" hidden="1" x14ac:dyDescent="0.25">
      <c r="A1595" t="s">
        <v>27</v>
      </c>
      <c r="B1595">
        <v>100</v>
      </c>
      <c r="C1595" t="s">
        <v>28</v>
      </c>
      <c r="D1595" t="s">
        <v>378</v>
      </c>
      <c r="E1595" s="1">
        <v>37649</v>
      </c>
      <c r="F1595">
        <v>910</v>
      </c>
      <c r="H1595" t="s">
        <v>30</v>
      </c>
      <c r="I1595" s="1">
        <v>37672</v>
      </c>
      <c r="J1595" t="s">
        <v>31</v>
      </c>
      <c r="K1595" t="s">
        <v>157</v>
      </c>
      <c r="L1595">
        <v>1</v>
      </c>
      <c r="M1595" t="s">
        <v>359</v>
      </c>
      <c r="N1595">
        <v>999766900</v>
      </c>
      <c r="O1595" t="s">
        <v>158</v>
      </c>
      <c r="P1595">
        <v>16</v>
      </c>
      <c r="S1595">
        <v>1036</v>
      </c>
      <c r="T1595" t="s">
        <v>170</v>
      </c>
      <c r="U1595">
        <v>1067</v>
      </c>
      <c r="V1595" t="s">
        <v>171</v>
      </c>
      <c r="W1595">
        <v>2.3999999999999998E-3</v>
      </c>
      <c r="X1595" t="s">
        <v>41</v>
      </c>
      <c r="Y1595" t="s">
        <v>38</v>
      </c>
      <c r="Z1595">
        <v>8.0000000000000004E-4</v>
      </c>
      <c r="AB1595">
        <v>0.1</v>
      </c>
      <c r="AC1595" t="s">
        <v>41</v>
      </c>
    </row>
    <row r="1596" spans="1:29" hidden="1" x14ac:dyDescent="0.25">
      <c r="A1596" t="s">
        <v>27</v>
      </c>
      <c r="B1596">
        <v>100</v>
      </c>
      <c r="C1596" t="s">
        <v>28</v>
      </c>
      <c r="D1596" t="s">
        <v>378</v>
      </c>
      <c r="E1596" s="1">
        <v>37649</v>
      </c>
      <c r="F1596">
        <v>910</v>
      </c>
      <c r="H1596" t="s">
        <v>30</v>
      </c>
      <c r="I1596" s="1">
        <v>37672</v>
      </c>
      <c r="J1596" t="s">
        <v>31</v>
      </c>
      <c r="K1596" t="s">
        <v>157</v>
      </c>
      <c r="L1596">
        <v>1</v>
      </c>
      <c r="M1596" t="s">
        <v>359</v>
      </c>
      <c r="N1596">
        <v>999766900</v>
      </c>
      <c r="O1596" t="s">
        <v>158</v>
      </c>
      <c r="P1596">
        <v>16</v>
      </c>
      <c r="S1596">
        <v>1040</v>
      </c>
      <c r="T1596" t="s">
        <v>172</v>
      </c>
      <c r="U1596">
        <v>618</v>
      </c>
      <c r="V1596" t="s">
        <v>173</v>
      </c>
      <c r="W1596">
        <v>0</v>
      </c>
      <c r="X1596" t="s">
        <v>41</v>
      </c>
      <c r="Y1596" t="s">
        <v>45</v>
      </c>
      <c r="Z1596">
        <v>0.02</v>
      </c>
      <c r="AB1596">
        <v>10</v>
      </c>
      <c r="AC1596" t="s">
        <v>41</v>
      </c>
    </row>
    <row r="1597" spans="1:29" hidden="1" x14ac:dyDescent="0.25">
      <c r="A1597" t="s">
        <v>27</v>
      </c>
      <c r="B1597">
        <v>100</v>
      </c>
      <c r="C1597" t="s">
        <v>28</v>
      </c>
      <c r="D1597" t="s">
        <v>378</v>
      </c>
      <c r="E1597" s="1">
        <v>37649</v>
      </c>
      <c r="F1597">
        <v>910</v>
      </c>
      <c r="H1597" t="s">
        <v>30</v>
      </c>
      <c r="I1597" s="1">
        <v>37672</v>
      </c>
      <c r="J1597" t="s">
        <v>31</v>
      </c>
      <c r="K1597" t="s">
        <v>157</v>
      </c>
      <c r="L1597">
        <v>1</v>
      </c>
      <c r="M1597" t="s">
        <v>359</v>
      </c>
      <c r="N1597">
        <v>999766900</v>
      </c>
      <c r="O1597" t="s">
        <v>158</v>
      </c>
      <c r="P1597">
        <v>16</v>
      </c>
      <c r="S1597">
        <v>1038</v>
      </c>
      <c r="T1597" t="s">
        <v>82</v>
      </c>
      <c r="U1597">
        <v>630</v>
      </c>
      <c r="V1597" t="s">
        <v>83</v>
      </c>
      <c r="W1597">
        <v>0</v>
      </c>
      <c r="X1597" t="s">
        <v>41</v>
      </c>
      <c r="Y1597" t="s">
        <v>45</v>
      </c>
      <c r="Z1597">
        <v>0.02</v>
      </c>
      <c r="AB1597">
        <v>10</v>
      </c>
      <c r="AC1597" t="s">
        <v>41</v>
      </c>
    </row>
    <row r="1598" spans="1:29" hidden="1" x14ac:dyDescent="0.25">
      <c r="A1598" t="s">
        <v>27</v>
      </c>
      <c r="B1598">
        <v>100</v>
      </c>
      <c r="C1598" t="s">
        <v>28</v>
      </c>
      <c r="D1598" t="s">
        <v>378</v>
      </c>
      <c r="E1598" s="1">
        <v>37649</v>
      </c>
      <c r="F1598">
        <v>910</v>
      </c>
      <c r="H1598" t="s">
        <v>30</v>
      </c>
      <c r="I1598" s="1">
        <v>37672</v>
      </c>
      <c r="J1598" t="s">
        <v>31</v>
      </c>
      <c r="K1598" t="s">
        <v>157</v>
      </c>
      <c r="L1598">
        <v>1</v>
      </c>
      <c r="M1598" t="s">
        <v>359</v>
      </c>
      <c r="N1598">
        <v>999766900</v>
      </c>
      <c r="O1598" t="s">
        <v>158</v>
      </c>
      <c r="P1598">
        <v>16</v>
      </c>
      <c r="S1598">
        <v>1041</v>
      </c>
      <c r="T1598" t="s">
        <v>174</v>
      </c>
      <c r="U1598">
        <v>613</v>
      </c>
      <c r="V1598" t="s">
        <v>175</v>
      </c>
      <c r="W1598">
        <v>0</v>
      </c>
      <c r="X1598" t="s">
        <v>41</v>
      </c>
      <c r="Y1598" t="s">
        <v>45</v>
      </c>
      <c r="Z1598">
        <v>0.01</v>
      </c>
      <c r="AB1598">
        <v>1</v>
      </c>
      <c r="AC1598" t="s">
        <v>41</v>
      </c>
    </row>
    <row r="1599" spans="1:29" hidden="1" x14ac:dyDescent="0.25">
      <c r="A1599" t="s">
        <v>27</v>
      </c>
      <c r="B1599">
        <v>100</v>
      </c>
      <c r="C1599" t="s">
        <v>28</v>
      </c>
      <c r="D1599" t="s">
        <v>378</v>
      </c>
      <c r="E1599" s="1">
        <v>37649</v>
      </c>
      <c r="F1599">
        <v>910</v>
      </c>
      <c r="H1599" t="s">
        <v>30</v>
      </c>
      <c r="I1599" s="1">
        <v>37672</v>
      </c>
      <c r="J1599" t="s">
        <v>31</v>
      </c>
      <c r="K1599" t="s">
        <v>157</v>
      </c>
      <c r="L1599">
        <v>1</v>
      </c>
      <c r="M1599" t="s">
        <v>359</v>
      </c>
      <c r="N1599">
        <v>999766900</v>
      </c>
      <c r="O1599" t="s">
        <v>158</v>
      </c>
      <c r="P1599">
        <v>16</v>
      </c>
      <c r="S1599">
        <v>1045</v>
      </c>
      <c r="T1599" t="s">
        <v>74</v>
      </c>
      <c r="U1599">
        <v>1147</v>
      </c>
      <c r="V1599" t="s">
        <v>75</v>
      </c>
      <c r="W1599">
        <v>0</v>
      </c>
      <c r="X1599" t="s">
        <v>41</v>
      </c>
      <c r="Y1599" t="s">
        <v>45</v>
      </c>
      <c r="Z1599">
        <v>1E-3</v>
      </c>
      <c r="AB1599">
        <v>0.05</v>
      </c>
      <c r="AC1599" t="s">
        <v>41</v>
      </c>
    </row>
    <row r="1600" spans="1:29" hidden="1" x14ac:dyDescent="0.25">
      <c r="A1600" t="s">
        <v>27</v>
      </c>
      <c r="B1600">
        <v>100</v>
      </c>
      <c r="C1600" t="s">
        <v>28</v>
      </c>
      <c r="D1600" t="s">
        <v>378</v>
      </c>
      <c r="E1600" s="1">
        <v>37649</v>
      </c>
      <c r="F1600">
        <v>910</v>
      </c>
      <c r="H1600" t="s">
        <v>30</v>
      </c>
      <c r="I1600" s="1">
        <v>37672</v>
      </c>
      <c r="J1600" t="s">
        <v>31</v>
      </c>
      <c r="K1600" t="s">
        <v>157</v>
      </c>
      <c r="L1600">
        <v>1</v>
      </c>
      <c r="M1600" t="s">
        <v>359</v>
      </c>
      <c r="N1600">
        <v>999766900</v>
      </c>
      <c r="O1600" t="s">
        <v>158</v>
      </c>
      <c r="P1600">
        <v>16</v>
      </c>
      <c r="S1600">
        <v>1052</v>
      </c>
      <c r="T1600" t="s">
        <v>64</v>
      </c>
      <c r="U1600">
        <v>929</v>
      </c>
      <c r="V1600" t="s">
        <v>65</v>
      </c>
      <c r="W1600">
        <v>7.7</v>
      </c>
      <c r="X1600" t="s">
        <v>41</v>
      </c>
      <c r="Y1600" t="s">
        <v>38</v>
      </c>
      <c r="Z1600">
        <v>0.05</v>
      </c>
      <c r="AC1600" t="s">
        <v>41</v>
      </c>
    </row>
    <row r="1601" spans="1:29" hidden="1" x14ac:dyDescent="0.25">
      <c r="A1601" t="s">
        <v>27</v>
      </c>
      <c r="B1601">
        <v>100</v>
      </c>
      <c r="C1601" t="s">
        <v>28</v>
      </c>
      <c r="D1601" t="s">
        <v>378</v>
      </c>
      <c r="E1601" s="1">
        <v>37649</v>
      </c>
      <c r="F1601">
        <v>910</v>
      </c>
      <c r="H1601" t="s">
        <v>30</v>
      </c>
      <c r="I1601" s="1">
        <v>37672</v>
      </c>
      <c r="J1601" t="s">
        <v>31</v>
      </c>
      <c r="K1601" t="s">
        <v>157</v>
      </c>
      <c r="L1601">
        <v>1</v>
      </c>
      <c r="M1601" t="s">
        <v>359</v>
      </c>
      <c r="N1601">
        <v>999766900</v>
      </c>
      <c r="O1601" t="s">
        <v>158</v>
      </c>
      <c r="P1601">
        <v>16</v>
      </c>
      <c r="S1601">
        <v>1055</v>
      </c>
      <c r="T1601" t="s">
        <v>78</v>
      </c>
      <c r="U1601">
        <v>945</v>
      </c>
      <c r="V1601" t="s">
        <v>79</v>
      </c>
      <c r="W1601">
        <v>26</v>
      </c>
      <c r="X1601" t="s">
        <v>41</v>
      </c>
      <c r="Y1601" t="s">
        <v>38</v>
      </c>
      <c r="Z1601">
        <v>1</v>
      </c>
      <c r="AC1601" t="s">
        <v>41</v>
      </c>
    </row>
    <row r="1602" spans="1:29" hidden="1" x14ac:dyDescent="0.25">
      <c r="A1602" t="s">
        <v>27</v>
      </c>
      <c r="B1602">
        <v>100</v>
      </c>
      <c r="C1602" t="s">
        <v>28</v>
      </c>
      <c r="D1602" t="s">
        <v>378</v>
      </c>
      <c r="E1602" s="1">
        <v>37649</v>
      </c>
      <c r="F1602">
        <v>910</v>
      </c>
      <c r="H1602" t="s">
        <v>30</v>
      </c>
      <c r="I1602" s="1">
        <v>37672</v>
      </c>
      <c r="J1602" t="s">
        <v>31</v>
      </c>
      <c r="K1602" t="s">
        <v>157</v>
      </c>
      <c r="L1602">
        <v>1</v>
      </c>
      <c r="M1602" t="s">
        <v>359</v>
      </c>
      <c r="N1602">
        <v>999766900</v>
      </c>
      <c r="O1602" t="s">
        <v>158</v>
      </c>
      <c r="P1602">
        <v>16</v>
      </c>
      <c r="S1602">
        <v>1085</v>
      </c>
      <c r="T1602" t="s">
        <v>176</v>
      </c>
      <c r="U1602">
        <v>1059</v>
      </c>
      <c r="V1602" t="s">
        <v>176</v>
      </c>
      <c r="W1602">
        <v>0</v>
      </c>
      <c r="X1602" t="s">
        <v>41</v>
      </c>
      <c r="Y1602" t="s">
        <v>45</v>
      </c>
      <c r="Z1602">
        <v>2.0000000000000001E-4</v>
      </c>
      <c r="AB1602">
        <v>2E-3</v>
      </c>
      <c r="AC1602" t="s">
        <v>41</v>
      </c>
    </row>
    <row r="1603" spans="1:29" hidden="1" x14ac:dyDescent="0.25">
      <c r="A1603" t="s">
        <v>345</v>
      </c>
      <c r="B1603" t="s">
        <v>28</v>
      </c>
      <c r="C1603" t="s">
        <v>28</v>
      </c>
      <c r="D1603">
        <v>843570</v>
      </c>
      <c r="E1603" s="1">
        <v>37649</v>
      </c>
      <c r="F1603">
        <v>741</v>
      </c>
      <c r="H1603" t="s">
        <v>30</v>
      </c>
      <c r="I1603" s="1">
        <v>37672</v>
      </c>
      <c r="J1603" t="s">
        <v>31</v>
      </c>
      <c r="K1603" t="s">
        <v>32</v>
      </c>
      <c r="L1603">
        <v>1</v>
      </c>
      <c r="M1603" t="s">
        <v>359</v>
      </c>
      <c r="N1603">
        <v>999766900</v>
      </c>
      <c r="O1603" t="s">
        <v>158</v>
      </c>
      <c r="P1603">
        <v>6</v>
      </c>
      <c r="S1603">
        <v>2454</v>
      </c>
      <c r="T1603" t="s">
        <v>347</v>
      </c>
      <c r="U1603">
        <v>82721</v>
      </c>
      <c r="V1603" t="s">
        <v>347</v>
      </c>
      <c r="W1603">
        <v>0</v>
      </c>
      <c r="X1603" t="s">
        <v>44</v>
      </c>
      <c r="Y1603" t="s">
        <v>45</v>
      </c>
      <c r="AC1603" t="s">
        <v>44</v>
      </c>
    </row>
    <row r="1604" spans="1:29" hidden="1" x14ac:dyDescent="0.25">
      <c r="A1604" t="s">
        <v>345</v>
      </c>
      <c r="B1604" t="s">
        <v>28</v>
      </c>
      <c r="C1604" t="s">
        <v>28</v>
      </c>
      <c r="D1604">
        <v>843570</v>
      </c>
      <c r="E1604" s="1">
        <v>37649</v>
      </c>
      <c r="F1604">
        <v>741</v>
      </c>
      <c r="H1604" t="s">
        <v>30</v>
      </c>
      <c r="I1604" s="1">
        <v>37672</v>
      </c>
      <c r="J1604" t="s">
        <v>31</v>
      </c>
      <c r="K1604" t="s">
        <v>32</v>
      </c>
      <c r="L1604">
        <v>1</v>
      </c>
      <c r="M1604" t="s">
        <v>359</v>
      </c>
      <c r="N1604">
        <v>999766900</v>
      </c>
      <c r="O1604" t="s">
        <v>158</v>
      </c>
      <c r="P1604">
        <v>6</v>
      </c>
      <c r="S1604">
        <v>2451</v>
      </c>
      <c r="T1604" t="s">
        <v>346</v>
      </c>
      <c r="U1604">
        <v>77288</v>
      </c>
      <c r="V1604" t="s">
        <v>346</v>
      </c>
      <c r="W1604">
        <v>2.4</v>
      </c>
      <c r="X1604" t="s">
        <v>44</v>
      </c>
      <c r="Y1604" t="s">
        <v>38</v>
      </c>
      <c r="AC1604" t="s">
        <v>44</v>
      </c>
    </row>
    <row r="1605" spans="1:29" hidden="1" x14ac:dyDescent="0.25">
      <c r="A1605" t="s">
        <v>345</v>
      </c>
      <c r="B1605" t="s">
        <v>28</v>
      </c>
      <c r="C1605" t="s">
        <v>28</v>
      </c>
      <c r="D1605">
        <v>843570</v>
      </c>
      <c r="E1605" s="1">
        <v>37649</v>
      </c>
      <c r="F1605">
        <v>741</v>
      </c>
      <c r="H1605" t="s">
        <v>30</v>
      </c>
      <c r="I1605" s="1">
        <v>37672</v>
      </c>
      <c r="J1605" t="s">
        <v>31</v>
      </c>
      <c r="K1605" t="s">
        <v>32</v>
      </c>
      <c r="L1605">
        <v>1</v>
      </c>
      <c r="M1605" t="s">
        <v>359</v>
      </c>
      <c r="N1605">
        <v>999766900</v>
      </c>
      <c r="O1605" t="s">
        <v>158</v>
      </c>
      <c r="P1605">
        <v>6</v>
      </c>
      <c r="S1605">
        <v>2456</v>
      </c>
      <c r="T1605" t="s">
        <v>348</v>
      </c>
      <c r="U1605">
        <v>2456</v>
      </c>
      <c r="V1605" t="s">
        <v>349</v>
      </c>
      <c r="W1605">
        <v>4</v>
      </c>
      <c r="X1605" t="s">
        <v>44</v>
      </c>
      <c r="Y1605" t="s">
        <v>38</v>
      </c>
      <c r="AB1605">
        <v>60</v>
      </c>
      <c r="AC1605" t="s">
        <v>44</v>
      </c>
    </row>
    <row r="1606" spans="1:29" hidden="1" x14ac:dyDescent="0.25">
      <c r="A1606" t="s">
        <v>345</v>
      </c>
      <c r="B1606" t="s">
        <v>28</v>
      </c>
      <c r="C1606" t="s">
        <v>28</v>
      </c>
      <c r="D1606">
        <v>843570</v>
      </c>
      <c r="E1606" s="1">
        <v>37649</v>
      </c>
      <c r="F1606">
        <v>741</v>
      </c>
      <c r="H1606" t="s">
        <v>30</v>
      </c>
      <c r="I1606" s="1">
        <v>37672</v>
      </c>
      <c r="J1606" t="s">
        <v>31</v>
      </c>
      <c r="K1606" t="s">
        <v>32</v>
      </c>
      <c r="L1606">
        <v>1</v>
      </c>
      <c r="M1606" t="s">
        <v>359</v>
      </c>
      <c r="N1606">
        <v>999766900</v>
      </c>
      <c r="O1606" t="s">
        <v>158</v>
      </c>
      <c r="P1606">
        <v>6</v>
      </c>
      <c r="S1606">
        <v>2453</v>
      </c>
      <c r="T1606" t="s">
        <v>350</v>
      </c>
      <c r="U1606">
        <v>2453</v>
      </c>
      <c r="V1606" t="s">
        <v>350</v>
      </c>
      <c r="W1606">
        <v>0</v>
      </c>
      <c r="X1606" t="s">
        <v>44</v>
      </c>
      <c r="Y1606" t="s">
        <v>45</v>
      </c>
      <c r="AC1606" t="s">
        <v>44</v>
      </c>
    </row>
    <row r="1607" spans="1:29" hidden="1" x14ac:dyDescent="0.25">
      <c r="A1607" t="s">
        <v>345</v>
      </c>
      <c r="B1607" t="s">
        <v>28</v>
      </c>
      <c r="C1607" t="s">
        <v>28</v>
      </c>
      <c r="D1607">
        <v>843570</v>
      </c>
      <c r="E1607" s="1">
        <v>37649</v>
      </c>
      <c r="F1607">
        <v>741</v>
      </c>
      <c r="H1607" t="s">
        <v>30</v>
      </c>
      <c r="I1607" s="1">
        <v>37672</v>
      </c>
      <c r="J1607" t="s">
        <v>31</v>
      </c>
      <c r="K1607" t="s">
        <v>32</v>
      </c>
      <c r="L1607">
        <v>1</v>
      </c>
      <c r="M1607" t="s">
        <v>359</v>
      </c>
      <c r="N1607">
        <v>999766900</v>
      </c>
      <c r="O1607" t="s">
        <v>158</v>
      </c>
      <c r="P1607">
        <v>6</v>
      </c>
      <c r="S1607">
        <v>2450</v>
      </c>
      <c r="T1607" t="s">
        <v>351</v>
      </c>
      <c r="U1607">
        <v>78213</v>
      </c>
      <c r="V1607" t="s">
        <v>351</v>
      </c>
      <c r="W1607">
        <v>0</v>
      </c>
      <c r="X1607" t="s">
        <v>44</v>
      </c>
      <c r="Y1607" t="s">
        <v>45</v>
      </c>
      <c r="AC1607" t="s">
        <v>44</v>
      </c>
    </row>
    <row r="1608" spans="1:29" hidden="1" x14ac:dyDescent="0.25">
      <c r="A1608" t="s">
        <v>345</v>
      </c>
      <c r="B1608" t="s">
        <v>28</v>
      </c>
      <c r="C1608" t="s">
        <v>28</v>
      </c>
      <c r="D1608">
        <v>843570</v>
      </c>
      <c r="E1608" s="1">
        <v>37649</v>
      </c>
      <c r="F1608">
        <v>741</v>
      </c>
      <c r="H1608" t="s">
        <v>30</v>
      </c>
      <c r="I1608" s="1">
        <v>37672</v>
      </c>
      <c r="J1608" t="s">
        <v>31</v>
      </c>
      <c r="K1608" t="s">
        <v>32</v>
      </c>
      <c r="L1608">
        <v>1</v>
      </c>
      <c r="M1608" t="s">
        <v>359</v>
      </c>
      <c r="N1608">
        <v>999766900</v>
      </c>
      <c r="O1608" t="s">
        <v>158</v>
      </c>
      <c r="P1608">
        <v>6</v>
      </c>
      <c r="S1608">
        <v>2452</v>
      </c>
      <c r="T1608" t="s">
        <v>352</v>
      </c>
      <c r="U1608">
        <v>82723</v>
      </c>
      <c r="V1608" t="s">
        <v>352</v>
      </c>
      <c r="W1608">
        <v>1.6</v>
      </c>
      <c r="X1608" t="s">
        <v>44</v>
      </c>
      <c r="Y1608" t="s">
        <v>38</v>
      </c>
      <c r="AC1608" t="s">
        <v>44</v>
      </c>
    </row>
    <row r="1609" spans="1:29" hidden="1" x14ac:dyDescent="0.25">
      <c r="A1609" t="s">
        <v>231</v>
      </c>
      <c r="B1609" t="s">
        <v>28</v>
      </c>
      <c r="C1609" t="s">
        <v>28</v>
      </c>
      <c r="D1609">
        <v>843571</v>
      </c>
      <c r="E1609" s="1">
        <v>37649</v>
      </c>
      <c r="F1609">
        <v>741</v>
      </c>
      <c r="H1609" t="s">
        <v>30</v>
      </c>
      <c r="I1609" s="1">
        <v>37672</v>
      </c>
      <c r="J1609" t="s">
        <v>31</v>
      </c>
      <c r="K1609" t="s">
        <v>32</v>
      </c>
      <c r="L1609">
        <v>1</v>
      </c>
      <c r="M1609" t="s">
        <v>359</v>
      </c>
      <c r="N1609">
        <v>999766900</v>
      </c>
      <c r="O1609" t="s">
        <v>158</v>
      </c>
      <c r="P1609">
        <v>5</v>
      </c>
      <c r="S1609">
        <v>2943</v>
      </c>
      <c r="T1609" t="s">
        <v>92</v>
      </c>
      <c r="U1609">
        <v>32101</v>
      </c>
      <c r="V1609" t="s">
        <v>92</v>
      </c>
      <c r="W1609">
        <v>5.3</v>
      </c>
      <c r="X1609" t="s">
        <v>44</v>
      </c>
      <c r="Y1609" t="s">
        <v>38</v>
      </c>
      <c r="Z1609">
        <v>0.1</v>
      </c>
      <c r="AA1609">
        <v>0.5</v>
      </c>
      <c r="AB1609">
        <v>80</v>
      </c>
      <c r="AC1609" t="s">
        <v>44</v>
      </c>
    </row>
    <row r="1610" spans="1:29" hidden="1" x14ac:dyDescent="0.25">
      <c r="A1610" t="s">
        <v>231</v>
      </c>
      <c r="B1610" t="s">
        <v>28</v>
      </c>
      <c r="C1610" t="s">
        <v>28</v>
      </c>
      <c r="D1610">
        <v>843571</v>
      </c>
      <c r="E1610" s="1">
        <v>37649</v>
      </c>
      <c r="F1610">
        <v>741</v>
      </c>
      <c r="H1610" t="s">
        <v>30</v>
      </c>
      <c r="I1610" s="1">
        <v>37672</v>
      </c>
      <c r="J1610" t="s">
        <v>31</v>
      </c>
      <c r="K1610" t="s">
        <v>32</v>
      </c>
      <c r="L1610">
        <v>1</v>
      </c>
      <c r="M1610" t="s">
        <v>359</v>
      </c>
      <c r="N1610">
        <v>999766900</v>
      </c>
      <c r="O1610" t="s">
        <v>158</v>
      </c>
      <c r="P1610">
        <v>5</v>
      </c>
      <c r="S1610">
        <v>2942</v>
      </c>
      <c r="T1610" t="s">
        <v>93</v>
      </c>
      <c r="U1610">
        <v>32104</v>
      </c>
      <c r="V1610" t="s">
        <v>93</v>
      </c>
      <c r="W1610">
        <v>0</v>
      </c>
      <c r="X1610" t="s">
        <v>44</v>
      </c>
      <c r="Y1610" t="s">
        <v>45</v>
      </c>
      <c r="Z1610">
        <v>0.1</v>
      </c>
      <c r="AA1610">
        <v>0.5</v>
      </c>
      <c r="AB1610">
        <v>80</v>
      </c>
      <c r="AC1610" t="s">
        <v>44</v>
      </c>
    </row>
    <row r="1611" spans="1:29" hidden="1" x14ac:dyDescent="0.25">
      <c r="A1611" t="s">
        <v>231</v>
      </c>
      <c r="B1611" t="s">
        <v>28</v>
      </c>
      <c r="C1611" t="s">
        <v>28</v>
      </c>
      <c r="D1611">
        <v>843571</v>
      </c>
      <c r="E1611" s="1">
        <v>37649</v>
      </c>
      <c r="F1611">
        <v>741</v>
      </c>
      <c r="H1611" t="s">
        <v>30</v>
      </c>
      <c r="I1611" s="1">
        <v>37672</v>
      </c>
      <c r="J1611" t="s">
        <v>31</v>
      </c>
      <c r="K1611" t="s">
        <v>32</v>
      </c>
      <c r="L1611">
        <v>1</v>
      </c>
      <c r="M1611" t="s">
        <v>359</v>
      </c>
      <c r="N1611">
        <v>999766900</v>
      </c>
      <c r="O1611" t="s">
        <v>158</v>
      </c>
      <c r="P1611">
        <v>5</v>
      </c>
      <c r="S1611">
        <v>2941</v>
      </c>
      <c r="T1611" t="s">
        <v>99</v>
      </c>
      <c r="U1611">
        <v>32106</v>
      </c>
      <c r="V1611" t="s">
        <v>99</v>
      </c>
      <c r="W1611">
        <v>4.8</v>
      </c>
      <c r="X1611" t="s">
        <v>44</v>
      </c>
      <c r="Y1611" t="s">
        <v>38</v>
      </c>
      <c r="Z1611">
        <v>0.1</v>
      </c>
      <c r="AA1611">
        <v>1</v>
      </c>
      <c r="AB1611">
        <v>80</v>
      </c>
      <c r="AC1611" t="s">
        <v>44</v>
      </c>
    </row>
    <row r="1612" spans="1:29" hidden="1" x14ac:dyDescent="0.25">
      <c r="A1612" t="s">
        <v>231</v>
      </c>
      <c r="B1612" t="s">
        <v>28</v>
      </c>
      <c r="C1612" t="s">
        <v>28</v>
      </c>
      <c r="D1612">
        <v>843571</v>
      </c>
      <c r="E1612" s="1">
        <v>37649</v>
      </c>
      <c r="F1612">
        <v>741</v>
      </c>
      <c r="H1612" t="s">
        <v>30</v>
      </c>
      <c r="I1612" s="1">
        <v>37672</v>
      </c>
      <c r="J1612" t="s">
        <v>31</v>
      </c>
      <c r="K1612" t="s">
        <v>32</v>
      </c>
      <c r="L1612">
        <v>1</v>
      </c>
      <c r="M1612" t="s">
        <v>359</v>
      </c>
      <c r="N1612">
        <v>999766900</v>
      </c>
      <c r="O1612" t="s">
        <v>158</v>
      </c>
      <c r="P1612">
        <v>5</v>
      </c>
      <c r="S1612">
        <v>2944</v>
      </c>
      <c r="T1612" t="s">
        <v>105</v>
      </c>
      <c r="U1612">
        <v>32105</v>
      </c>
      <c r="V1612" t="s">
        <v>105</v>
      </c>
      <c r="W1612">
        <v>3.6</v>
      </c>
      <c r="X1612" t="s">
        <v>44</v>
      </c>
      <c r="Y1612" t="s">
        <v>38</v>
      </c>
      <c r="Z1612">
        <v>0.1</v>
      </c>
      <c r="AA1612">
        <v>0.5</v>
      </c>
      <c r="AB1612">
        <v>80</v>
      </c>
      <c r="AC1612" t="s">
        <v>44</v>
      </c>
    </row>
    <row r="1613" spans="1:29" hidden="1" x14ac:dyDescent="0.25">
      <c r="A1613" t="s">
        <v>231</v>
      </c>
      <c r="B1613" t="s">
        <v>28</v>
      </c>
      <c r="C1613" t="s">
        <v>28</v>
      </c>
      <c r="D1613">
        <v>843571</v>
      </c>
      <c r="E1613" s="1">
        <v>37649</v>
      </c>
      <c r="F1613">
        <v>741</v>
      </c>
      <c r="H1613" t="s">
        <v>30</v>
      </c>
      <c r="I1613" s="1">
        <v>37672</v>
      </c>
      <c r="J1613" t="s">
        <v>31</v>
      </c>
      <c r="K1613" t="s">
        <v>32</v>
      </c>
      <c r="L1613">
        <v>1</v>
      </c>
      <c r="M1613" t="s">
        <v>359</v>
      </c>
      <c r="N1613">
        <v>999766900</v>
      </c>
      <c r="O1613" t="s">
        <v>158</v>
      </c>
      <c r="P1613">
        <v>5</v>
      </c>
      <c r="S1613">
        <v>2950</v>
      </c>
      <c r="T1613" t="s">
        <v>147</v>
      </c>
      <c r="U1613">
        <v>82080</v>
      </c>
      <c r="V1613" t="s">
        <v>148</v>
      </c>
      <c r="W1613">
        <v>13.7</v>
      </c>
      <c r="X1613" t="s">
        <v>44</v>
      </c>
      <c r="Y1613" t="s">
        <v>38</v>
      </c>
      <c r="AB1613">
        <v>80</v>
      </c>
      <c r="AC1613" t="s">
        <v>44</v>
      </c>
    </row>
    <row r="1614" spans="1:29" hidden="1" x14ac:dyDescent="0.25">
      <c r="A1614" t="s">
        <v>231</v>
      </c>
      <c r="B1614" t="s">
        <v>28</v>
      </c>
      <c r="C1614" t="s">
        <v>28</v>
      </c>
      <c r="D1614">
        <v>843573</v>
      </c>
      <c r="E1614" s="1">
        <v>37649</v>
      </c>
      <c r="F1614">
        <v>800</v>
      </c>
      <c r="H1614" t="s">
        <v>30</v>
      </c>
      <c r="I1614" s="1">
        <v>37672</v>
      </c>
      <c r="J1614" t="s">
        <v>31</v>
      </c>
      <c r="K1614" t="s">
        <v>32</v>
      </c>
      <c r="L1614">
        <v>1</v>
      </c>
      <c r="M1614" t="s">
        <v>359</v>
      </c>
      <c r="N1614">
        <v>999766900</v>
      </c>
      <c r="O1614" t="s">
        <v>158</v>
      </c>
      <c r="P1614">
        <v>5</v>
      </c>
      <c r="S1614">
        <v>2943</v>
      </c>
      <c r="T1614" t="s">
        <v>92</v>
      </c>
      <c r="U1614">
        <v>32101</v>
      </c>
      <c r="V1614" t="s">
        <v>92</v>
      </c>
      <c r="W1614">
        <v>3.6</v>
      </c>
      <c r="X1614" t="s">
        <v>44</v>
      </c>
      <c r="Y1614" t="s">
        <v>38</v>
      </c>
      <c r="Z1614">
        <v>0.1</v>
      </c>
      <c r="AA1614">
        <v>0.5</v>
      </c>
      <c r="AB1614">
        <v>80</v>
      </c>
      <c r="AC1614" t="s">
        <v>44</v>
      </c>
    </row>
    <row r="1615" spans="1:29" hidden="1" x14ac:dyDescent="0.25">
      <c r="A1615" t="s">
        <v>231</v>
      </c>
      <c r="B1615" t="s">
        <v>28</v>
      </c>
      <c r="C1615" t="s">
        <v>28</v>
      </c>
      <c r="D1615">
        <v>843573</v>
      </c>
      <c r="E1615" s="1">
        <v>37649</v>
      </c>
      <c r="F1615">
        <v>800</v>
      </c>
      <c r="H1615" t="s">
        <v>30</v>
      </c>
      <c r="I1615" s="1">
        <v>37672</v>
      </c>
      <c r="J1615" t="s">
        <v>31</v>
      </c>
      <c r="K1615" t="s">
        <v>32</v>
      </c>
      <c r="L1615">
        <v>1</v>
      </c>
      <c r="M1615" t="s">
        <v>359</v>
      </c>
      <c r="N1615">
        <v>999766900</v>
      </c>
      <c r="O1615" t="s">
        <v>158</v>
      </c>
      <c r="P1615">
        <v>5</v>
      </c>
      <c r="S1615">
        <v>2942</v>
      </c>
      <c r="T1615" t="s">
        <v>93</v>
      </c>
      <c r="U1615">
        <v>32104</v>
      </c>
      <c r="V1615" t="s">
        <v>93</v>
      </c>
      <c r="W1615">
        <v>0</v>
      </c>
      <c r="X1615" t="s">
        <v>44</v>
      </c>
      <c r="Y1615" t="s">
        <v>45</v>
      </c>
      <c r="Z1615">
        <v>0.1</v>
      </c>
      <c r="AA1615">
        <v>0.5</v>
      </c>
      <c r="AB1615">
        <v>80</v>
      </c>
      <c r="AC1615" t="s">
        <v>44</v>
      </c>
    </row>
    <row r="1616" spans="1:29" hidden="1" x14ac:dyDescent="0.25">
      <c r="A1616" t="s">
        <v>231</v>
      </c>
      <c r="B1616" t="s">
        <v>28</v>
      </c>
      <c r="C1616" t="s">
        <v>28</v>
      </c>
      <c r="D1616">
        <v>843573</v>
      </c>
      <c r="E1616" s="1">
        <v>37649</v>
      </c>
      <c r="F1616">
        <v>800</v>
      </c>
      <c r="H1616" t="s">
        <v>30</v>
      </c>
      <c r="I1616" s="1">
        <v>37672</v>
      </c>
      <c r="J1616" t="s">
        <v>31</v>
      </c>
      <c r="K1616" t="s">
        <v>32</v>
      </c>
      <c r="L1616">
        <v>1</v>
      </c>
      <c r="M1616" t="s">
        <v>359</v>
      </c>
      <c r="N1616">
        <v>999766900</v>
      </c>
      <c r="O1616" t="s">
        <v>158</v>
      </c>
      <c r="P1616">
        <v>5</v>
      </c>
      <c r="S1616">
        <v>2941</v>
      </c>
      <c r="T1616" t="s">
        <v>99</v>
      </c>
      <c r="U1616">
        <v>32106</v>
      </c>
      <c r="V1616" t="s">
        <v>99</v>
      </c>
      <c r="W1616">
        <v>2.2999999999999998</v>
      </c>
      <c r="X1616" t="s">
        <v>44</v>
      </c>
      <c r="Y1616" t="s">
        <v>38</v>
      </c>
      <c r="Z1616">
        <v>0.1</v>
      </c>
      <c r="AA1616">
        <v>1</v>
      </c>
      <c r="AB1616">
        <v>80</v>
      </c>
      <c r="AC1616" t="s">
        <v>44</v>
      </c>
    </row>
    <row r="1617" spans="1:29" hidden="1" x14ac:dyDescent="0.25">
      <c r="A1617" t="s">
        <v>231</v>
      </c>
      <c r="B1617" t="s">
        <v>28</v>
      </c>
      <c r="C1617" t="s">
        <v>28</v>
      </c>
      <c r="D1617">
        <v>843573</v>
      </c>
      <c r="E1617" s="1">
        <v>37649</v>
      </c>
      <c r="F1617">
        <v>800</v>
      </c>
      <c r="H1617" t="s">
        <v>30</v>
      </c>
      <c r="I1617" s="1">
        <v>37672</v>
      </c>
      <c r="J1617" t="s">
        <v>31</v>
      </c>
      <c r="K1617" t="s">
        <v>32</v>
      </c>
      <c r="L1617">
        <v>1</v>
      </c>
      <c r="M1617" t="s">
        <v>359</v>
      </c>
      <c r="N1617">
        <v>999766900</v>
      </c>
      <c r="O1617" t="s">
        <v>158</v>
      </c>
      <c r="P1617">
        <v>5</v>
      </c>
      <c r="S1617">
        <v>2944</v>
      </c>
      <c r="T1617" t="s">
        <v>105</v>
      </c>
      <c r="U1617">
        <v>32105</v>
      </c>
      <c r="V1617" t="s">
        <v>105</v>
      </c>
      <c r="W1617">
        <v>2.9</v>
      </c>
      <c r="X1617" t="s">
        <v>44</v>
      </c>
      <c r="Y1617" t="s">
        <v>38</v>
      </c>
      <c r="Z1617">
        <v>0.1</v>
      </c>
      <c r="AA1617">
        <v>0.5</v>
      </c>
      <c r="AB1617">
        <v>80</v>
      </c>
      <c r="AC1617" t="s">
        <v>44</v>
      </c>
    </row>
    <row r="1618" spans="1:29" hidden="1" x14ac:dyDescent="0.25">
      <c r="A1618" t="s">
        <v>231</v>
      </c>
      <c r="B1618" t="s">
        <v>28</v>
      </c>
      <c r="C1618" t="s">
        <v>28</v>
      </c>
      <c r="D1618">
        <v>843573</v>
      </c>
      <c r="E1618" s="1">
        <v>37649</v>
      </c>
      <c r="F1618">
        <v>800</v>
      </c>
      <c r="H1618" t="s">
        <v>30</v>
      </c>
      <c r="I1618" s="1">
        <v>37672</v>
      </c>
      <c r="J1618" t="s">
        <v>31</v>
      </c>
      <c r="K1618" t="s">
        <v>32</v>
      </c>
      <c r="L1618">
        <v>1</v>
      </c>
      <c r="M1618" t="s">
        <v>359</v>
      </c>
      <c r="N1618">
        <v>999766900</v>
      </c>
      <c r="O1618" t="s">
        <v>158</v>
      </c>
      <c r="P1618">
        <v>5</v>
      </c>
      <c r="S1618">
        <v>2950</v>
      </c>
      <c r="T1618" t="s">
        <v>147</v>
      </c>
      <c r="U1618">
        <v>82080</v>
      </c>
      <c r="V1618" t="s">
        <v>148</v>
      </c>
      <c r="W1618">
        <v>8.8000000000000007</v>
      </c>
      <c r="X1618" t="s">
        <v>44</v>
      </c>
      <c r="Y1618" t="s">
        <v>38</v>
      </c>
      <c r="AB1618">
        <v>80</v>
      </c>
      <c r="AC1618" t="s">
        <v>44</v>
      </c>
    </row>
    <row r="1619" spans="1:29" hidden="1" x14ac:dyDescent="0.25">
      <c r="A1619" t="s">
        <v>258</v>
      </c>
      <c r="B1619" t="s">
        <v>28</v>
      </c>
      <c r="C1619" t="s">
        <v>28</v>
      </c>
      <c r="D1619" t="s">
        <v>379</v>
      </c>
      <c r="E1619" s="1">
        <v>37669</v>
      </c>
      <c r="F1619">
        <v>730</v>
      </c>
      <c r="H1619" t="s">
        <v>30</v>
      </c>
      <c r="I1619" s="1">
        <v>37680</v>
      </c>
      <c r="J1619" t="s">
        <v>31</v>
      </c>
      <c r="K1619" t="s">
        <v>32</v>
      </c>
      <c r="L1619">
        <v>1</v>
      </c>
      <c r="M1619" t="s">
        <v>359</v>
      </c>
      <c r="N1619">
        <v>113133790</v>
      </c>
      <c r="O1619" t="s">
        <v>34</v>
      </c>
      <c r="P1619">
        <v>2</v>
      </c>
      <c r="S1619">
        <v>1025</v>
      </c>
      <c r="T1619" t="s">
        <v>52</v>
      </c>
      <c r="U1619">
        <v>99951</v>
      </c>
      <c r="V1619" t="s">
        <v>260</v>
      </c>
      <c r="W1619">
        <v>1.28</v>
      </c>
      <c r="X1619" t="s">
        <v>41</v>
      </c>
      <c r="Y1619" t="s">
        <v>261</v>
      </c>
      <c r="AB1619">
        <v>4</v>
      </c>
      <c r="AC1619" t="s">
        <v>41</v>
      </c>
    </row>
    <row r="1620" spans="1:29" hidden="1" x14ac:dyDescent="0.25">
      <c r="A1620" t="s">
        <v>258</v>
      </c>
      <c r="B1620" t="s">
        <v>28</v>
      </c>
      <c r="C1620" t="s">
        <v>28</v>
      </c>
      <c r="D1620" t="s">
        <v>379</v>
      </c>
      <c r="E1620" s="1">
        <v>37669</v>
      </c>
      <c r="F1620">
        <v>730</v>
      </c>
      <c r="H1620" t="s">
        <v>30</v>
      </c>
      <c r="I1620" s="1">
        <v>37680</v>
      </c>
      <c r="J1620" t="s">
        <v>31</v>
      </c>
      <c r="K1620" t="s">
        <v>32</v>
      </c>
      <c r="L1620">
        <v>1</v>
      </c>
      <c r="M1620" t="s">
        <v>359</v>
      </c>
      <c r="N1620">
        <v>113133790</v>
      </c>
      <c r="O1620" t="s">
        <v>34</v>
      </c>
      <c r="P1620">
        <v>2</v>
      </c>
      <c r="S1620">
        <v>1025</v>
      </c>
      <c r="T1620" t="s">
        <v>52</v>
      </c>
      <c r="U1620">
        <v>951</v>
      </c>
      <c r="V1620" t="s">
        <v>53</v>
      </c>
      <c r="W1620">
        <v>1.0900000000000001</v>
      </c>
      <c r="X1620" t="s">
        <v>41</v>
      </c>
      <c r="Y1620" t="s">
        <v>38</v>
      </c>
      <c r="Z1620">
        <v>3.1E-2</v>
      </c>
      <c r="AA1620">
        <v>0.1</v>
      </c>
      <c r="AB1620">
        <v>4</v>
      </c>
      <c r="AC1620" t="s">
        <v>41</v>
      </c>
    </row>
    <row r="1621" spans="1:29" hidden="1" x14ac:dyDescent="0.25">
      <c r="A1621" t="s">
        <v>334</v>
      </c>
      <c r="B1621">
        <v>100</v>
      </c>
      <c r="C1621" t="s">
        <v>28</v>
      </c>
      <c r="D1621">
        <v>848668</v>
      </c>
      <c r="E1621" s="1">
        <v>37662</v>
      </c>
      <c r="F1621">
        <v>1120</v>
      </c>
      <c r="H1621" t="s">
        <v>30</v>
      </c>
      <c r="I1621" s="1">
        <v>37678</v>
      </c>
      <c r="J1621" t="s">
        <v>31</v>
      </c>
      <c r="K1621" t="s">
        <v>157</v>
      </c>
      <c r="L1621">
        <v>1</v>
      </c>
      <c r="M1621" t="s">
        <v>359</v>
      </c>
      <c r="N1621">
        <v>999766900</v>
      </c>
      <c r="O1621" t="s">
        <v>158</v>
      </c>
      <c r="P1621">
        <v>1</v>
      </c>
      <c r="S1621">
        <v>2920</v>
      </c>
      <c r="T1621" t="s">
        <v>335</v>
      </c>
      <c r="U1621">
        <v>680</v>
      </c>
      <c r="V1621" t="s">
        <v>336</v>
      </c>
      <c r="W1621">
        <v>1.7</v>
      </c>
      <c r="X1621" t="s">
        <v>41</v>
      </c>
      <c r="Y1621" t="s">
        <v>38</v>
      </c>
      <c r="AC1621" t="s">
        <v>41</v>
      </c>
    </row>
    <row r="1622" spans="1:29" hidden="1" x14ac:dyDescent="0.25">
      <c r="A1622" t="s">
        <v>337</v>
      </c>
      <c r="B1622">
        <v>1</v>
      </c>
      <c r="C1622" t="s">
        <v>28</v>
      </c>
      <c r="D1622" t="s">
        <v>380</v>
      </c>
      <c r="E1622" s="1">
        <v>37662</v>
      </c>
      <c r="F1622">
        <v>1120</v>
      </c>
      <c r="H1622" t="s">
        <v>339</v>
      </c>
      <c r="I1622" s="1">
        <v>37678</v>
      </c>
      <c r="J1622" t="s">
        <v>31</v>
      </c>
      <c r="K1622" t="s">
        <v>87</v>
      </c>
      <c r="L1622">
        <v>1</v>
      </c>
      <c r="M1622" t="s">
        <v>359</v>
      </c>
      <c r="N1622">
        <v>999766900</v>
      </c>
      <c r="O1622" t="s">
        <v>158</v>
      </c>
      <c r="P1622">
        <v>2</v>
      </c>
      <c r="S1622">
        <v>1927</v>
      </c>
      <c r="T1622" t="s">
        <v>39</v>
      </c>
      <c r="U1622">
        <v>410</v>
      </c>
      <c r="V1622" t="s">
        <v>40</v>
      </c>
      <c r="W1622">
        <v>110</v>
      </c>
      <c r="X1622" t="s">
        <v>41</v>
      </c>
      <c r="Y1622" t="s">
        <v>38</v>
      </c>
      <c r="Z1622">
        <v>2</v>
      </c>
      <c r="AC1622" t="s">
        <v>41</v>
      </c>
    </row>
    <row r="1623" spans="1:29" hidden="1" x14ac:dyDescent="0.25">
      <c r="A1623" t="s">
        <v>337</v>
      </c>
      <c r="B1623">
        <v>1</v>
      </c>
      <c r="C1623" t="s">
        <v>28</v>
      </c>
      <c r="D1623" t="s">
        <v>380</v>
      </c>
      <c r="E1623" s="1">
        <v>37662</v>
      </c>
      <c r="F1623">
        <v>1120</v>
      </c>
      <c r="H1623" t="s">
        <v>339</v>
      </c>
      <c r="I1623" s="1">
        <v>37678</v>
      </c>
      <c r="J1623" t="s">
        <v>31</v>
      </c>
      <c r="K1623" t="s">
        <v>87</v>
      </c>
      <c r="L1623">
        <v>1</v>
      </c>
      <c r="M1623" t="s">
        <v>359</v>
      </c>
      <c r="N1623">
        <v>999766900</v>
      </c>
      <c r="O1623" t="s">
        <v>158</v>
      </c>
      <c r="P1623">
        <v>2</v>
      </c>
      <c r="S1623">
        <v>2920</v>
      </c>
      <c r="T1623" t="s">
        <v>335</v>
      </c>
      <c r="U1623">
        <v>680</v>
      </c>
      <c r="V1623" t="s">
        <v>336</v>
      </c>
      <c r="W1623">
        <v>2</v>
      </c>
      <c r="X1623" t="s">
        <v>41</v>
      </c>
      <c r="Y1623" t="s">
        <v>38</v>
      </c>
      <c r="AC1623" t="s">
        <v>41</v>
      </c>
    </row>
    <row r="1624" spans="1:29" hidden="1" x14ac:dyDescent="0.25">
      <c r="A1624" t="s">
        <v>258</v>
      </c>
      <c r="B1624" t="s">
        <v>28</v>
      </c>
      <c r="C1624" t="s">
        <v>28</v>
      </c>
      <c r="D1624" t="s">
        <v>381</v>
      </c>
      <c r="E1624" s="1">
        <v>37683</v>
      </c>
      <c r="F1624">
        <v>1130</v>
      </c>
      <c r="H1624" t="s">
        <v>30</v>
      </c>
      <c r="I1624" s="1">
        <v>37691</v>
      </c>
      <c r="J1624" t="s">
        <v>31</v>
      </c>
      <c r="K1624" t="s">
        <v>32</v>
      </c>
      <c r="L1624">
        <v>1</v>
      </c>
      <c r="M1624" t="s">
        <v>359</v>
      </c>
      <c r="N1624">
        <v>113133790</v>
      </c>
      <c r="O1624" t="s">
        <v>34</v>
      </c>
      <c r="P1624">
        <v>2</v>
      </c>
      <c r="S1624">
        <v>1025</v>
      </c>
      <c r="T1624" t="s">
        <v>52</v>
      </c>
      <c r="U1624">
        <v>99951</v>
      </c>
      <c r="V1624" t="s">
        <v>260</v>
      </c>
      <c r="W1624">
        <v>1</v>
      </c>
      <c r="X1624" t="s">
        <v>41</v>
      </c>
      <c r="Y1624" t="s">
        <v>261</v>
      </c>
      <c r="AB1624">
        <v>4</v>
      </c>
      <c r="AC1624" t="s">
        <v>41</v>
      </c>
    </row>
    <row r="1625" spans="1:29" hidden="1" x14ac:dyDescent="0.25">
      <c r="A1625" t="s">
        <v>258</v>
      </c>
      <c r="B1625" t="s">
        <v>28</v>
      </c>
      <c r="C1625" t="s">
        <v>28</v>
      </c>
      <c r="D1625" t="s">
        <v>381</v>
      </c>
      <c r="E1625" s="1">
        <v>37683</v>
      </c>
      <c r="F1625">
        <v>1130</v>
      </c>
      <c r="H1625" t="s">
        <v>30</v>
      </c>
      <c r="I1625" s="1">
        <v>37691</v>
      </c>
      <c r="J1625" t="s">
        <v>31</v>
      </c>
      <c r="K1625" t="s">
        <v>32</v>
      </c>
      <c r="L1625">
        <v>1</v>
      </c>
      <c r="M1625" t="s">
        <v>359</v>
      </c>
      <c r="N1625">
        <v>113133790</v>
      </c>
      <c r="O1625" t="s">
        <v>34</v>
      </c>
      <c r="P1625">
        <v>2</v>
      </c>
      <c r="S1625">
        <v>1025</v>
      </c>
      <c r="T1625" t="s">
        <v>52</v>
      </c>
      <c r="U1625">
        <v>951</v>
      </c>
      <c r="V1625" t="s">
        <v>53</v>
      </c>
      <c r="W1625">
        <v>1.08</v>
      </c>
      <c r="X1625" t="s">
        <v>41</v>
      </c>
      <c r="Y1625" t="s">
        <v>38</v>
      </c>
      <c r="Z1625">
        <v>3.1E-2</v>
      </c>
      <c r="AA1625">
        <v>0.1</v>
      </c>
      <c r="AB1625">
        <v>4</v>
      </c>
      <c r="AC1625" t="s">
        <v>41</v>
      </c>
    </row>
    <row r="1626" spans="1:29" hidden="1" x14ac:dyDescent="0.25">
      <c r="A1626" t="s">
        <v>337</v>
      </c>
      <c r="B1626">
        <v>1</v>
      </c>
      <c r="C1626" t="s">
        <v>28</v>
      </c>
      <c r="D1626" t="s">
        <v>382</v>
      </c>
      <c r="E1626" s="1">
        <v>37683</v>
      </c>
      <c r="F1626">
        <v>1115</v>
      </c>
      <c r="H1626" t="s">
        <v>339</v>
      </c>
      <c r="I1626" s="1">
        <v>37706</v>
      </c>
      <c r="J1626" t="s">
        <v>31</v>
      </c>
      <c r="K1626" t="s">
        <v>87</v>
      </c>
      <c r="L1626">
        <v>1</v>
      </c>
      <c r="M1626" t="s">
        <v>359</v>
      </c>
      <c r="N1626">
        <v>999766900</v>
      </c>
      <c r="O1626" t="s">
        <v>158</v>
      </c>
      <c r="P1626">
        <v>2</v>
      </c>
      <c r="S1626">
        <v>1927</v>
      </c>
      <c r="T1626" t="s">
        <v>39</v>
      </c>
      <c r="U1626">
        <v>410</v>
      </c>
      <c r="V1626" t="s">
        <v>40</v>
      </c>
      <c r="W1626">
        <v>110</v>
      </c>
      <c r="X1626" t="s">
        <v>41</v>
      </c>
      <c r="Y1626" t="s">
        <v>38</v>
      </c>
      <c r="Z1626">
        <v>2</v>
      </c>
      <c r="AC1626" t="s">
        <v>41</v>
      </c>
    </row>
    <row r="1627" spans="1:29" hidden="1" x14ac:dyDescent="0.25">
      <c r="A1627" t="s">
        <v>337</v>
      </c>
      <c r="B1627">
        <v>1</v>
      </c>
      <c r="C1627" t="s">
        <v>28</v>
      </c>
      <c r="D1627" t="s">
        <v>382</v>
      </c>
      <c r="E1627" s="1">
        <v>37683</v>
      </c>
      <c r="F1627">
        <v>1115</v>
      </c>
      <c r="H1627" t="s">
        <v>339</v>
      </c>
      <c r="I1627" s="1">
        <v>37706</v>
      </c>
      <c r="J1627" t="s">
        <v>31</v>
      </c>
      <c r="K1627" t="s">
        <v>87</v>
      </c>
      <c r="L1627">
        <v>1</v>
      </c>
      <c r="M1627" t="s">
        <v>359</v>
      </c>
      <c r="N1627">
        <v>999766900</v>
      </c>
      <c r="O1627" t="s">
        <v>158</v>
      </c>
      <c r="P1627">
        <v>2</v>
      </c>
      <c r="S1627">
        <v>2920</v>
      </c>
      <c r="T1627" t="s">
        <v>335</v>
      </c>
      <c r="U1627">
        <v>680</v>
      </c>
      <c r="V1627" t="s">
        <v>336</v>
      </c>
      <c r="W1627">
        <v>1.7</v>
      </c>
      <c r="X1627" t="s">
        <v>41</v>
      </c>
      <c r="Y1627" t="s">
        <v>38</v>
      </c>
      <c r="AC1627" t="s">
        <v>41</v>
      </c>
    </row>
    <row r="1628" spans="1:29" hidden="1" x14ac:dyDescent="0.25">
      <c r="A1628" t="s">
        <v>334</v>
      </c>
      <c r="B1628">
        <v>100</v>
      </c>
      <c r="C1628" t="s">
        <v>28</v>
      </c>
      <c r="D1628">
        <v>856562</v>
      </c>
      <c r="E1628" s="1">
        <v>37683</v>
      </c>
      <c r="F1628">
        <v>1115</v>
      </c>
      <c r="H1628" t="s">
        <v>30</v>
      </c>
      <c r="I1628" s="1">
        <v>37706</v>
      </c>
      <c r="J1628" t="s">
        <v>31</v>
      </c>
      <c r="K1628" t="s">
        <v>157</v>
      </c>
      <c r="L1628">
        <v>1</v>
      </c>
      <c r="M1628" t="s">
        <v>359</v>
      </c>
      <c r="N1628">
        <v>999766900</v>
      </c>
      <c r="O1628" t="s">
        <v>158</v>
      </c>
      <c r="P1628">
        <v>1</v>
      </c>
      <c r="S1628">
        <v>2920</v>
      </c>
      <c r="T1628" t="s">
        <v>335</v>
      </c>
      <c r="U1628">
        <v>680</v>
      </c>
      <c r="V1628" t="s">
        <v>336</v>
      </c>
      <c r="W1628">
        <v>1.4</v>
      </c>
      <c r="X1628" t="s">
        <v>41</v>
      </c>
      <c r="Y1628" t="s">
        <v>38</v>
      </c>
      <c r="AC1628" t="s">
        <v>41</v>
      </c>
    </row>
    <row r="1629" spans="1:29" hidden="1" x14ac:dyDescent="0.25">
      <c r="A1629" t="s">
        <v>334</v>
      </c>
      <c r="B1629">
        <v>100</v>
      </c>
      <c r="C1629" t="s">
        <v>28</v>
      </c>
      <c r="D1629">
        <v>870113</v>
      </c>
      <c r="E1629" s="1">
        <v>37713</v>
      </c>
      <c r="F1629">
        <v>1500</v>
      </c>
      <c r="H1629" t="s">
        <v>30</v>
      </c>
      <c r="I1629" s="1">
        <v>37732</v>
      </c>
      <c r="J1629" t="s">
        <v>31</v>
      </c>
      <c r="K1629" t="s">
        <v>157</v>
      </c>
      <c r="L1629">
        <v>1</v>
      </c>
      <c r="M1629" t="s">
        <v>383</v>
      </c>
      <c r="N1629">
        <v>999766900</v>
      </c>
      <c r="O1629" t="s">
        <v>158</v>
      </c>
      <c r="P1629">
        <v>1</v>
      </c>
      <c r="R1629" t="s">
        <v>373</v>
      </c>
      <c r="S1629">
        <v>2920</v>
      </c>
      <c r="T1629" t="s">
        <v>335</v>
      </c>
      <c r="U1629">
        <v>680</v>
      </c>
      <c r="V1629" t="s">
        <v>336</v>
      </c>
      <c r="W1629">
        <v>1.3</v>
      </c>
      <c r="X1629" t="s">
        <v>41</v>
      </c>
      <c r="Y1629" t="s">
        <v>38</v>
      </c>
      <c r="AC1629" t="s">
        <v>41</v>
      </c>
    </row>
    <row r="1630" spans="1:29" hidden="1" x14ac:dyDescent="0.25">
      <c r="A1630" t="s">
        <v>337</v>
      </c>
      <c r="B1630">
        <v>1</v>
      </c>
      <c r="C1630" t="s">
        <v>28</v>
      </c>
      <c r="D1630" t="s">
        <v>384</v>
      </c>
      <c r="E1630" s="1">
        <v>37713</v>
      </c>
      <c r="F1630">
        <v>1500</v>
      </c>
      <c r="H1630" t="s">
        <v>339</v>
      </c>
      <c r="I1630" s="1">
        <v>37732</v>
      </c>
      <c r="J1630" t="s">
        <v>31</v>
      </c>
      <c r="K1630" t="s">
        <v>87</v>
      </c>
      <c r="L1630">
        <v>1</v>
      </c>
      <c r="M1630" t="s">
        <v>383</v>
      </c>
      <c r="N1630">
        <v>999766900</v>
      </c>
      <c r="O1630" t="s">
        <v>158</v>
      </c>
      <c r="P1630">
        <v>2</v>
      </c>
      <c r="R1630" t="s">
        <v>373</v>
      </c>
      <c r="S1630">
        <v>1927</v>
      </c>
      <c r="T1630" t="s">
        <v>39</v>
      </c>
      <c r="U1630">
        <v>410</v>
      </c>
      <c r="V1630" t="s">
        <v>40</v>
      </c>
      <c r="W1630">
        <v>110</v>
      </c>
      <c r="X1630" t="s">
        <v>41</v>
      </c>
      <c r="Y1630" t="s">
        <v>38</v>
      </c>
      <c r="Z1630">
        <v>2</v>
      </c>
      <c r="AC1630" t="s">
        <v>41</v>
      </c>
    </row>
    <row r="1631" spans="1:29" hidden="1" x14ac:dyDescent="0.25">
      <c r="A1631" t="s">
        <v>337</v>
      </c>
      <c r="B1631">
        <v>1</v>
      </c>
      <c r="C1631" t="s">
        <v>28</v>
      </c>
      <c r="D1631" t="s">
        <v>384</v>
      </c>
      <c r="E1631" s="1">
        <v>37713</v>
      </c>
      <c r="F1631">
        <v>1500</v>
      </c>
      <c r="H1631" t="s">
        <v>339</v>
      </c>
      <c r="I1631" s="1">
        <v>37732</v>
      </c>
      <c r="J1631" t="s">
        <v>31</v>
      </c>
      <c r="K1631" t="s">
        <v>87</v>
      </c>
      <c r="L1631">
        <v>1</v>
      </c>
      <c r="M1631" t="s">
        <v>383</v>
      </c>
      <c r="N1631">
        <v>999766900</v>
      </c>
      <c r="O1631" t="s">
        <v>158</v>
      </c>
      <c r="P1631">
        <v>2</v>
      </c>
      <c r="R1631" t="s">
        <v>373</v>
      </c>
      <c r="S1631">
        <v>2920</v>
      </c>
      <c r="T1631" t="s">
        <v>335</v>
      </c>
      <c r="U1631">
        <v>680</v>
      </c>
      <c r="V1631" t="s">
        <v>336</v>
      </c>
      <c r="W1631">
        <v>1.5</v>
      </c>
      <c r="X1631" t="s">
        <v>41</v>
      </c>
      <c r="Y1631" t="s">
        <v>38</v>
      </c>
      <c r="AC1631" t="s">
        <v>41</v>
      </c>
    </row>
    <row r="1632" spans="1:29" hidden="1" x14ac:dyDescent="0.25">
      <c r="A1632" t="s">
        <v>258</v>
      </c>
      <c r="B1632" t="s">
        <v>28</v>
      </c>
      <c r="C1632" t="s">
        <v>28</v>
      </c>
      <c r="D1632" t="s">
        <v>385</v>
      </c>
      <c r="E1632" s="1">
        <v>37733</v>
      </c>
      <c r="F1632">
        <v>900</v>
      </c>
      <c r="H1632" t="s">
        <v>30</v>
      </c>
      <c r="I1632" s="1">
        <v>37736</v>
      </c>
      <c r="J1632" t="s">
        <v>31</v>
      </c>
      <c r="K1632" t="s">
        <v>32</v>
      </c>
      <c r="L1632">
        <v>1</v>
      </c>
      <c r="M1632" t="s">
        <v>359</v>
      </c>
      <c r="N1632">
        <v>113133790</v>
      </c>
      <c r="O1632" t="s">
        <v>34</v>
      </c>
      <c r="P1632">
        <v>2</v>
      </c>
      <c r="S1632">
        <v>1025</v>
      </c>
      <c r="T1632" t="s">
        <v>52</v>
      </c>
      <c r="U1632">
        <v>99951</v>
      </c>
      <c r="V1632" t="s">
        <v>260</v>
      </c>
      <c r="W1632">
        <v>1</v>
      </c>
      <c r="X1632" t="s">
        <v>41</v>
      </c>
      <c r="Y1632" t="s">
        <v>261</v>
      </c>
      <c r="AB1632">
        <v>4</v>
      </c>
      <c r="AC1632" t="s">
        <v>41</v>
      </c>
    </row>
    <row r="1633" spans="1:29" hidden="1" x14ac:dyDescent="0.25">
      <c r="A1633" t="s">
        <v>258</v>
      </c>
      <c r="B1633" t="s">
        <v>28</v>
      </c>
      <c r="C1633" t="s">
        <v>28</v>
      </c>
      <c r="D1633" t="s">
        <v>385</v>
      </c>
      <c r="E1633" s="1">
        <v>37733</v>
      </c>
      <c r="F1633">
        <v>900</v>
      </c>
      <c r="H1633" t="s">
        <v>30</v>
      </c>
      <c r="I1633" s="1">
        <v>37736</v>
      </c>
      <c r="J1633" t="s">
        <v>31</v>
      </c>
      <c r="K1633" t="s">
        <v>32</v>
      </c>
      <c r="L1633">
        <v>1</v>
      </c>
      <c r="M1633" t="s">
        <v>359</v>
      </c>
      <c r="N1633">
        <v>113133790</v>
      </c>
      <c r="O1633" t="s">
        <v>34</v>
      </c>
      <c r="P1633">
        <v>2</v>
      </c>
      <c r="S1633">
        <v>1025</v>
      </c>
      <c r="T1633" t="s">
        <v>52</v>
      </c>
      <c r="U1633">
        <v>951</v>
      </c>
      <c r="V1633" t="s">
        <v>53</v>
      </c>
      <c r="W1633">
        <v>0.89</v>
      </c>
      <c r="X1633" t="s">
        <v>41</v>
      </c>
      <c r="Y1633" t="s">
        <v>38</v>
      </c>
      <c r="Z1633">
        <v>3.1E-2</v>
      </c>
      <c r="AA1633">
        <v>0.1</v>
      </c>
      <c r="AB1633">
        <v>4</v>
      </c>
      <c r="AC1633" t="s">
        <v>41</v>
      </c>
    </row>
    <row r="1634" spans="1:29" hidden="1" x14ac:dyDescent="0.25">
      <c r="A1634" t="s">
        <v>334</v>
      </c>
      <c r="B1634">
        <v>100</v>
      </c>
      <c r="C1634" t="s">
        <v>28</v>
      </c>
      <c r="D1634">
        <v>882851</v>
      </c>
      <c r="E1634" s="1">
        <v>37747</v>
      </c>
      <c r="F1634">
        <v>1300</v>
      </c>
      <c r="H1634" t="s">
        <v>30</v>
      </c>
      <c r="I1634" s="1">
        <v>37763</v>
      </c>
      <c r="J1634" t="s">
        <v>31</v>
      </c>
      <c r="K1634" t="s">
        <v>157</v>
      </c>
      <c r="L1634">
        <v>1</v>
      </c>
      <c r="M1634" t="s">
        <v>383</v>
      </c>
      <c r="N1634">
        <v>999766900</v>
      </c>
      <c r="O1634" t="s">
        <v>158</v>
      </c>
      <c r="P1634">
        <v>1</v>
      </c>
      <c r="R1634" t="s">
        <v>373</v>
      </c>
      <c r="S1634">
        <v>2920</v>
      </c>
      <c r="T1634" t="s">
        <v>335</v>
      </c>
      <c r="U1634">
        <v>680</v>
      </c>
      <c r="V1634" t="s">
        <v>336</v>
      </c>
      <c r="W1634">
        <v>1.5</v>
      </c>
      <c r="X1634" t="s">
        <v>41</v>
      </c>
      <c r="Y1634" t="s">
        <v>38</v>
      </c>
      <c r="AC1634" t="s">
        <v>41</v>
      </c>
    </row>
    <row r="1635" spans="1:29" hidden="1" x14ac:dyDescent="0.25">
      <c r="A1635" t="s">
        <v>337</v>
      </c>
      <c r="B1635">
        <v>1</v>
      </c>
      <c r="C1635" t="s">
        <v>28</v>
      </c>
      <c r="D1635" t="s">
        <v>386</v>
      </c>
      <c r="E1635" s="1">
        <v>37747</v>
      </c>
      <c r="F1635">
        <v>1300</v>
      </c>
      <c r="H1635" t="s">
        <v>339</v>
      </c>
      <c r="I1635" s="1">
        <v>37763</v>
      </c>
      <c r="J1635" t="s">
        <v>31</v>
      </c>
      <c r="K1635" t="s">
        <v>87</v>
      </c>
      <c r="L1635">
        <v>1</v>
      </c>
      <c r="M1635" t="s">
        <v>383</v>
      </c>
      <c r="N1635">
        <v>999766900</v>
      </c>
      <c r="O1635" t="s">
        <v>158</v>
      </c>
      <c r="P1635">
        <v>2</v>
      </c>
      <c r="R1635" t="s">
        <v>373</v>
      </c>
      <c r="S1635">
        <v>1927</v>
      </c>
      <c r="T1635" t="s">
        <v>39</v>
      </c>
      <c r="U1635">
        <v>410</v>
      </c>
      <c r="V1635" t="s">
        <v>40</v>
      </c>
      <c r="W1635">
        <v>110</v>
      </c>
      <c r="X1635" t="s">
        <v>41</v>
      </c>
      <c r="Y1635" t="s">
        <v>38</v>
      </c>
      <c r="Z1635">
        <v>2</v>
      </c>
      <c r="AC1635" t="s">
        <v>41</v>
      </c>
    </row>
    <row r="1636" spans="1:29" hidden="1" x14ac:dyDescent="0.25">
      <c r="A1636" t="s">
        <v>337</v>
      </c>
      <c r="B1636">
        <v>1</v>
      </c>
      <c r="C1636" t="s">
        <v>28</v>
      </c>
      <c r="D1636" t="s">
        <v>386</v>
      </c>
      <c r="E1636" s="1">
        <v>37747</v>
      </c>
      <c r="F1636">
        <v>1300</v>
      </c>
      <c r="H1636" t="s">
        <v>339</v>
      </c>
      <c r="I1636" s="1">
        <v>37763</v>
      </c>
      <c r="J1636" t="s">
        <v>31</v>
      </c>
      <c r="K1636" t="s">
        <v>87</v>
      </c>
      <c r="L1636">
        <v>1</v>
      </c>
      <c r="M1636" t="s">
        <v>383</v>
      </c>
      <c r="N1636">
        <v>999766900</v>
      </c>
      <c r="O1636" t="s">
        <v>158</v>
      </c>
      <c r="P1636">
        <v>2</v>
      </c>
      <c r="R1636" t="s">
        <v>373</v>
      </c>
      <c r="S1636">
        <v>2920</v>
      </c>
      <c r="T1636" t="s">
        <v>335</v>
      </c>
      <c r="U1636">
        <v>680</v>
      </c>
      <c r="V1636" t="s">
        <v>336</v>
      </c>
      <c r="W1636">
        <v>1.7</v>
      </c>
      <c r="X1636" t="s">
        <v>41</v>
      </c>
      <c r="Y1636" t="s">
        <v>38</v>
      </c>
      <c r="AC1636" t="s">
        <v>41</v>
      </c>
    </row>
    <row r="1637" spans="1:29" hidden="1" x14ac:dyDescent="0.25">
      <c r="A1637" t="s">
        <v>258</v>
      </c>
      <c r="B1637" t="s">
        <v>28</v>
      </c>
      <c r="C1637" t="s">
        <v>28</v>
      </c>
      <c r="D1637" t="s">
        <v>387</v>
      </c>
      <c r="E1637" s="1">
        <v>37753</v>
      </c>
      <c r="F1637">
        <v>915</v>
      </c>
      <c r="H1637" t="s">
        <v>30</v>
      </c>
      <c r="I1637" s="1">
        <v>37774</v>
      </c>
      <c r="J1637" t="s">
        <v>31</v>
      </c>
      <c r="K1637" t="s">
        <v>32</v>
      </c>
      <c r="L1637">
        <v>1</v>
      </c>
      <c r="M1637" t="s">
        <v>359</v>
      </c>
      <c r="N1637">
        <v>113133790</v>
      </c>
      <c r="O1637" t="s">
        <v>34</v>
      </c>
      <c r="P1637">
        <v>2</v>
      </c>
      <c r="S1637">
        <v>1025</v>
      </c>
      <c r="T1637" t="s">
        <v>52</v>
      </c>
      <c r="U1637">
        <v>99951</v>
      </c>
      <c r="V1637" t="s">
        <v>260</v>
      </c>
      <c r="W1637">
        <v>1.2</v>
      </c>
      <c r="X1637" t="s">
        <v>41</v>
      </c>
      <c r="Y1637" t="s">
        <v>261</v>
      </c>
      <c r="AB1637">
        <v>4</v>
      </c>
      <c r="AC1637" t="s">
        <v>41</v>
      </c>
    </row>
    <row r="1638" spans="1:29" hidden="1" x14ac:dyDescent="0.25">
      <c r="A1638" t="s">
        <v>258</v>
      </c>
      <c r="B1638" t="s">
        <v>28</v>
      </c>
      <c r="C1638" t="s">
        <v>28</v>
      </c>
      <c r="D1638" t="s">
        <v>387</v>
      </c>
      <c r="E1638" s="1">
        <v>37753</v>
      </c>
      <c r="F1638">
        <v>915</v>
      </c>
      <c r="H1638" t="s">
        <v>30</v>
      </c>
      <c r="I1638" s="1">
        <v>37774</v>
      </c>
      <c r="J1638" t="s">
        <v>31</v>
      </c>
      <c r="K1638" t="s">
        <v>32</v>
      </c>
      <c r="L1638">
        <v>1</v>
      </c>
      <c r="M1638" t="s">
        <v>359</v>
      </c>
      <c r="N1638">
        <v>113133790</v>
      </c>
      <c r="O1638" t="s">
        <v>34</v>
      </c>
      <c r="P1638">
        <v>2</v>
      </c>
      <c r="S1638">
        <v>1025</v>
      </c>
      <c r="T1638" t="s">
        <v>52</v>
      </c>
      <c r="U1638">
        <v>951</v>
      </c>
      <c r="V1638" t="s">
        <v>53</v>
      </c>
      <c r="W1638">
        <v>1.38</v>
      </c>
      <c r="X1638" t="s">
        <v>41</v>
      </c>
      <c r="Y1638" t="s">
        <v>38</v>
      </c>
      <c r="Z1638">
        <v>3.1E-2</v>
      </c>
      <c r="AA1638">
        <v>0.1</v>
      </c>
      <c r="AB1638">
        <v>4</v>
      </c>
      <c r="AC1638" t="s">
        <v>41</v>
      </c>
    </row>
    <row r="1639" spans="1:29" hidden="1" x14ac:dyDescent="0.25">
      <c r="A1639" t="s">
        <v>337</v>
      </c>
      <c r="B1639">
        <v>1</v>
      </c>
      <c r="C1639" t="s">
        <v>28</v>
      </c>
      <c r="D1639" t="s">
        <v>388</v>
      </c>
      <c r="E1639" s="1">
        <v>37774</v>
      </c>
      <c r="F1639">
        <v>1550</v>
      </c>
      <c r="H1639" t="s">
        <v>339</v>
      </c>
      <c r="I1639" s="1">
        <v>37797</v>
      </c>
      <c r="J1639" t="s">
        <v>31</v>
      </c>
      <c r="K1639" t="s">
        <v>87</v>
      </c>
      <c r="L1639">
        <v>1</v>
      </c>
      <c r="M1639" t="s">
        <v>383</v>
      </c>
      <c r="N1639">
        <v>999766900</v>
      </c>
      <c r="O1639" t="s">
        <v>158</v>
      </c>
      <c r="P1639">
        <v>2</v>
      </c>
      <c r="R1639" t="s">
        <v>389</v>
      </c>
      <c r="S1639">
        <v>1927</v>
      </c>
      <c r="T1639" t="s">
        <v>39</v>
      </c>
      <c r="U1639">
        <v>410</v>
      </c>
      <c r="V1639" t="s">
        <v>40</v>
      </c>
      <c r="W1639">
        <v>110</v>
      </c>
      <c r="X1639" t="s">
        <v>41</v>
      </c>
      <c r="Y1639" t="s">
        <v>38</v>
      </c>
      <c r="Z1639">
        <v>2</v>
      </c>
      <c r="AC1639" t="s">
        <v>41</v>
      </c>
    </row>
    <row r="1640" spans="1:29" hidden="1" x14ac:dyDescent="0.25">
      <c r="A1640" t="s">
        <v>337</v>
      </c>
      <c r="B1640">
        <v>1</v>
      </c>
      <c r="C1640" t="s">
        <v>28</v>
      </c>
      <c r="D1640" t="s">
        <v>388</v>
      </c>
      <c r="E1640" s="1">
        <v>37774</v>
      </c>
      <c r="F1640">
        <v>1550</v>
      </c>
      <c r="H1640" t="s">
        <v>339</v>
      </c>
      <c r="I1640" s="1">
        <v>37797</v>
      </c>
      <c r="J1640" t="s">
        <v>31</v>
      </c>
      <c r="K1640" t="s">
        <v>87</v>
      </c>
      <c r="L1640">
        <v>1</v>
      </c>
      <c r="M1640" t="s">
        <v>383</v>
      </c>
      <c r="N1640">
        <v>999766900</v>
      </c>
      <c r="O1640" t="s">
        <v>158</v>
      </c>
      <c r="P1640">
        <v>2</v>
      </c>
      <c r="R1640" t="s">
        <v>389</v>
      </c>
      <c r="S1640">
        <v>2920</v>
      </c>
      <c r="T1640" t="s">
        <v>335</v>
      </c>
      <c r="U1640">
        <v>680</v>
      </c>
      <c r="V1640" t="s">
        <v>336</v>
      </c>
      <c r="W1640">
        <v>1.8</v>
      </c>
      <c r="X1640" t="s">
        <v>41</v>
      </c>
      <c r="Y1640" t="s">
        <v>38</v>
      </c>
      <c r="AC1640" t="s">
        <v>41</v>
      </c>
    </row>
    <row r="1641" spans="1:29" hidden="1" x14ac:dyDescent="0.25">
      <c r="A1641" t="s">
        <v>334</v>
      </c>
      <c r="B1641">
        <v>100</v>
      </c>
      <c r="C1641" t="s">
        <v>28</v>
      </c>
      <c r="D1641">
        <v>893802</v>
      </c>
      <c r="E1641" s="1">
        <v>37774</v>
      </c>
      <c r="F1641">
        <v>1550</v>
      </c>
      <c r="H1641" t="s">
        <v>30</v>
      </c>
      <c r="I1641" s="1">
        <v>37797</v>
      </c>
      <c r="J1641" t="s">
        <v>31</v>
      </c>
      <c r="K1641" t="s">
        <v>157</v>
      </c>
      <c r="L1641">
        <v>1</v>
      </c>
      <c r="M1641" t="s">
        <v>383</v>
      </c>
      <c r="N1641">
        <v>999766900</v>
      </c>
      <c r="O1641" t="s">
        <v>158</v>
      </c>
      <c r="P1641">
        <v>1</v>
      </c>
      <c r="R1641" t="s">
        <v>389</v>
      </c>
      <c r="S1641">
        <v>2920</v>
      </c>
      <c r="T1641" t="s">
        <v>335</v>
      </c>
      <c r="U1641">
        <v>680</v>
      </c>
      <c r="V1641" t="s">
        <v>336</v>
      </c>
      <c r="W1641">
        <v>1.6</v>
      </c>
      <c r="X1641" t="s">
        <v>41</v>
      </c>
      <c r="Y1641" t="s">
        <v>38</v>
      </c>
      <c r="AC1641" t="s">
        <v>41</v>
      </c>
    </row>
    <row r="1642" spans="1:29" hidden="1" x14ac:dyDescent="0.25">
      <c r="A1642" t="s">
        <v>258</v>
      </c>
      <c r="B1642" t="s">
        <v>28</v>
      </c>
      <c r="C1642" t="s">
        <v>28</v>
      </c>
      <c r="D1642" t="s">
        <v>390</v>
      </c>
      <c r="E1642" s="1">
        <v>37798</v>
      </c>
      <c r="F1642">
        <v>1000</v>
      </c>
      <c r="H1642" t="s">
        <v>30</v>
      </c>
      <c r="I1642" s="1">
        <v>37810</v>
      </c>
      <c r="J1642" t="s">
        <v>31</v>
      </c>
      <c r="K1642" t="s">
        <v>32</v>
      </c>
      <c r="L1642">
        <v>1</v>
      </c>
      <c r="M1642" t="s">
        <v>359</v>
      </c>
      <c r="N1642">
        <v>113133790</v>
      </c>
      <c r="O1642" t="s">
        <v>34</v>
      </c>
      <c r="P1642">
        <v>2</v>
      </c>
      <c r="S1642">
        <v>1025</v>
      </c>
      <c r="T1642" t="s">
        <v>52</v>
      </c>
      <c r="U1642">
        <v>99951</v>
      </c>
      <c r="V1642" t="s">
        <v>260</v>
      </c>
      <c r="W1642">
        <v>1.1000000000000001</v>
      </c>
      <c r="X1642" t="s">
        <v>41</v>
      </c>
      <c r="Y1642" t="s">
        <v>261</v>
      </c>
      <c r="AB1642">
        <v>4</v>
      </c>
      <c r="AC1642" t="s">
        <v>41</v>
      </c>
    </row>
    <row r="1643" spans="1:29" hidden="1" x14ac:dyDescent="0.25">
      <c r="A1643" t="s">
        <v>258</v>
      </c>
      <c r="B1643" t="s">
        <v>28</v>
      </c>
      <c r="C1643" t="s">
        <v>28</v>
      </c>
      <c r="D1643" t="s">
        <v>390</v>
      </c>
      <c r="E1643" s="1">
        <v>37798</v>
      </c>
      <c r="F1643">
        <v>1000</v>
      </c>
      <c r="H1643" t="s">
        <v>30</v>
      </c>
      <c r="I1643" s="1">
        <v>37810</v>
      </c>
      <c r="J1643" t="s">
        <v>31</v>
      </c>
      <c r="K1643" t="s">
        <v>32</v>
      </c>
      <c r="L1643">
        <v>1</v>
      </c>
      <c r="M1643" t="s">
        <v>359</v>
      </c>
      <c r="N1643">
        <v>113133790</v>
      </c>
      <c r="O1643" t="s">
        <v>34</v>
      </c>
      <c r="P1643">
        <v>2</v>
      </c>
      <c r="S1643">
        <v>1025</v>
      </c>
      <c r="T1643" t="s">
        <v>52</v>
      </c>
      <c r="U1643">
        <v>951</v>
      </c>
      <c r="V1643" t="s">
        <v>53</v>
      </c>
      <c r="W1643">
        <v>1.08</v>
      </c>
      <c r="X1643" t="s">
        <v>41</v>
      </c>
      <c r="Y1643" t="s">
        <v>38</v>
      </c>
      <c r="Z1643">
        <v>3.1E-2</v>
      </c>
      <c r="AA1643">
        <v>0.1</v>
      </c>
      <c r="AB1643">
        <v>4</v>
      </c>
      <c r="AC1643" t="s">
        <v>41</v>
      </c>
    </row>
    <row r="1644" spans="1:29" hidden="1" x14ac:dyDescent="0.25">
      <c r="A1644" t="s">
        <v>258</v>
      </c>
      <c r="B1644" t="s">
        <v>28</v>
      </c>
      <c r="C1644" t="s">
        <v>28</v>
      </c>
      <c r="D1644" t="s">
        <v>391</v>
      </c>
      <c r="E1644" s="1">
        <v>37809</v>
      </c>
      <c r="F1644">
        <v>900</v>
      </c>
      <c r="H1644" t="s">
        <v>30</v>
      </c>
      <c r="I1644" s="1">
        <v>37813</v>
      </c>
      <c r="J1644" t="s">
        <v>31</v>
      </c>
      <c r="K1644" t="s">
        <v>32</v>
      </c>
      <c r="L1644">
        <v>1</v>
      </c>
      <c r="M1644" t="s">
        <v>359</v>
      </c>
      <c r="N1644">
        <v>113133790</v>
      </c>
      <c r="O1644" t="s">
        <v>34</v>
      </c>
      <c r="P1644">
        <v>2</v>
      </c>
      <c r="S1644">
        <v>1025</v>
      </c>
      <c r="T1644" t="s">
        <v>52</v>
      </c>
      <c r="U1644">
        <v>99951</v>
      </c>
      <c r="V1644" t="s">
        <v>260</v>
      </c>
      <c r="W1644">
        <v>0.92</v>
      </c>
      <c r="X1644" t="s">
        <v>41</v>
      </c>
      <c r="Y1644" t="s">
        <v>261</v>
      </c>
      <c r="AB1644">
        <v>4</v>
      </c>
      <c r="AC1644" t="s">
        <v>41</v>
      </c>
    </row>
    <row r="1645" spans="1:29" hidden="1" x14ac:dyDescent="0.25">
      <c r="A1645" t="s">
        <v>258</v>
      </c>
      <c r="B1645" t="s">
        <v>28</v>
      </c>
      <c r="C1645" t="s">
        <v>28</v>
      </c>
      <c r="D1645" t="s">
        <v>391</v>
      </c>
      <c r="E1645" s="1">
        <v>37809</v>
      </c>
      <c r="F1645">
        <v>900</v>
      </c>
      <c r="H1645" t="s">
        <v>30</v>
      </c>
      <c r="I1645" s="1">
        <v>37813</v>
      </c>
      <c r="J1645" t="s">
        <v>31</v>
      </c>
      <c r="K1645" t="s">
        <v>32</v>
      </c>
      <c r="L1645">
        <v>1</v>
      </c>
      <c r="M1645" t="s">
        <v>359</v>
      </c>
      <c r="N1645">
        <v>113133790</v>
      </c>
      <c r="O1645" t="s">
        <v>34</v>
      </c>
      <c r="P1645">
        <v>2</v>
      </c>
      <c r="S1645">
        <v>1025</v>
      </c>
      <c r="T1645" t="s">
        <v>52</v>
      </c>
      <c r="U1645">
        <v>951</v>
      </c>
      <c r="V1645" t="s">
        <v>53</v>
      </c>
      <c r="W1645">
        <v>0.9</v>
      </c>
      <c r="X1645" t="s">
        <v>41</v>
      </c>
      <c r="Y1645" t="s">
        <v>38</v>
      </c>
      <c r="Z1645">
        <v>3.1E-2</v>
      </c>
      <c r="AA1645">
        <v>0.1</v>
      </c>
      <c r="AB1645">
        <v>4</v>
      </c>
      <c r="AC1645" t="s">
        <v>41</v>
      </c>
    </row>
    <row r="1646" spans="1:29" hidden="1" x14ac:dyDescent="0.25">
      <c r="A1646" t="s">
        <v>337</v>
      </c>
      <c r="B1646">
        <v>1</v>
      </c>
      <c r="C1646" t="s">
        <v>28</v>
      </c>
      <c r="D1646" t="s">
        <v>392</v>
      </c>
      <c r="E1646" s="1">
        <v>37803</v>
      </c>
      <c r="F1646">
        <v>1520</v>
      </c>
      <c r="H1646" t="s">
        <v>339</v>
      </c>
      <c r="I1646" s="1">
        <v>37818</v>
      </c>
      <c r="J1646" t="s">
        <v>31</v>
      </c>
      <c r="K1646" t="s">
        <v>87</v>
      </c>
      <c r="L1646">
        <v>1</v>
      </c>
      <c r="M1646" t="s">
        <v>383</v>
      </c>
      <c r="N1646">
        <v>999766900</v>
      </c>
      <c r="O1646" t="s">
        <v>158</v>
      </c>
      <c r="P1646">
        <v>2</v>
      </c>
      <c r="R1646" t="s">
        <v>373</v>
      </c>
      <c r="S1646">
        <v>1927</v>
      </c>
      <c r="T1646" t="s">
        <v>39</v>
      </c>
      <c r="U1646">
        <v>410</v>
      </c>
      <c r="V1646" t="s">
        <v>40</v>
      </c>
      <c r="W1646">
        <v>110</v>
      </c>
      <c r="X1646" t="s">
        <v>41</v>
      </c>
      <c r="Y1646" t="s">
        <v>38</v>
      </c>
      <c r="Z1646">
        <v>2</v>
      </c>
      <c r="AC1646" t="s">
        <v>41</v>
      </c>
    </row>
    <row r="1647" spans="1:29" hidden="1" x14ac:dyDescent="0.25">
      <c r="A1647" t="s">
        <v>337</v>
      </c>
      <c r="B1647">
        <v>1</v>
      </c>
      <c r="C1647" t="s">
        <v>28</v>
      </c>
      <c r="D1647" t="s">
        <v>392</v>
      </c>
      <c r="E1647" s="1">
        <v>37803</v>
      </c>
      <c r="F1647">
        <v>1520</v>
      </c>
      <c r="H1647" t="s">
        <v>339</v>
      </c>
      <c r="I1647" s="1">
        <v>37818</v>
      </c>
      <c r="J1647" t="s">
        <v>31</v>
      </c>
      <c r="K1647" t="s">
        <v>87</v>
      </c>
      <c r="L1647">
        <v>1</v>
      </c>
      <c r="M1647" t="s">
        <v>383</v>
      </c>
      <c r="N1647">
        <v>999766900</v>
      </c>
      <c r="O1647" t="s">
        <v>158</v>
      </c>
      <c r="P1647">
        <v>2</v>
      </c>
      <c r="R1647" t="s">
        <v>373</v>
      </c>
      <c r="S1647">
        <v>2920</v>
      </c>
      <c r="T1647" t="s">
        <v>335</v>
      </c>
      <c r="U1647">
        <v>680</v>
      </c>
      <c r="V1647" t="s">
        <v>336</v>
      </c>
      <c r="W1647">
        <v>1.7</v>
      </c>
      <c r="X1647" t="s">
        <v>41</v>
      </c>
      <c r="Y1647" t="s">
        <v>38</v>
      </c>
      <c r="AC1647" t="s">
        <v>41</v>
      </c>
    </row>
    <row r="1648" spans="1:29" hidden="1" x14ac:dyDescent="0.25">
      <c r="A1648" t="s">
        <v>334</v>
      </c>
      <c r="B1648">
        <v>100</v>
      </c>
      <c r="C1648" t="s">
        <v>28</v>
      </c>
      <c r="D1648">
        <v>908537</v>
      </c>
      <c r="E1648" s="1">
        <v>37803</v>
      </c>
      <c r="F1648">
        <v>1520</v>
      </c>
      <c r="H1648" t="s">
        <v>30</v>
      </c>
      <c r="I1648" s="1">
        <v>37818</v>
      </c>
      <c r="J1648" t="s">
        <v>31</v>
      </c>
      <c r="K1648" t="s">
        <v>157</v>
      </c>
      <c r="L1648">
        <v>1</v>
      </c>
      <c r="M1648" t="s">
        <v>383</v>
      </c>
      <c r="N1648">
        <v>999766900</v>
      </c>
      <c r="O1648" t="s">
        <v>158</v>
      </c>
      <c r="P1648">
        <v>1</v>
      </c>
      <c r="R1648" t="s">
        <v>373</v>
      </c>
      <c r="S1648">
        <v>2920</v>
      </c>
      <c r="T1648" t="s">
        <v>335</v>
      </c>
      <c r="U1648">
        <v>680</v>
      </c>
      <c r="V1648" t="s">
        <v>336</v>
      </c>
      <c r="W1648">
        <v>1.5</v>
      </c>
      <c r="X1648" t="s">
        <v>41</v>
      </c>
      <c r="Y1648" t="s">
        <v>38</v>
      </c>
      <c r="AC1648" t="s">
        <v>41</v>
      </c>
    </row>
    <row r="1649" spans="1:29" hidden="1" x14ac:dyDescent="0.25">
      <c r="A1649" t="s">
        <v>258</v>
      </c>
      <c r="B1649" t="s">
        <v>28</v>
      </c>
      <c r="C1649" t="s">
        <v>28</v>
      </c>
      <c r="D1649" t="s">
        <v>393</v>
      </c>
      <c r="E1649" s="1">
        <v>37839</v>
      </c>
      <c r="F1649">
        <v>800</v>
      </c>
      <c r="H1649" t="s">
        <v>30</v>
      </c>
      <c r="I1649" s="1">
        <v>37852</v>
      </c>
      <c r="J1649" t="s">
        <v>31</v>
      </c>
      <c r="K1649" t="s">
        <v>32</v>
      </c>
      <c r="L1649">
        <v>1</v>
      </c>
      <c r="M1649" t="s">
        <v>359</v>
      </c>
      <c r="N1649">
        <v>113133790</v>
      </c>
      <c r="O1649" t="s">
        <v>34</v>
      </c>
      <c r="P1649">
        <v>2</v>
      </c>
      <c r="S1649">
        <v>1025</v>
      </c>
      <c r="T1649" t="s">
        <v>52</v>
      </c>
      <c r="U1649">
        <v>99951</v>
      </c>
      <c r="V1649" t="s">
        <v>260</v>
      </c>
      <c r="W1649">
        <v>0.85</v>
      </c>
      <c r="X1649" t="s">
        <v>41</v>
      </c>
      <c r="Y1649" t="s">
        <v>261</v>
      </c>
      <c r="AB1649">
        <v>4</v>
      </c>
      <c r="AC1649" t="s">
        <v>41</v>
      </c>
    </row>
    <row r="1650" spans="1:29" hidden="1" x14ac:dyDescent="0.25">
      <c r="A1650" t="s">
        <v>258</v>
      </c>
      <c r="B1650" t="s">
        <v>28</v>
      </c>
      <c r="C1650" t="s">
        <v>28</v>
      </c>
      <c r="D1650" t="s">
        <v>393</v>
      </c>
      <c r="E1650" s="1">
        <v>37839</v>
      </c>
      <c r="F1650">
        <v>800</v>
      </c>
      <c r="H1650" t="s">
        <v>30</v>
      </c>
      <c r="I1650" s="1">
        <v>37852</v>
      </c>
      <c r="J1650" t="s">
        <v>31</v>
      </c>
      <c r="K1650" t="s">
        <v>32</v>
      </c>
      <c r="L1650">
        <v>1</v>
      </c>
      <c r="M1650" t="s">
        <v>359</v>
      </c>
      <c r="N1650">
        <v>113133790</v>
      </c>
      <c r="O1650" t="s">
        <v>34</v>
      </c>
      <c r="P1650">
        <v>2</v>
      </c>
      <c r="S1650">
        <v>1025</v>
      </c>
      <c r="T1650" t="s">
        <v>52</v>
      </c>
      <c r="U1650">
        <v>951</v>
      </c>
      <c r="V1650" t="s">
        <v>53</v>
      </c>
      <c r="W1650">
        <v>0.78</v>
      </c>
      <c r="X1650" t="s">
        <v>41</v>
      </c>
      <c r="Y1650" t="s">
        <v>38</v>
      </c>
      <c r="Z1650">
        <v>3.1E-2</v>
      </c>
      <c r="AA1650">
        <v>0.1</v>
      </c>
      <c r="AB1650">
        <v>4</v>
      </c>
      <c r="AC1650" t="s">
        <v>41</v>
      </c>
    </row>
    <row r="1651" spans="1:29" hidden="1" x14ac:dyDescent="0.25">
      <c r="A1651" t="s">
        <v>345</v>
      </c>
      <c r="B1651" t="s">
        <v>28</v>
      </c>
      <c r="C1651" t="s">
        <v>28</v>
      </c>
      <c r="D1651">
        <v>882703</v>
      </c>
      <c r="E1651" s="1">
        <v>37747</v>
      </c>
      <c r="F1651">
        <v>1400</v>
      </c>
      <c r="H1651" t="s">
        <v>30</v>
      </c>
      <c r="I1651" s="1">
        <v>37756</v>
      </c>
      <c r="J1651" t="s">
        <v>31</v>
      </c>
      <c r="K1651" t="s">
        <v>32</v>
      </c>
      <c r="L1651">
        <v>1</v>
      </c>
      <c r="M1651" t="s">
        <v>383</v>
      </c>
      <c r="N1651">
        <v>999766900</v>
      </c>
      <c r="O1651" t="s">
        <v>158</v>
      </c>
      <c r="P1651">
        <v>6</v>
      </c>
      <c r="R1651" t="s">
        <v>373</v>
      </c>
      <c r="S1651">
        <v>2454</v>
      </c>
      <c r="T1651" t="s">
        <v>347</v>
      </c>
      <c r="U1651">
        <v>82721</v>
      </c>
      <c r="V1651" t="s">
        <v>347</v>
      </c>
      <c r="W1651">
        <v>0</v>
      </c>
      <c r="X1651" t="s">
        <v>44</v>
      </c>
      <c r="Y1651" t="s">
        <v>45</v>
      </c>
      <c r="AC1651" t="s">
        <v>44</v>
      </c>
    </row>
    <row r="1652" spans="1:29" hidden="1" x14ac:dyDescent="0.25">
      <c r="A1652" t="s">
        <v>345</v>
      </c>
      <c r="B1652" t="s">
        <v>28</v>
      </c>
      <c r="C1652" t="s">
        <v>28</v>
      </c>
      <c r="D1652">
        <v>882703</v>
      </c>
      <c r="E1652" s="1">
        <v>37747</v>
      </c>
      <c r="F1652">
        <v>1400</v>
      </c>
      <c r="H1652" t="s">
        <v>30</v>
      </c>
      <c r="I1652" s="1">
        <v>37756</v>
      </c>
      <c r="J1652" t="s">
        <v>31</v>
      </c>
      <c r="K1652" t="s">
        <v>32</v>
      </c>
      <c r="L1652">
        <v>1</v>
      </c>
      <c r="M1652" t="s">
        <v>383</v>
      </c>
      <c r="N1652">
        <v>999766900</v>
      </c>
      <c r="O1652" t="s">
        <v>158</v>
      </c>
      <c r="P1652">
        <v>6</v>
      </c>
      <c r="R1652" t="s">
        <v>373</v>
      </c>
      <c r="S1652">
        <v>2451</v>
      </c>
      <c r="T1652" t="s">
        <v>346</v>
      </c>
      <c r="U1652">
        <v>77288</v>
      </c>
      <c r="V1652" t="s">
        <v>346</v>
      </c>
      <c r="W1652">
        <v>2.7</v>
      </c>
      <c r="X1652" t="s">
        <v>44</v>
      </c>
      <c r="Y1652" t="s">
        <v>38</v>
      </c>
      <c r="AC1652" t="s">
        <v>44</v>
      </c>
    </row>
    <row r="1653" spans="1:29" hidden="1" x14ac:dyDescent="0.25">
      <c r="A1653" t="s">
        <v>345</v>
      </c>
      <c r="B1653" t="s">
        <v>28</v>
      </c>
      <c r="C1653" t="s">
        <v>28</v>
      </c>
      <c r="D1653">
        <v>882703</v>
      </c>
      <c r="E1653" s="1">
        <v>37747</v>
      </c>
      <c r="F1653">
        <v>1400</v>
      </c>
      <c r="H1653" t="s">
        <v>30</v>
      </c>
      <c r="I1653" s="1">
        <v>37756</v>
      </c>
      <c r="J1653" t="s">
        <v>31</v>
      </c>
      <c r="K1653" t="s">
        <v>32</v>
      </c>
      <c r="L1653">
        <v>1</v>
      </c>
      <c r="M1653" t="s">
        <v>383</v>
      </c>
      <c r="N1653">
        <v>999766900</v>
      </c>
      <c r="O1653" t="s">
        <v>158</v>
      </c>
      <c r="P1653">
        <v>6</v>
      </c>
      <c r="R1653" t="s">
        <v>373</v>
      </c>
      <c r="S1653">
        <v>2456</v>
      </c>
      <c r="T1653" t="s">
        <v>348</v>
      </c>
      <c r="U1653">
        <v>2456</v>
      </c>
      <c r="V1653" t="s">
        <v>349</v>
      </c>
      <c r="W1653">
        <v>6.8</v>
      </c>
      <c r="X1653" t="s">
        <v>44</v>
      </c>
      <c r="Y1653" t="s">
        <v>38</v>
      </c>
      <c r="AB1653">
        <v>60</v>
      </c>
      <c r="AC1653" t="s">
        <v>44</v>
      </c>
    </row>
    <row r="1654" spans="1:29" hidden="1" x14ac:dyDescent="0.25">
      <c r="A1654" t="s">
        <v>345</v>
      </c>
      <c r="B1654" t="s">
        <v>28</v>
      </c>
      <c r="C1654" t="s">
        <v>28</v>
      </c>
      <c r="D1654">
        <v>882703</v>
      </c>
      <c r="E1654" s="1">
        <v>37747</v>
      </c>
      <c r="F1654">
        <v>1400</v>
      </c>
      <c r="H1654" t="s">
        <v>30</v>
      </c>
      <c r="I1654" s="1">
        <v>37756</v>
      </c>
      <c r="J1654" t="s">
        <v>31</v>
      </c>
      <c r="K1654" t="s">
        <v>32</v>
      </c>
      <c r="L1654">
        <v>1</v>
      </c>
      <c r="M1654" t="s">
        <v>383</v>
      </c>
      <c r="N1654">
        <v>999766900</v>
      </c>
      <c r="O1654" t="s">
        <v>158</v>
      </c>
      <c r="P1654">
        <v>6</v>
      </c>
      <c r="R1654" t="s">
        <v>373</v>
      </c>
      <c r="S1654">
        <v>2453</v>
      </c>
      <c r="T1654" t="s">
        <v>350</v>
      </c>
      <c r="U1654">
        <v>2453</v>
      </c>
      <c r="V1654" t="s">
        <v>350</v>
      </c>
      <c r="W1654">
        <v>0</v>
      </c>
      <c r="X1654" t="s">
        <v>44</v>
      </c>
      <c r="Y1654" t="s">
        <v>45</v>
      </c>
      <c r="AC1654" t="s">
        <v>44</v>
      </c>
    </row>
    <row r="1655" spans="1:29" hidden="1" x14ac:dyDescent="0.25">
      <c r="A1655" t="s">
        <v>345</v>
      </c>
      <c r="B1655" t="s">
        <v>28</v>
      </c>
      <c r="C1655" t="s">
        <v>28</v>
      </c>
      <c r="D1655">
        <v>882703</v>
      </c>
      <c r="E1655" s="1">
        <v>37747</v>
      </c>
      <c r="F1655">
        <v>1400</v>
      </c>
      <c r="H1655" t="s">
        <v>30</v>
      </c>
      <c r="I1655" s="1">
        <v>37756</v>
      </c>
      <c r="J1655" t="s">
        <v>31</v>
      </c>
      <c r="K1655" t="s">
        <v>32</v>
      </c>
      <c r="L1655">
        <v>1</v>
      </c>
      <c r="M1655" t="s">
        <v>383</v>
      </c>
      <c r="N1655">
        <v>999766900</v>
      </c>
      <c r="O1655" t="s">
        <v>158</v>
      </c>
      <c r="P1655">
        <v>6</v>
      </c>
      <c r="R1655" t="s">
        <v>373</v>
      </c>
      <c r="S1655">
        <v>2450</v>
      </c>
      <c r="T1655" t="s">
        <v>351</v>
      </c>
      <c r="U1655">
        <v>78213</v>
      </c>
      <c r="V1655" t="s">
        <v>351</v>
      </c>
      <c r="W1655">
        <v>0</v>
      </c>
      <c r="X1655" t="s">
        <v>44</v>
      </c>
      <c r="Y1655" t="s">
        <v>45</v>
      </c>
      <c r="AC1655" t="s">
        <v>44</v>
      </c>
    </row>
    <row r="1656" spans="1:29" hidden="1" x14ac:dyDescent="0.25">
      <c r="A1656" t="s">
        <v>345</v>
      </c>
      <c r="B1656" t="s">
        <v>28</v>
      </c>
      <c r="C1656" t="s">
        <v>28</v>
      </c>
      <c r="D1656">
        <v>882703</v>
      </c>
      <c r="E1656" s="1">
        <v>37747</v>
      </c>
      <c r="F1656">
        <v>1400</v>
      </c>
      <c r="H1656" t="s">
        <v>30</v>
      </c>
      <c r="I1656" s="1">
        <v>37756</v>
      </c>
      <c r="J1656" t="s">
        <v>31</v>
      </c>
      <c r="K1656" t="s">
        <v>32</v>
      </c>
      <c r="L1656">
        <v>1</v>
      </c>
      <c r="M1656" t="s">
        <v>383</v>
      </c>
      <c r="N1656">
        <v>999766900</v>
      </c>
      <c r="O1656" t="s">
        <v>158</v>
      </c>
      <c r="P1656">
        <v>6</v>
      </c>
      <c r="R1656" t="s">
        <v>373</v>
      </c>
      <c r="S1656">
        <v>2452</v>
      </c>
      <c r="T1656" t="s">
        <v>352</v>
      </c>
      <c r="U1656">
        <v>82723</v>
      </c>
      <c r="V1656" t="s">
        <v>352</v>
      </c>
      <c r="W1656">
        <v>4.0999999999999996</v>
      </c>
      <c r="X1656" t="s">
        <v>44</v>
      </c>
      <c r="Y1656" t="s">
        <v>38</v>
      </c>
      <c r="AC1656" t="s">
        <v>44</v>
      </c>
    </row>
    <row r="1657" spans="1:29" hidden="1" x14ac:dyDescent="0.25">
      <c r="A1657" t="s">
        <v>231</v>
      </c>
      <c r="B1657" t="s">
        <v>28</v>
      </c>
      <c r="C1657" t="s">
        <v>28</v>
      </c>
      <c r="D1657">
        <v>882702</v>
      </c>
      <c r="E1657" s="1">
        <v>37747</v>
      </c>
      <c r="F1657">
        <v>1400</v>
      </c>
      <c r="H1657" t="s">
        <v>30</v>
      </c>
      <c r="I1657" s="1">
        <v>37756</v>
      </c>
      <c r="J1657" t="s">
        <v>31</v>
      </c>
      <c r="K1657" t="s">
        <v>32</v>
      </c>
      <c r="L1657">
        <v>1</v>
      </c>
      <c r="M1657" t="s">
        <v>383</v>
      </c>
      <c r="N1657">
        <v>999766900</v>
      </c>
      <c r="O1657" t="s">
        <v>158</v>
      </c>
      <c r="P1657">
        <v>5</v>
      </c>
      <c r="R1657" t="s">
        <v>373</v>
      </c>
      <c r="S1657">
        <v>2943</v>
      </c>
      <c r="T1657" t="s">
        <v>92</v>
      </c>
      <c r="U1657">
        <v>32101</v>
      </c>
      <c r="V1657" t="s">
        <v>92</v>
      </c>
      <c r="W1657">
        <v>6.3</v>
      </c>
      <c r="X1657" t="s">
        <v>44</v>
      </c>
      <c r="Y1657" t="s">
        <v>38</v>
      </c>
      <c r="Z1657">
        <v>0.1</v>
      </c>
      <c r="AA1657">
        <v>0.5</v>
      </c>
      <c r="AB1657">
        <v>80</v>
      </c>
      <c r="AC1657" t="s">
        <v>44</v>
      </c>
    </row>
    <row r="1658" spans="1:29" hidden="1" x14ac:dyDescent="0.25">
      <c r="A1658" t="s">
        <v>231</v>
      </c>
      <c r="B1658" t="s">
        <v>28</v>
      </c>
      <c r="C1658" t="s">
        <v>28</v>
      </c>
      <c r="D1658">
        <v>882702</v>
      </c>
      <c r="E1658" s="1">
        <v>37747</v>
      </c>
      <c r="F1658">
        <v>1400</v>
      </c>
      <c r="H1658" t="s">
        <v>30</v>
      </c>
      <c r="I1658" s="1">
        <v>37756</v>
      </c>
      <c r="J1658" t="s">
        <v>31</v>
      </c>
      <c r="K1658" t="s">
        <v>32</v>
      </c>
      <c r="L1658">
        <v>1</v>
      </c>
      <c r="M1658" t="s">
        <v>383</v>
      </c>
      <c r="N1658">
        <v>999766900</v>
      </c>
      <c r="O1658" t="s">
        <v>158</v>
      </c>
      <c r="P1658">
        <v>5</v>
      </c>
      <c r="R1658" t="s">
        <v>373</v>
      </c>
      <c r="S1658">
        <v>2942</v>
      </c>
      <c r="T1658" t="s">
        <v>93</v>
      </c>
      <c r="U1658">
        <v>32104</v>
      </c>
      <c r="V1658" t="s">
        <v>93</v>
      </c>
      <c r="W1658">
        <v>0.6</v>
      </c>
      <c r="X1658" t="s">
        <v>44</v>
      </c>
      <c r="Y1658" t="s">
        <v>38</v>
      </c>
      <c r="Z1658">
        <v>0.1</v>
      </c>
      <c r="AA1658">
        <v>0.5</v>
      </c>
      <c r="AB1658">
        <v>80</v>
      </c>
      <c r="AC1658" t="s">
        <v>44</v>
      </c>
    </row>
    <row r="1659" spans="1:29" hidden="1" x14ac:dyDescent="0.25">
      <c r="A1659" t="s">
        <v>231</v>
      </c>
      <c r="B1659" t="s">
        <v>28</v>
      </c>
      <c r="C1659" t="s">
        <v>28</v>
      </c>
      <c r="D1659">
        <v>882702</v>
      </c>
      <c r="E1659" s="1">
        <v>37747</v>
      </c>
      <c r="F1659">
        <v>1400</v>
      </c>
      <c r="H1659" t="s">
        <v>30</v>
      </c>
      <c r="I1659" s="1">
        <v>37756</v>
      </c>
      <c r="J1659" t="s">
        <v>31</v>
      </c>
      <c r="K1659" t="s">
        <v>32</v>
      </c>
      <c r="L1659">
        <v>1</v>
      </c>
      <c r="M1659" t="s">
        <v>383</v>
      </c>
      <c r="N1659">
        <v>999766900</v>
      </c>
      <c r="O1659" t="s">
        <v>158</v>
      </c>
      <c r="P1659">
        <v>5</v>
      </c>
      <c r="R1659" t="s">
        <v>373</v>
      </c>
      <c r="S1659">
        <v>2941</v>
      </c>
      <c r="T1659" t="s">
        <v>99</v>
      </c>
      <c r="U1659">
        <v>32106</v>
      </c>
      <c r="V1659" t="s">
        <v>99</v>
      </c>
      <c r="W1659">
        <v>7.7</v>
      </c>
      <c r="X1659" t="s">
        <v>44</v>
      </c>
      <c r="Y1659" t="s">
        <v>38</v>
      </c>
      <c r="Z1659">
        <v>0.1</v>
      </c>
      <c r="AA1659">
        <v>1</v>
      </c>
      <c r="AB1659">
        <v>80</v>
      </c>
      <c r="AC1659" t="s">
        <v>44</v>
      </c>
    </row>
    <row r="1660" spans="1:29" hidden="1" x14ac:dyDescent="0.25">
      <c r="A1660" t="s">
        <v>231</v>
      </c>
      <c r="B1660" t="s">
        <v>28</v>
      </c>
      <c r="C1660" t="s">
        <v>28</v>
      </c>
      <c r="D1660">
        <v>882702</v>
      </c>
      <c r="E1660" s="1">
        <v>37747</v>
      </c>
      <c r="F1660">
        <v>1400</v>
      </c>
      <c r="H1660" t="s">
        <v>30</v>
      </c>
      <c r="I1660" s="1">
        <v>37756</v>
      </c>
      <c r="J1660" t="s">
        <v>31</v>
      </c>
      <c r="K1660" t="s">
        <v>32</v>
      </c>
      <c r="L1660">
        <v>1</v>
      </c>
      <c r="M1660" t="s">
        <v>383</v>
      </c>
      <c r="N1660">
        <v>999766900</v>
      </c>
      <c r="O1660" t="s">
        <v>158</v>
      </c>
      <c r="P1660">
        <v>5</v>
      </c>
      <c r="R1660" t="s">
        <v>373</v>
      </c>
      <c r="S1660">
        <v>2944</v>
      </c>
      <c r="T1660" t="s">
        <v>105</v>
      </c>
      <c r="U1660">
        <v>32105</v>
      </c>
      <c r="V1660" t="s">
        <v>105</v>
      </c>
      <c r="W1660">
        <v>3.6</v>
      </c>
      <c r="X1660" t="s">
        <v>44</v>
      </c>
      <c r="Y1660" t="s">
        <v>38</v>
      </c>
      <c r="Z1660">
        <v>0.1</v>
      </c>
      <c r="AA1660">
        <v>0.5</v>
      </c>
      <c r="AB1660">
        <v>80</v>
      </c>
      <c r="AC1660" t="s">
        <v>44</v>
      </c>
    </row>
    <row r="1661" spans="1:29" hidden="1" x14ac:dyDescent="0.25">
      <c r="A1661" t="s">
        <v>345</v>
      </c>
      <c r="B1661" t="s">
        <v>28</v>
      </c>
      <c r="C1661" t="s">
        <v>28</v>
      </c>
      <c r="D1661">
        <v>882701</v>
      </c>
      <c r="E1661" s="1">
        <v>37747</v>
      </c>
      <c r="F1661">
        <v>1300</v>
      </c>
      <c r="H1661" t="s">
        <v>30</v>
      </c>
      <c r="I1661" s="1">
        <v>37756</v>
      </c>
      <c r="J1661" t="s">
        <v>31</v>
      </c>
      <c r="K1661" t="s">
        <v>32</v>
      </c>
      <c r="L1661">
        <v>1</v>
      </c>
      <c r="M1661" t="s">
        <v>383</v>
      </c>
      <c r="N1661">
        <v>999766900</v>
      </c>
      <c r="O1661" t="s">
        <v>158</v>
      </c>
      <c r="P1661">
        <v>6</v>
      </c>
      <c r="R1661" t="s">
        <v>373</v>
      </c>
      <c r="S1661">
        <v>2454</v>
      </c>
      <c r="T1661" t="s">
        <v>347</v>
      </c>
      <c r="U1661">
        <v>82721</v>
      </c>
      <c r="V1661" t="s">
        <v>347</v>
      </c>
      <c r="W1661">
        <v>0</v>
      </c>
      <c r="X1661" t="s">
        <v>44</v>
      </c>
      <c r="Y1661" t="s">
        <v>45</v>
      </c>
      <c r="AC1661" t="s">
        <v>44</v>
      </c>
    </row>
    <row r="1662" spans="1:29" hidden="1" x14ac:dyDescent="0.25">
      <c r="A1662" t="s">
        <v>345</v>
      </c>
      <c r="B1662" t="s">
        <v>28</v>
      </c>
      <c r="C1662" t="s">
        <v>28</v>
      </c>
      <c r="D1662">
        <v>882701</v>
      </c>
      <c r="E1662" s="1">
        <v>37747</v>
      </c>
      <c r="F1662">
        <v>1300</v>
      </c>
      <c r="H1662" t="s">
        <v>30</v>
      </c>
      <c r="I1662" s="1">
        <v>37756</v>
      </c>
      <c r="J1662" t="s">
        <v>31</v>
      </c>
      <c r="K1662" t="s">
        <v>32</v>
      </c>
      <c r="L1662">
        <v>1</v>
      </c>
      <c r="M1662" t="s">
        <v>383</v>
      </c>
      <c r="N1662">
        <v>999766900</v>
      </c>
      <c r="O1662" t="s">
        <v>158</v>
      </c>
      <c r="P1662">
        <v>6</v>
      </c>
      <c r="R1662" t="s">
        <v>373</v>
      </c>
      <c r="S1662">
        <v>2451</v>
      </c>
      <c r="T1662" t="s">
        <v>346</v>
      </c>
      <c r="U1662">
        <v>77288</v>
      </c>
      <c r="V1662" t="s">
        <v>346</v>
      </c>
      <c r="W1662">
        <v>6.3</v>
      </c>
      <c r="X1662" t="s">
        <v>44</v>
      </c>
      <c r="Y1662" t="s">
        <v>38</v>
      </c>
      <c r="AC1662" t="s">
        <v>44</v>
      </c>
    </row>
    <row r="1663" spans="1:29" hidden="1" x14ac:dyDescent="0.25">
      <c r="A1663" t="s">
        <v>345</v>
      </c>
      <c r="B1663" t="s">
        <v>28</v>
      </c>
      <c r="C1663" t="s">
        <v>28</v>
      </c>
      <c r="D1663">
        <v>882701</v>
      </c>
      <c r="E1663" s="1">
        <v>37747</v>
      </c>
      <c r="F1663">
        <v>1300</v>
      </c>
      <c r="H1663" t="s">
        <v>30</v>
      </c>
      <c r="I1663" s="1">
        <v>37756</v>
      </c>
      <c r="J1663" t="s">
        <v>31</v>
      </c>
      <c r="K1663" t="s">
        <v>32</v>
      </c>
      <c r="L1663">
        <v>1</v>
      </c>
      <c r="M1663" t="s">
        <v>383</v>
      </c>
      <c r="N1663">
        <v>999766900</v>
      </c>
      <c r="O1663" t="s">
        <v>158</v>
      </c>
      <c r="P1663">
        <v>6</v>
      </c>
      <c r="R1663" t="s">
        <v>373</v>
      </c>
      <c r="S1663">
        <v>2456</v>
      </c>
      <c r="T1663" t="s">
        <v>348</v>
      </c>
      <c r="U1663">
        <v>2456</v>
      </c>
      <c r="V1663" t="s">
        <v>349</v>
      </c>
      <c r="W1663">
        <v>11.7</v>
      </c>
      <c r="X1663" t="s">
        <v>44</v>
      </c>
      <c r="Y1663" t="s">
        <v>38</v>
      </c>
      <c r="AB1663">
        <v>60</v>
      </c>
      <c r="AC1663" t="s">
        <v>44</v>
      </c>
    </row>
    <row r="1664" spans="1:29" hidden="1" x14ac:dyDescent="0.25">
      <c r="A1664" t="s">
        <v>345</v>
      </c>
      <c r="B1664" t="s">
        <v>28</v>
      </c>
      <c r="C1664" t="s">
        <v>28</v>
      </c>
      <c r="D1664">
        <v>882701</v>
      </c>
      <c r="E1664" s="1">
        <v>37747</v>
      </c>
      <c r="F1664">
        <v>1300</v>
      </c>
      <c r="H1664" t="s">
        <v>30</v>
      </c>
      <c r="I1664" s="1">
        <v>37756</v>
      </c>
      <c r="J1664" t="s">
        <v>31</v>
      </c>
      <c r="K1664" t="s">
        <v>32</v>
      </c>
      <c r="L1664">
        <v>1</v>
      </c>
      <c r="M1664" t="s">
        <v>383</v>
      </c>
      <c r="N1664">
        <v>999766900</v>
      </c>
      <c r="O1664" t="s">
        <v>158</v>
      </c>
      <c r="P1664">
        <v>6</v>
      </c>
      <c r="R1664" t="s">
        <v>373</v>
      </c>
      <c r="S1664">
        <v>2453</v>
      </c>
      <c r="T1664" t="s">
        <v>350</v>
      </c>
      <c r="U1664">
        <v>2453</v>
      </c>
      <c r="V1664" t="s">
        <v>350</v>
      </c>
      <c r="W1664">
        <v>0</v>
      </c>
      <c r="X1664" t="s">
        <v>44</v>
      </c>
      <c r="Y1664" t="s">
        <v>45</v>
      </c>
      <c r="AC1664" t="s">
        <v>44</v>
      </c>
    </row>
    <row r="1665" spans="1:29" hidden="1" x14ac:dyDescent="0.25">
      <c r="A1665" t="s">
        <v>345</v>
      </c>
      <c r="B1665" t="s">
        <v>28</v>
      </c>
      <c r="C1665" t="s">
        <v>28</v>
      </c>
      <c r="D1665">
        <v>882701</v>
      </c>
      <c r="E1665" s="1">
        <v>37747</v>
      </c>
      <c r="F1665">
        <v>1300</v>
      </c>
      <c r="H1665" t="s">
        <v>30</v>
      </c>
      <c r="I1665" s="1">
        <v>37756</v>
      </c>
      <c r="J1665" t="s">
        <v>31</v>
      </c>
      <c r="K1665" t="s">
        <v>32</v>
      </c>
      <c r="L1665">
        <v>1</v>
      </c>
      <c r="M1665" t="s">
        <v>383</v>
      </c>
      <c r="N1665">
        <v>999766900</v>
      </c>
      <c r="O1665" t="s">
        <v>158</v>
      </c>
      <c r="P1665">
        <v>6</v>
      </c>
      <c r="R1665" t="s">
        <v>373</v>
      </c>
      <c r="S1665">
        <v>2450</v>
      </c>
      <c r="T1665" t="s">
        <v>351</v>
      </c>
      <c r="U1665">
        <v>78213</v>
      </c>
      <c r="V1665" t="s">
        <v>351</v>
      </c>
      <c r="W1665">
        <v>0</v>
      </c>
      <c r="X1665" t="s">
        <v>44</v>
      </c>
      <c r="Y1665" t="s">
        <v>45</v>
      </c>
      <c r="AC1665" t="s">
        <v>44</v>
      </c>
    </row>
    <row r="1666" spans="1:29" hidden="1" x14ac:dyDescent="0.25">
      <c r="A1666" t="s">
        <v>345</v>
      </c>
      <c r="B1666" t="s">
        <v>28</v>
      </c>
      <c r="C1666" t="s">
        <v>28</v>
      </c>
      <c r="D1666">
        <v>882701</v>
      </c>
      <c r="E1666" s="1">
        <v>37747</v>
      </c>
      <c r="F1666">
        <v>1300</v>
      </c>
      <c r="H1666" t="s">
        <v>30</v>
      </c>
      <c r="I1666" s="1">
        <v>37756</v>
      </c>
      <c r="J1666" t="s">
        <v>31</v>
      </c>
      <c r="K1666" t="s">
        <v>32</v>
      </c>
      <c r="L1666">
        <v>1</v>
      </c>
      <c r="M1666" t="s">
        <v>383</v>
      </c>
      <c r="N1666">
        <v>999766900</v>
      </c>
      <c r="O1666" t="s">
        <v>158</v>
      </c>
      <c r="P1666">
        <v>6</v>
      </c>
      <c r="R1666" t="s">
        <v>373</v>
      </c>
      <c r="S1666">
        <v>2452</v>
      </c>
      <c r="T1666" t="s">
        <v>352</v>
      </c>
      <c r="U1666">
        <v>82723</v>
      </c>
      <c r="V1666" t="s">
        <v>352</v>
      </c>
      <c r="W1666">
        <v>5.4</v>
      </c>
      <c r="X1666" t="s">
        <v>44</v>
      </c>
      <c r="Y1666" t="s">
        <v>38</v>
      </c>
      <c r="AC1666" t="s">
        <v>44</v>
      </c>
    </row>
    <row r="1667" spans="1:29" hidden="1" x14ac:dyDescent="0.25">
      <c r="A1667" t="s">
        <v>231</v>
      </c>
      <c r="B1667" t="s">
        <v>28</v>
      </c>
      <c r="C1667" t="s">
        <v>28</v>
      </c>
      <c r="D1667">
        <v>882700</v>
      </c>
      <c r="E1667" s="1">
        <v>37747</v>
      </c>
      <c r="F1667">
        <v>1300</v>
      </c>
      <c r="H1667" t="s">
        <v>30</v>
      </c>
      <c r="I1667" s="1">
        <v>37756</v>
      </c>
      <c r="J1667" t="s">
        <v>31</v>
      </c>
      <c r="K1667" t="s">
        <v>32</v>
      </c>
      <c r="L1667">
        <v>1</v>
      </c>
      <c r="M1667" t="s">
        <v>383</v>
      </c>
      <c r="N1667">
        <v>999766900</v>
      </c>
      <c r="O1667" t="s">
        <v>158</v>
      </c>
      <c r="P1667">
        <v>5</v>
      </c>
      <c r="R1667" t="s">
        <v>373</v>
      </c>
      <c r="S1667">
        <v>2943</v>
      </c>
      <c r="T1667" t="s">
        <v>92</v>
      </c>
      <c r="U1667">
        <v>32101</v>
      </c>
      <c r="V1667" t="s">
        <v>92</v>
      </c>
      <c r="W1667">
        <v>6.2</v>
      </c>
      <c r="X1667" t="s">
        <v>44</v>
      </c>
      <c r="Y1667" t="s">
        <v>38</v>
      </c>
      <c r="Z1667">
        <v>0.1</v>
      </c>
      <c r="AA1667">
        <v>0.5</v>
      </c>
      <c r="AB1667">
        <v>80</v>
      </c>
      <c r="AC1667" t="s">
        <v>44</v>
      </c>
    </row>
    <row r="1668" spans="1:29" hidden="1" x14ac:dyDescent="0.25">
      <c r="A1668" t="s">
        <v>231</v>
      </c>
      <c r="B1668" t="s">
        <v>28</v>
      </c>
      <c r="C1668" t="s">
        <v>28</v>
      </c>
      <c r="D1668">
        <v>882700</v>
      </c>
      <c r="E1668" s="1">
        <v>37747</v>
      </c>
      <c r="F1668">
        <v>1300</v>
      </c>
      <c r="H1668" t="s">
        <v>30</v>
      </c>
      <c r="I1668" s="1">
        <v>37756</v>
      </c>
      <c r="J1668" t="s">
        <v>31</v>
      </c>
      <c r="K1668" t="s">
        <v>32</v>
      </c>
      <c r="L1668">
        <v>1</v>
      </c>
      <c r="M1668" t="s">
        <v>383</v>
      </c>
      <c r="N1668">
        <v>999766900</v>
      </c>
      <c r="O1668" t="s">
        <v>158</v>
      </c>
      <c r="P1668">
        <v>5</v>
      </c>
      <c r="R1668" t="s">
        <v>373</v>
      </c>
      <c r="S1668">
        <v>2942</v>
      </c>
      <c r="T1668" t="s">
        <v>93</v>
      </c>
      <c r="U1668">
        <v>32104</v>
      </c>
      <c r="V1668" t="s">
        <v>93</v>
      </c>
      <c r="W1668">
        <v>0.5</v>
      </c>
      <c r="X1668" t="s">
        <v>44</v>
      </c>
      <c r="Y1668" t="s">
        <v>38</v>
      </c>
      <c r="Z1668">
        <v>0.1</v>
      </c>
      <c r="AA1668">
        <v>0.5</v>
      </c>
      <c r="AB1668">
        <v>80</v>
      </c>
      <c r="AC1668" t="s">
        <v>44</v>
      </c>
    </row>
    <row r="1669" spans="1:29" hidden="1" x14ac:dyDescent="0.25">
      <c r="A1669" t="s">
        <v>231</v>
      </c>
      <c r="B1669" t="s">
        <v>28</v>
      </c>
      <c r="C1669" t="s">
        <v>28</v>
      </c>
      <c r="D1669">
        <v>882700</v>
      </c>
      <c r="E1669" s="1">
        <v>37747</v>
      </c>
      <c r="F1669">
        <v>1300</v>
      </c>
      <c r="H1669" t="s">
        <v>30</v>
      </c>
      <c r="I1669" s="1">
        <v>37756</v>
      </c>
      <c r="J1669" t="s">
        <v>31</v>
      </c>
      <c r="K1669" t="s">
        <v>32</v>
      </c>
      <c r="L1669">
        <v>1</v>
      </c>
      <c r="M1669" t="s">
        <v>383</v>
      </c>
      <c r="N1669">
        <v>999766900</v>
      </c>
      <c r="O1669" t="s">
        <v>158</v>
      </c>
      <c r="P1669">
        <v>5</v>
      </c>
      <c r="R1669" t="s">
        <v>373</v>
      </c>
      <c r="S1669">
        <v>2941</v>
      </c>
      <c r="T1669" t="s">
        <v>99</v>
      </c>
      <c r="U1669">
        <v>32106</v>
      </c>
      <c r="V1669" t="s">
        <v>99</v>
      </c>
      <c r="W1669">
        <v>7.7</v>
      </c>
      <c r="X1669" t="s">
        <v>44</v>
      </c>
      <c r="Y1669" t="s">
        <v>38</v>
      </c>
      <c r="Z1669">
        <v>0.1</v>
      </c>
      <c r="AA1669">
        <v>1</v>
      </c>
      <c r="AB1669">
        <v>80</v>
      </c>
      <c r="AC1669" t="s">
        <v>44</v>
      </c>
    </row>
    <row r="1670" spans="1:29" hidden="1" x14ac:dyDescent="0.25">
      <c r="A1670" t="s">
        <v>231</v>
      </c>
      <c r="B1670" t="s">
        <v>28</v>
      </c>
      <c r="C1670" t="s">
        <v>28</v>
      </c>
      <c r="D1670">
        <v>882700</v>
      </c>
      <c r="E1670" s="1">
        <v>37747</v>
      </c>
      <c r="F1670">
        <v>1300</v>
      </c>
      <c r="H1670" t="s">
        <v>30</v>
      </c>
      <c r="I1670" s="1">
        <v>37756</v>
      </c>
      <c r="J1670" t="s">
        <v>31</v>
      </c>
      <c r="K1670" t="s">
        <v>32</v>
      </c>
      <c r="L1670">
        <v>1</v>
      </c>
      <c r="M1670" t="s">
        <v>383</v>
      </c>
      <c r="N1670">
        <v>999766900</v>
      </c>
      <c r="O1670" t="s">
        <v>158</v>
      </c>
      <c r="P1670">
        <v>5</v>
      </c>
      <c r="R1670" t="s">
        <v>373</v>
      </c>
      <c r="S1670">
        <v>2944</v>
      </c>
      <c r="T1670" t="s">
        <v>105</v>
      </c>
      <c r="U1670">
        <v>32105</v>
      </c>
      <c r="V1670" t="s">
        <v>105</v>
      </c>
      <c r="W1670">
        <v>4.2</v>
      </c>
      <c r="X1670" t="s">
        <v>44</v>
      </c>
      <c r="Y1670" t="s">
        <v>38</v>
      </c>
      <c r="Z1670">
        <v>0.1</v>
      </c>
      <c r="AA1670">
        <v>0.5</v>
      </c>
      <c r="AB1670">
        <v>80</v>
      </c>
      <c r="AC1670" t="s">
        <v>44</v>
      </c>
    </row>
    <row r="1671" spans="1:29" hidden="1" x14ac:dyDescent="0.25">
      <c r="A1671" t="s">
        <v>345</v>
      </c>
      <c r="B1671" t="s">
        <v>28</v>
      </c>
      <c r="C1671" t="s">
        <v>28</v>
      </c>
      <c r="D1671">
        <v>882699</v>
      </c>
      <c r="E1671" s="1">
        <v>37747</v>
      </c>
      <c r="F1671">
        <v>1215</v>
      </c>
      <c r="H1671" t="s">
        <v>30</v>
      </c>
      <c r="I1671" s="1">
        <v>37756</v>
      </c>
      <c r="J1671" t="s">
        <v>31</v>
      </c>
      <c r="K1671" t="s">
        <v>32</v>
      </c>
      <c r="L1671">
        <v>1</v>
      </c>
      <c r="M1671" t="s">
        <v>383</v>
      </c>
      <c r="N1671">
        <v>999766900</v>
      </c>
      <c r="O1671" t="s">
        <v>158</v>
      </c>
      <c r="P1671">
        <v>6</v>
      </c>
      <c r="R1671" t="s">
        <v>373</v>
      </c>
      <c r="S1671">
        <v>2454</v>
      </c>
      <c r="T1671" t="s">
        <v>347</v>
      </c>
      <c r="U1671">
        <v>82721</v>
      </c>
      <c r="V1671" t="s">
        <v>347</v>
      </c>
      <c r="W1671">
        <v>0</v>
      </c>
      <c r="X1671" t="s">
        <v>44</v>
      </c>
      <c r="Y1671" t="s">
        <v>45</v>
      </c>
      <c r="AC1671" t="s">
        <v>44</v>
      </c>
    </row>
    <row r="1672" spans="1:29" hidden="1" x14ac:dyDescent="0.25">
      <c r="A1672" t="s">
        <v>345</v>
      </c>
      <c r="B1672" t="s">
        <v>28</v>
      </c>
      <c r="C1672" t="s">
        <v>28</v>
      </c>
      <c r="D1672">
        <v>882699</v>
      </c>
      <c r="E1672" s="1">
        <v>37747</v>
      </c>
      <c r="F1672">
        <v>1215</v>
      </c>
      <c r="H1672" t="s">
        <v>30</v>
      </c>
      <c r="I1672" s="1">
        <v>37756</v>
      </c>
      <c r="J1672" t="s">
        <v>31</v>
      </c>
      <c r="K1672" t="s">
        <v>32</v>
      </c>
      <c r="L1672">
        <v>1</v>
      </c>
      <c r="M1672" t="s">
        <v>383</v>
      </c>
      <c r="N1672">
        <v>999766900</v>
      </c>
      <c r="O1672" t="s">
        <v>158</v>
      </c>
      <c r="P1672">
        <v>6</v>
      </c>
      <c r="R1672" t="s">
        <v>373</v>
      </c>
      <c r="S1672">
        <v>2451</v>
      </c>
      <c r="T1672" t="s">
        <v>346</v>
      </c>
      <c r="U1672">
        <v>77288</v>
      </c>
      <c r="V1672" t="s">
        <v>346</v>
      </c>
      <c r="W1672">
        <v>5.0999999999999996</v>
      </c>
      <c r="X1672" t="s">
        <v>44</v>
      </c>
      <c r="Y1672" t="s">
        <v>38</v>
      </c>
      <c r="AC1672" t="s">
        <v>44</v>
      </c>
    </row>
    <row r="1673" spans="1:29" hidden="1" x14ac:dyDescent="0.25">
      <c r="A1673" t="s">
        <v>345</v>
      </c>
      <c r="B1673" t="s">
        <v>28</v>
      </c>
      <c r="C1673" t="s">
        <v>28</v>
      </c>
      <c r="D1673">
        <v>882699</v>
      </c>
      <c r="E1673" s="1">
        <v>37747</v>
      </c>
      <c r="F1673">
        <v>1215</v>
      </c>
      <c r="H1673" t="s">
        <v>30</v>
      </c>
      <c r="I1673" s="1">
        <v>37756</v>
      </c>
      <c r="J1673" t="s">
        <v>31</v>
      </c>
      <c r="K1673" t="s">
        <v>32</v>
      </c>
      <c r="L1673">
        <v>1</v>
      </c>
      <c r="M1673" t="s">
        <v>383</v>
      </c>
      <c r="N1673">
        <v>999766900</v>
      </c>
      <c r="O1673" t="s">
        <v>158</v>
      </c>
      <c r="P1673">
        <v>6</v>
      </c>
      <c r="R1673" t="s">
        <v>373</v>
      </c>
      <c r="S1673">
        <v>2456</v>
      </c>
      <c r="T1673" t="s">
        <v>348</v>
      </c>
      <c r="U1673">
        <v>2456</v>
      </c>
      <c r="V1673" t="s">
        <v>349</v>
      </c>
      <c r="W1673">
        <v>9.1999999999999993</v>
      </c>
      <c r="X1673" t="s">
        <v>44</v>
      </c>
      <c r="Y1673" t="s">
        <v>38</v>
      </c>
      <c r="AB1673">
        <v>60</v>
      </c>
      <c r="AC1673" t="s">
        <v>44</v>
      </c>
    </row>
    <row r="1674" spans="1:29" hidden="1" x14ac:dyDescent="0.25">
      <c r="A1674" t="s">
        <v>345</v>
      </c>
      <c r="B1674" t="s">
        <v>28</v>
      </c>
      <c r="C1674" t="s">
        <v>28</v>
      </c>
      <c r="D1674">
        <v>882699</v>
      </c>
      <c r="E1674" s="1">
        <v>37747</v>
      </c>
      <c r="F1674">
        <v>1215</v>
      </c>
      <c r="H1674" t="s">
        <v>30</v>
      </c>
      <c r="I1674" s="1">
        <v>37756</v>
      </c>
      <c r="J1674" t="s">
        <v>31</v>
      </c>
      <c r="K1674" t="s">
        <v>32</v>
      </c>
      <c r="L1674">
        <v>1</v>
      </c>
      <c r="M1674" t="s">
        <v>383</v>
      </c>
      <c r="N1674">
        <v>999766900</v>
      </c>
      <c r="O1674" t="s">
        <v>158</v>
      </c>
      <c r="P1674">
        <v>6</v>
      </c>
      <c r="R1674" t="s">
        <v>373</v>
      </c>
      <c r="S1674">
        <v>2453</v>
      </c>
      <c r="T1674" t="s">
        <v>350</v>
      </c>
      <c r="U1674">
        <v>2453</v>
      </c>
      <c r="V1674" t="s">
        <v>350</v>
      </c>
      <c r="W1674">
        <v>0</v>
      </c>
      <c r="X1674" t="s">
        <v>44</v>
      </c>
      <c r="Y1674" t="s">
        <v>45</v>
      </c>
      <c r="AC1674" t="s">
        <v>44</v>
      </c>
    </row>
    <row r="1675" spans="1:29" hidden="1" x14ac:dyDescent="0.25">
      <c r="A1675" t="s">
        <v>345</v>
      </c>
      <c r="B1675" t="s">
        <v>28</v>
      </c>
      <c r="C1675" t="s">
        <v>28</v>
      </c>
      <c r="D1675">
        <v>882699</v>
      </c>
      <c r="E1675" s="1">
        <v>37747</v>
      </c>
      <c r="F1675">
        <v>1215</v>
      </c>
      <c r="H1675" t="s">
        <v>30</v>
      </c>
      <c r="I1675" s="1">
        <v>37756</v>
      </c>
      <c r="J1675" t="s">
        <v>31</v>
      </c>
      <c r="K1675" t="s">
        <v>32</v>
      </c>
      <c r="L1675">
        <v>1</v>
      </c>
      <c r="M1675" t="s">
        <v>383</v>
      </c>
      <c r="N1675">
        <v>999766900</v>
      </c>
      <c r="O1675" t="s">
        <v>158</v>
      </c>
      <c r="P1675">
        <v>6</v>
      </c>
      <c r="R1675" t="s">
        <v>373</v>
      </c>
      <c r="S1675">
        <v>2450</v>
      </c>
      <c r="T1675" t="s">
        <v>351</v>
      </c>
      <c r="U1675">
        <v>78213</v>
      </c>
      <c r="V1675" t="s">
        <v>351</v>
      </c>
      <c r="W1675">
        <v>0</v>
      </c>
      <c r="X1675" t="s">
        <v>44</v>
      </c>
      <c r="Y1675" t="s">
        <v>45</v>
      </c>
      <c r="AC1675" t="s">
        <v>44</v>
      </c>
    </row>
    <row r="1676" spans="1:29" hidden="1" x14ac:dyDescent="0.25">
      <c r="A1676" t="s">
        <v>345</v>
      </c>
      <c r="B1676" t="s">
        <v>28</v>
      </c>
      <c r="C1676" t="s">
        <v>28</v>
      </c>
      <c r="D1676">
        <v>882699</v>
      </c>
      <c r="E1676" s="1">
        <v>37747</v>
      </c>
      <c r="F1676">
        <v>1215</v>
      </c>
      <c r="H1676" t="s">
        <v>30</v>
      </c>
      <c r="I1676" s="1">
        <v>37756</v>
      </c>
      <c r="J1676" t="s">
        <v>31</v>
      </c>
      <c r="K1676" t="s">
        <v>32</v>
      </c>
      <c r="L1676">
        <v>1</v>
      </c>
      <c r="M1676" t="s">
        <v>383</v>
      </c>
      <c r="N1676">
        <v>999766900</v>
      </c>
      <c r="O1676" t="s">
        <v>158</v>
      </c>
      <c r="P1676">
        <v>6</v>
      </c>
      <c r="R1676" t="s">
        <v>373</v>
      </c>
      <c r="S1676">
        <v>2452</v>
      </c>
      <c r="T1676" t="s">
        <v>352</v>
      </c>
      <c r="U1676">
        <v>82723</v>
      </c>
      <c r="V1676" t="s">
        <v>352</v>
      </c>
      <c r="W1676">
        <v>4.0999999999999996</v>
      </c>
      <c r="X1676" t="s">
        <v>44</v>
      </c>
      <c r="Y1676" t="s">
        <v>38</v>
      </c>
      <c r="AC1676" t="s">
        <v>44</v>
      </c>
    </row>
    <row r="1677" spans="1:29" hidden="1" x14ac:dyDescent="0.25">
      <c r="A1677" t="s">
        <v>231</v>
      </c>
      <c r="B1677" t="s">
        <v>28</v>
      </c>
      <c r="C1677" t="s">
        <v>28</v>
      </c>
      <c r="D1677">
        <v>882698</v>
      </c>
      <c r="E1677" s="1">
        <v>37747</v>
      </c>
      <c r="F1677">
        <v>1215</v>
      </c>
      <c r="H1677" t="s">
        <v>30</v>
      </c>
      <c r="I1677" s="1">
        <v>37756</v>
      </c>
      <c r="J1677" t="s">
        <v>31</v>
      </c>
      <c r="K1677" t="s">
        <v>32</v>
      </c>
      <c r="L1677">
        <v>1</v>
      </c>
      <c r="M1677" t="s">
        <v>383</v>
      </c>
      <c r="N1677">
        <v>999766900</v>
      </c>
      <c r="O1677" t="s">
        <v>158</v>
      </c>
      <c r="P1677">
        <v>5</v>
      </c>
      <c r="R1677" t="s">
        <v>373</v>
      </c>
      <c r="S1677">
        <v>2943</v>
      </c>
      <c r="T1677" t="s">
        <v>92</v>
      </c>
      <c r="U1677">
        <v>32101</v>
      </c>
      <c r="V1677" t="s">
        <v>92</v>
      </c>
      <c r="W1677">
        <v>6.4</v>
      </c>
      <c r="X1677" t="s">
        <v>44</v>
      </c>
      <c r="Y1677" t="s">
        <v>38</v>
      </c>
      <c r="Z1677">
        <v>0.1</v>
      </c>
      <c r="AA1677">
        <v>0.5</v>
      </c>
      <c r="AB1677">
        <v>80</v>
      </c>
      <c r="AC1677" t="s">
        <v>44</v>
      </c>
    </row>
    <row r="1678" spans="1:29" hidden="1" x14ac:dyDescent="0.25">
      <c r="A1678" t="s">
        <v>231</v>
      </c>
      <c r="B1678" t="s">
        <v>28</v>
      </c>
      <c r="C1678" t="s">
        <v>28</v>
      </c>
      <c r="D1678">
        <v>882698</v>
      </c>
      <c r="E1678" s="1">
        <v>37747</v>
      </c>
      <c r="F1678">
        <v>1215</v>
      </c>
      <c r="H1678" t="s">
        <v>30</v>
      </c>
      <c r="I1678" s="1">
        <v>37756</v>
      </c>
      <c r="J1678" t="s">
        <v>31</v>
      </c>
      <c r="K1678" t="s">
        <v>32</v>
      </c>
      <c r="L1678">
        <v>1</v>
      </c>
      <c r="M1678" t="s">
        <v>383</v>
      </c>
      <c r="N1678">
        <v>999766900</v>
      </c>
      <c r="O1678" t="s">
        <v>158</v>
      </c>
      <c r="P1678">
        <v>5</v>
      </c>
      <c r="R1678" t="s">
        <v>373</v>
      </c>
      <c r="S1678">
        <v>2942</v>
      </c>
      <c r="T1678" t="s">
        <v>93</v>
      </c>
      <c r="U1678">
        <v>32104</v>
      </c>
      <c r="V1678" t="s">
        <v>93</v>
      </c>
      <c r="W1678">
        <v>0.5</v>
      </c>
      <c r="X1678" t="s">
        <v>44</v>
      </c>
      <c r="Y1678" t="s">
        <v>38</v>
      </c>
      <c r="Z1678">
        <v>0.1</v>
      </c>
      <c r="AA1678">
        <v>0.5</v>
      </c>
      <c r="AB1678">
        <v>80</v>
      </c>
      <c r="AC1678" t="s">
        <v>44</v>
      </c>
    </row>
    <row r="1679" spans="1:29" hidden="1" x14ac:dyDescent="0.25">
      <c r="A1679" t="s">
        <v>231</v>
      </c>
      <c r="B1679" t="s">
        <v>28</v>
      </c>
      <c r="C1679" t="s">
        <v>28</v>
      </c>
      <c r="D1679">
        <v>882698</v>
      </c>
      <c r="E1679" s="1">
        <v>37747</v>
      </c>
      <c r="F1679">
        <v>1215</v>
      </c>
      <c r="H1679" t="s">
        <v>30</v>
      </c>
      <c r="I1679" s="1">
        <v>37756</v>
      </c>
      <c r="J1679" t="s">
        <v>31</v>
      </c>
      <c r="K1679" t="s">
        <v>32</v>
      </c>
      <c r="L1679">
        <v>1</v>
      </c>
      <c r="M1679" t="s">
        <v>383</v>
      </c>
      <c r="N1679">
        <v>999766900</v>
      </c>
      <c r="O1679" t="s">
        <v>158</v>
      </c>
      <c r="P1679">
        <v>5</v>
      </c>
      <c r="R1679" t="s">
        <v>373</v>
      </c>
      <c r="S1679">
        <v>2941</v>
      </c>
      <c r="T1679" t="s">
        <v>99</v>
      </c>
      <c r="U1679">
        <v>32106</v>
      </c>
      <c r="V1679" t="s">
        <v>99</v>
      </c>
      <c r="W1679">
        <v>7.4</v>
      </c>
      <c r="X1679" t="s">
        <v>44</v>
      </c>
      <c r="Y1679" t="s">
        <v>38</v>
      </c>
      <c r="Z1679">
        <v>0.1</v>
      </c>
      <c r="AA1679">
        <v>1</v>
      </c>
      <c r="AB1679">
        <v>80</v>
      </c>
      <c r="AC1679" t="s">
        <v>44</v>
      </c>
    </row>
    <row r="1680" spans="1:29" hidden="1" x14ac:dyDescent="0.25">
      <c r="A1680" t="s">
        <v>231</v>
      </c>
      <c r="B1680" t="s">
        <v>28</v>
      </c>
      <c r="C1680" t="s">
        <v>28</v>
      </c>
      <c r="D1680">
        <v>882698</v>
      </c>
      <c r="E1680" s="1">
        <v>37747</v>
      </c>
      <c r="F1680">
        <v>1215</v>
      </c>
      <c r="H1680" t="s">
        <v>30</v>
      </c>
      <c r="I1680" s="1">
        <v>37756</v>
      </c>
      <c r="J1680" t="s">
        <v>31</v>
      </c>
      <c r="K1680" t="s">
        <v>32</v>
      </c>
      <c r="L1680">
        <v>1</v>
      </c>
      <c r="M1680" t="s">
        <v>383</v>
      </c>
      <c r="N1680">
        <v>999766900</v>
      </c>
      <c r="O1680" t="s">
        <v>158</v>
      </c>
      <c r="P1680">
        <v>5</v>
      </c>
      <c r="R1680" t="s">
        <v>373</v>
      </c>
      <c r="S1680">
        <v>2944</v>
      </c>
      <c r="T1680" t="s">
        <v>105</v>
      </c>
      <c r="U1680">
        <v>32105</v>
      </c>
      <c r="V1680" t="s">
        <v>105</v>
      </c>
      <c r="W1680">
        <v>3.6</v>
      </c>
      <c r="X1680" t="s">
        <v>44</v>
      </c>
      <c r="Y1680" t="s">
        <v>38</v>
      </c>
      <c r="Z1680">
        <v>0.1</v>
      </c>
      <c r="AA1680">
        <v>0.5</v>
      </c>
      <c r="AB1680">
        <v>80</v>
      </c>
      <c r="AC1680" t="s">
        <v>44</v>
      </c>
    </row>
    <row r="1681" spans="1:29" hidden="1" x14ac:dyDescent="0.25">
      <c r="A1681" t="s">
        <v>231</v>
      </c>
      <c r="B1681" t="s">
        <v>28</v>
      </c>
      <c r="C1681" t="s">
        <v>28</v>
      </c>
      <c r="D1681">
        <v>882696</v>
      </c>
      <c r="E1681" s="1">
        <v>37747</v>
      </c>
      <c r="F1681">
        <v>1145</v>
      </c>
      <c r="H1681" t="s">
        <v>30</v>
      </c>
      <c r="I1681" s="1">
        <v>37756</v>
      </c>
      <c r="J1681" t="s">
        <v>31</v>
      </c>
      <c r="K1681" t="s">
        <v>32</v>
      </c>
      <c r="L1681">
        <v>1</v>
      </c>
      <c r="M1681" t="s">
        <v>383</v>
      </c>
      <c r="N1681">
        <v>999766900</v>
      </c>
      <c r="O1681" t="s">
        <v>158</v>
      </c>
      <c r="P1681">
        <v>5</v>
      </c>
      <c r="R1681" t="s">
        <v>373</v>
      </c>
      <c r="S1681">
        <v>2943</v>
      </c>
      <c r="T1681" t="s">
        <v>92</v>
      </c>
      <c r="U1681">
        <v>32101</v>
      </c>
      <c r="V1681" t="s">
        <v>92</v>
      </c>
      <c r="W1681">
        <v>6.3</v>
      </c>
      <c r="X1681" t="s">
        <v>44</v>
      </c>
      <c r="Y1681" t="s">
        <v>38</v>
      </c>
      <c r="Z1681">
        <v>0.1</v>
      </c>
      <c r="AA1681">
        <v>0.5</v>
      </c>
      <c r="AB1681">
        <v>80</v>
      </c>
      <c r="AC1681" t="s">
        <v>44</v>
      </c>
    </row>
    <row r="1682" spans="1:29" hidden="1" x14ac:dyDescent="0.25">
      <c r="A1682" t="s">
        <v>231</v>
      </c>
      <c r="B1682" t="s">
        <v>28</v>
      </c>
      <c r="C1682" t="s">
        <v>28</v>
      </c>
      <c r="D1682">
        <v>882696</v>
      </c>
      <c r="E1682" s="1">
        <v>37747</v>
      </c>
      <c r="F1682">
        <v>1145</v>
      </c>
      <c r="H1682" t="s">
        <v>30</v>
      </c>
      <c r="I1682" s="1">
        <v>37756</v>
      </c>
      <c r="J1682" t="s">
        <v>31</v>
      </c>
      <c r="K1682" t="s">
        <v>32</v>
      </c>
      <c r="L1682">
        <v>1</v>
      </c>
      <c r="M1682" t="s">
        <v>383</v>
      </c>
      <c r="N1682">
        <v>999766900</v>
      </c>
      <c r="O1682" t="s">
        <v>158</v>
      </c>
      <c r="P1682">
        <v>5</v>
      </c>
      <c r="R1682" t="s">
        <v>373</v>
      </c>
      <c r="S1682">
        <v>2942</v>
      </c>
      <c r="T1682" t="s">
        <v>93</v>
      </c>
      <c r="U1682">
        <v>32104</v>
      </c>
      <c r="V1682" t="s">
        <v>93</v>
      </c>
      <c r="W1682">
        <v>0</v>
      </c>
      <c r="X1682" t="s">
        <v>44</v>
      </c>
      <c r="Y1682" t="s">
        <v>45</v>
      </c>
      <c r="Z1682">
        <v>0.1</v>
      </c>
      <c r="AA1682">
        <v>0.5</v>
      </c>
      <c r="AB1682">
        <v>80</v>
      </c>
      <c r="AC1682" t="s">
        <v>44</v>
      </c>
    </row>
    <row r="1683" spans="1:29" hidden="1" x14ac:dyDescent="0.25">
      <c r="A1683" t="s">
        <v>231</v>
      </c>
      <c r="B1683" t="s">
        <v>28</v>
      </c>
      <c r="C1683" t="s">
        <v>28</v>
      </c>
      <c r="D1683">
        <v>882696</v>
      </c>
      <c r="E1683" s="1">
        <v>37747</v>
      </c>
      <c r="F1683">
        <v>1145</v>
      </c>
      <c r="H1683" t="s">
        <v>30</v>
      </c>
      <c r="I1683" s="1">
        <v>37756</v>
      </c>
      <c r="J1683" t="s">
        <v>31</v>
      </c>
      <c r="K1683" t="s">
        <v>32</v>
      </c>
      <c r="L1683">
        <v>1</v>
      </c>
      <c r="M1683" t="s">
        <v>383</v>
      </c>
      <c r="N1683">
        <v>999766900</v>
      </c>
      <c r="O1683" t="s">
        <v>158</v>
      </c>
      <c r="P1683">
        <v>5</v>
      </c>
      <c r="R1683" t="s">
        <v>373</v>
      </c>
      <c r="S1683">
        <v>2941</v>
      </c>
      <c r="T1683" t="s">
        <v>99</v>
      </c>
      <c r="U1683">
        <v>32106</v>
      </c>
      <c r="V1683" t="s">
        <v>99</v>
      </c>
      <c r="W1683">
        <v>6.4</v>
      </c>
      <c r="X1683" t="s">
        <v>44</v>
      </c>
      <c r="Y1683" t="s">
        <v>38</v>
      </c>
      <c r="Z1683">
        <v>0.1</v>
      </c>
      <c r="AA1683">
        <v>1</v>
      </c>
      <c r="AB1683">
        <v>80</v>
      </c>
      <c r="AC1683" t="s">
        <v>44</v>
      </c>
    </row>
    <row r="1684" spans="1:29" hidden="1" x14ac:dyDescent="0.25">
      <c r="A1684" t="s">
        <v>231</v>
      </c>
      <c r="B1684" t="s">
        <v>28</v>
      </c>
      <c r="C1684" t="s">
        <v>28</v>
      </c>
      <c r="D1684">
        <v>882696</v>
      </c>
      <c r="E1684" s="1">
        <v>37747</v>
      </c>
      <c r="F1684">
        <v>1145</v>
      </c>
      <c r="H1684" t="s">
        <v>30</v>
      </c>
      <c r="I1684" s="1">
        <v>37756</v>
      </c>
      <c r="J1684" t="s">
        <v>31</v>
      </c>
      <c r="K1684" t="s">
        <v>32</v>
      </c>
      <c r="L1684">
        <v>1</v>
      </c>
      <c r="M1684" t="s">
        <v>383</v>
      </c>
      <c r="N1684">
        <v>999766900</v>
      </c>
      <c r="O1684" t="s">
        <v>158</v>
      </c>
      <c r="P1684">
        <v>5</v>
      </c>
      <c r="R1684" t="s">
        <v>373</v>
      </c>
      <c r="S1684">
        <v>2944</v>
      </c>
      <c r="T1684" t="s">
        <v>105</v>
      </c>
      <c r="U1684">
        <v>32105</v>
      </c>
      <c r="V1684" t="s">
        <v>105</v>
      </c>
      <c r="W1684">
        <v>3.9</v>
      </c>
      <c r="X1684" t="s">
        <v>44</v>
      </c>
      <c r="Y1684" t="s">
        <v>38</v>
      </c>
      <c r="Z1684">
        <v>0.1</v>
      </c>
      <c r="AA1684">
        <v>0.5</v>
      </c>
      <c r="AB1684">
        <v>80</v>
      </c>
      <c r="AC1684" t="s">
        <v>44</v>
      </c>
    </row>
    <row r="1685" spans="1:29" hidden="1" x14ac:dyDescent="0.25">
      <c r="A1685" t="s">
        <v>345</v>
      </c>
      <c r="B1685" t="s">
        <v>28</v>
      </c>
      <c r="C1685" t="s">
        <v>28</v>
      </c>
      <c r="D1685">
        <v>882697</v>
      </c>
      <c r="E1685" s="1">
        <v>37747</v>
      </c>
      <c r="F1685">
        <v>1145</v>
      </c>
      <c r="H1685" t="s">
        <v>30</v>
      </c>
      <c r="I1685" s="1">
        <v>37756</v>
      </c>
      <c r="J1685" t="s">
        <v>31</v>
      </c>
      <c r="K1685" t="s">
        <v>32</v>
      </c>
      <c r="L1685">
        <v>1</v>
      </c>
      <c r="M1685" t="s">
        <v>383</v>
      </c>
      <c r="N1685">
        <v>999766900</v>
      </c>
      <c r="O1685" t="s">
        <v>158</v>
      </c>
      <c r="P1685">
        <v>6</v>
      </c>
      <c r="R1685" t="s">
        <v>373</v>
      </c>
      <c r="S1685">
        <v>2454</v>
      </c>
      <c r="T1685" t="s">
        <v>347</v>
      </c>
      <c r="U1685">
        <v>82721</v>
      </c>
      <c r="V1685" t="s">
        <v>347</v>
      </c>
      <c r="W1685">
        <v>0</v>
      </c>
      <c r="X1685" t="s">
        <v>44</v>
      </c>
      <c r="Y1685" t="s">
        <v>45</v>
      </c>
      <c r="AC1685" t="s">
        <v>44</v>
      </c>
    </row>
    <row r="1686" spans="1:29" hidden="1" x14ac:dyDescent="0.25">
      <c r="A1686" t="s">
        <v>345</v>
      </c>
      <c r="B1686" t="s">
        <v>28</v>
      </c>
      <c r="C1686" t="s">
        <v>28</v>
      </c>
      <c r="D1686">
        <v>882697</v>
      </c>
      <c r="E1686" s="1">
        <v>37747</v>
      </c>
      <c r="F1686">
        <v>1145</v>
      </c>
      <c r="H1686" t="s">
        <v>30</v>
      </c>
      <c r="I1686" s="1">
        <v>37756</v>
      </c>
      <c r="J1686" t="s">
        <v>31</v>
      </c>
      <c r="K1686" t="s">
        <v>32</v>
      </c>
      <c r="L1686">
        <v>1</v>
      </c>
      <c r="M1686" t="s">
        <v>383</v>
      </c>
      <c r="N1686">
        <v>999766900</v>
      </c>
      <c r="O1686" t="s">
        <v>158</v>
      </c>
      <c r="P1686">
        <v>6</v>
      </c>
      <c r="R1686" t="s">
        <v>373</v>
      </c>
      <c r="S1686">
        <v>2451</v>
      </c>
      <c r="T1686" t="s">
        <v>346</v>
      </c>
      <c r="U1686">
        <v>77288</v>
      </c>
      <c r="V1686" t="s">
        <v>346</v>
      </c>
      <c r="W1686">
        <v>4.0999999999999996</v>
      </c>
      <c r="X1686" t="s">
        <v>44</v>
      </c>
      <c r="Y1686" t="s">
        <v>38</v>
      </c>
      <c r="AC1686" t="s">
        <v>44</v>
      </c>
    </row>
    <row r="1687" spans="1:29" hidden="1" x14ac:dyDescent="0.25">
      <c r="A1687" t="s">
        <v>345</v>
      </c>
      <c r="B1687" t="s">
        <v>28</v>
      </c>
      <c r="C1687" t="s">
        <v>28</v>
      </c>
      <c r="D1687">
        <v>882697</v>
      </c>
      <c r="E1687" s="1">
        <v>37747</v>
      </c>
      <c r="F1687">
        <v>1145</v>
      </c>
      <c r="H1687" t="s">
        <v>30</v>
      </c>
      <c r="I1687" s="1">
        <v>37756</v>
      </c>
      <c r="J1687" t="s">
        <v>31</v>
      </c>
      <c r="K1687" t="s">
        <v>32</v>
      </c>
      <c r="L1687">
        <v>1</v>
      </c>
      <c r="M1687" t="s">
        <v>383</v>
      </c>
      <c r="N1687">
        <v>999766900</v>
      </c>
      <c r="O1687" t="s">
        <v>158</v>
      </c>
      <c r="P1687">
        <v>6</v>
      </c>
      <c r="R1687" t="s">
        <v>373</v>
      </c>
      <c r="S1687">
        <v>2456</v>
      </c>
      <c r="T1687" t="s">
        <v>348</v>
      </c>
      <c r="U1687">
        <v>2456</v>
      </c>
      <c r="V1687" t="s">
        <v>349</v>
      </c>
      <c r="W1687">
        <v>7.3</v>
      </c>
      <c r="X1687" t="s">
        <v>44</v>
      </c>
      <c r="Y1687" t="s">
        <v>38</v>
      </c>
      <c r="AB1687">
        <v>60</v>
      </c>
      <c r="AC1687" t="s">
        <v>44</v>
      </c>
    </row>
    <row r="1688" spans="1:29" hidden="1" x14ac:dyDescent="0.25">
      <c r="A1688" t="s">
        <v>345</v>
      </c>
      <c r="B1688" t="s">
        <v>28</v>
      </c>
      <c r="C1688" t="s">
        <v>28</v>
      </c>
      <c r="D1688">
        <v>882697</v>
      </c>
      <c r="E1688" s="1">
        <v>37747</v>
      </c>
      <c r="F1688">
        <v>1145</v>
      </c>
      <c r="H1688" t="s">
        <v>30</v>
      </c>
      <c r="I1688" s="1">
        <v>37756</v>
      </c>
      <c r="J1688" t="s">
        <v>31</v>
      </c>
      <c r="K1688" t="s">
        <v>32</v>
      </c>
      <c r="L1688">
        <v>1</v>
      </c>
      <c r="M1688" t="s">
        <v>383</v>
      </c>
      <c r="N1688">
        <v>999766900</v>
      </c>
      <c r="O1688" t="s">
        <v>158</v>
      </c>
      <c r="P1688">
        <v>6</v>
      </c>
      <c r="R1688" t="s">
        <v>373</v>
      </c>
      <c r="S1688">
        <v>2453</v>
      </c>
      <c r="T1688" t="s">
        <v>350</v>
      </c>
      <c r="U1688">
        <v>2453</v>
      </c>
      <c r="V1688" t="s">
        <v>350</v>
      </c>
      <c r="W1688">
        <v>0</v>
      </c>
      <c r="X1688" t="s">
        <v>44</v>
      </c>
      <c r="Y1688" t="s">
        <v>45</v>
      </c>
      <c r="AC1688" t="s">
        <v>44</v>
      </c>
    </row>
    <row r="1689" spans="1:29" hidden="1" x14ac:dyDescent="0.25">
      <c r="A1689" t="s">
        <v>345</v>
      </c>
      <c r="B1689" t="s">
        <v>28</v>
      </c>
      <c r="C1689" t="s">
        <v>28</v>
      </c>
      <c r="D1689">
        <v>882697</v>
      </c>
      <c r="E1689" s="1">
        <v>37747</v>
      </c>
      <c r="F1689">
        <v>1145</v>
      </c>
      <c r="H1689" t="s">
        <v>30</v>
      </c>
      <c r="I1689" s="1">
        <v>37756</v>
      </c>
      <c r="J1689" t="s">
        <v>31</v>
      </c>
      <c r="K1689" t="s">
        <v>32</v>
      </c>
      <c r="L1689">
        <v>1</v>
      </c>
      <c r="M1689" t="s">
        <v>383</v>
      </c>
      <c r="N1689">
        <v>999766900</v>
      </c>
      <c r="O1689" t="s">
        <v>158</v>
      </c>
      <c r="P1689">
        <v>6</v>
      </c>
      <c r="R1689" t="s">
        <v>373</v>
      </c>
      <c r="S1689">
        <v>2450</v>
      </c>
      <c r="T1689" t="s">
        <v>351</v>
      </c>
      <c r="U1689">
        <v>78213</v>
      </c>
      <c r="V1689" t="s">
        <v>351</v>
      </c>
      <c r="W1689">
        <v>0</v>
      </c>
      <c r="X1689" t="s">
        <v>44</v>
      </c>
      <c r="Y1689" t="s">
        <v>45</v>
      </c>
      <c r="AC1689" t="s">
        <v>44</v>
      </c>
    </row>
    <row r="1690" spans="1:29" hidden="1" x14ac:dyDescent="0.25">
      <c r="A1690" t="s">
        <v>345</v>
      </c>
      <c r="B1690" t="s">
        <v>28</v>
      </c>
      <c r="C1690" t="s">
        <v>28</v>
      </c>
      <c r="D1690">
        <v>882697</v>
      </c>
      <c r="E1690" s="1">
        <v>37747</v>
      </c>
      <c r="F1690">
        <v>1145</v>
      </c>
      <c r="H1690" t="s">
        <v>30</v>
      </c>
      <c r="I1690" s="1">
        <v>37756</v>
      </c>
      <c r="J1690" t="s">
        <v>31</v>
      </c>
      <c r="K1690" t="s">
        <v>32</v>
      </c>
      <c r="L1690">
        <v>1</v>
      </c>
      <c r="M1690" t="s">
        <v>383</v>
      </c>
      <c r="N1690">
        <v>999766900</v>
      </c>
      <c r="O1690" t="s">
        <v>158</v>
      </c>
      <c r="P1690">
        <v>6</v>
      </c>
      <c r="R1690" t="s">
        <v>373</v>
      </c>
      <c r="S1690">
        <v>2452</v>
      </c>
      <c r="T1690" t="s">
        <v>352</v>
      </c>
      <c r="U1690">
        <v>82723</v>
      </c>
      <c r="V1690" t="s">
        <v>352</v>
      </c>
      <c r="W1690">
        <v>3.2</v>
      </c>
      <c r="X1690" t="s">
        <v>44</v>
      </c>
      <c r="Y1690" t="s">
        <v>38</v>
      </c>
      <c r="AC1690" t="s">
        <v>44</v>
      </c>
    </row>
    <row r="1691" spans="1:29" hidden="1" x14ac:dyDescent="0.25">
      <c r="A1691" t="s">
        <v>334</v>
      </c>
      <c r="B1691">
        <v>100</v>
      </c>
      <c r="C1691" t="s">
        <v>28</v>
      </c>
      <c r="D1691">
        <v>924703</v>
      </c>
      <c r="E1691" s="1">
        <v>37839</v>
      </c>
      <c r="F1691">
        <v>1520</v>
      </c>
      <c r="H1691" t="s">
        <v>30</v>
      </c>
      <c r="I1691" s="1">
        <v>37845</v>
      </c>
      <c r="J1691" t="s">
        <v>31</v>
      </c>
      <c r="K1691" t="s">
        <v>157</v>
      </c>
      <c r="L1691">
        <v>1</v>
      </c>
      <c r="M1691" t="s">
        <v>383</v>
      </c>
      <c r="N1691">
        <v>999766900</v>
      </c>
      <c r="O1691" t="s">
        <v>158</v>
      </c>
      <c r="P1691">
        <v>1</v>
      </c>
      <c r="R1691" t="s">
        <v>340</v>
      </c>
      <c r="S1691">
        <v>2920</v>
      </c>
      <c r="T1691" t="s">
        <v>335</v>
      </c>
      <c r="U1691">
        <v>680</v>
      </c>
      <c r="V1691" t="s">
        <v>336</v>
      </c>
      <c r="W1691">
        <v>1.5</v>
      </c>
      <c r="X1691" t="s">
        <v>41</v>
      </c>
      <c r="Y1691" t="s">
        <v>38</v>
      </c>
      <c r="AC1691" t="s">
        <v>41</v>
      </c>
    </row>
    <row r="1692" spans="1:29" hidden="1" x14ac:dyDescent="0.25">
      <c r="A1692" t="s">
        <v>337</v>
      </c>
      <c r="B1692">
        <v>1</v>
      </c>
      <c r="C1692" t="s">
        <v>28</v>
      </c>
      <c r="D1692" t="s">
        <v>394</v>
      </c>
      <c r="E1692" s="1">
        <v>37839</v>
      </c>
      <c r="F1692">
        <v>1520</v>
      </c>
      <c r="H1692" t="s">
        <v>339</v>
      </c>
      <c r="I1692" s="1">
        <v>37845</v>
      </c>
      <c r="J1692" t="s">
        <v>31</v>
      </c>
      <c r="K1692" t="s">
        <v>87</v>
      </c>
      <c r="L1692">
        <v>1</v>
      </c>
      <c r="M1692" t="s">
        <v>383</v>
      </c>
      <c r="N1692">
        <v>999766900</v>
      </c>
      <c r="O1692" t="s">
        <v>158</v>
      </c>
      <c r="P1692">
        <v>2</v>
      </c>
      <c r="R1692" t="s">
        <v>340</v>
      </c>
      <c r="S1692">
        <v>1927</v>
      </c>
      <c r="T1692" t="s">
        <v>39</v>
      </c>
      <c r="U1692">
        <v>410</v>
      </c>
      <c r="V1692" t="s">
        <v>40</v>
      </c>
      <c r="W1692">
        <v>110</v>
      </c>
      <c r="X1692" t="s">
        <v>41</v>
      </c>
      <c r="Y1692" t="s">
        <v>38</v>
      </c>
      <c r="Z1692">
        <v>2</v>
      </c>
      <c r="AC1692" t="s">
        <v>41</v>
      </c>
    </row>
    <row r="1693" spans="1:29" hidden="1" x14ac:dyDescent="0.25">
      <c r="A1693" t="s">
        <v>337</v>
      </c>
      <c r="B1693">
        <v>1</v>
      </c>
      <c r="C1693" t="s">
        <v>28</v>
      </c>
      <c r="D1693" t="s">
        <v>394</v>
      </c>
      <c r="E1693" s="1">
        <v>37839</v>
      </c>
      <c r="F1693">
        <v>1520</v>
      </c>
      <c r="H1693" t="s">
        <v>339</v>
      </c>
      <c r="I1693" s="1">
        <v>37845</v>
      </c>
      <c r="J1693" t="s">
        <v>31</v>
      </c>
      <c r="K1693" t="s">
        <v>87</v>
      </c>
      <c r="L1693">
        <v>1</v>
      </c>
      <c r="M1693" t="s">
        <v>383</v>
      </c>
      <c r="N1693">
        <v>999766900</v>
      </c>
      <c r="O1693" t="s">
        <v>158</v>
      </c>
      <c r="P1693">
        <v>2</v>
      </c>
      <c r="R1693" t="s">
        <v>340</v>
      </c>
      <c r="S1693">
        <v>2920</v>
      </c>
      <c r="T1693" t="s">
        <v>335</v>
      </c>
      <c r="U1693">
        <v>680</v>
      </c>
      <c r="V1693" t="s">
        <v>336</v>
      </c>
      <c r="W1693">
        <v>1.7</v>
      </c>
      <c r="X1693" t="s">
        <v>41</v>
      </c>
      <c r="Y1693" t="s">
        <v>38</v>
      </c>
      <c r="AC1693" t="s">
        <v>41</v>
      </c>
    </row>
    <row r="1694" spans="1:29" hidden="1" x14ac:dyDescent="0.25">
      <c r="A1694" t="s">
        <v>231</v>
      </c>
      <c r="B1694" t="s">
        <v>28</v>
      </c>
      <c r="C1694" t="s">
        <v>28</v>
      </c>
      <c r="D1694">
        <v>882696</v>
      </c>
      <c r="E1694" s="1">
        <v>37747</v>
      </c>
      <c r="F1694">
        <v>1145</v>
      </c>
      <c r="H1694" t="s">
        <v>30</v>
      </c>
      <c r="I1694" s="1">
        <v>37756</v>
      </c>
      <c r="J1694" t="s">
        <v>31</v>
      </c>
      <c r="K1694" t="s">
        <v>32</v>
      </c>
      <c r="L1694">
        <v>1</v>
      </c>
      <c r="M1694" t="s">
        <v>383</v>
      </c>
      <c r="N1694">
        <v>999766900</v>
      </c>
      <c r="O1694" t="s">
        <v>158</v>
      </c>
      <c r="P1694">
        <v>5</v>
      </c>
      <c r="R1694" t="s">
        <v>373</v>
      </c>
      <c r="S1694">
        <v>2950</v>
      </c>
      <c r="T1694" t="s">
        <v>147</v>
      </c>
      <c r="U1694">
        <v>82080</v>
      </c>
      <c r="V1694" t="s">
        <v>148</v>
      </c>
      <c r="W1694">
        <v>16.600000000000001</v>
      </c>
      <c r="X1694" t="s">
        <v>44</v>
      </c>
      <c r="Y1694" t="s">
        <v>38</v>
      </c>
      <c r="AB1694">
        <v>80</v>
      </c>
      <c r="AC1694" t="s">
        <v>44</v>
      </c>
    </row>
    <row r="1695" spans="1:29" hidden="1" x14ac:dyDescent="0.25">
      <c r="A1695" t="s">
        <v>231</v>
      </c>
      <c r="B1695" t="s">
        <v>28</v>
      </c>
      <c r="C1695" t="s">
        <v>28</v>
      </c>
      <c r="D1695">
        <v>882702</v>
      </c>
      <c r="E1695" s="1">
        <v>37747</v>
      </c>
      <c r="F1695">
        <v>1400</v>
      </c>
      <c r="H1695" t="s">
        <v>30</v>
      </c>
      <c r="I1695" s="1">
        <v>37756</v>
      </c>
      <c r="J1695" t="s">
        <v>31</v>
      </c>
      <c r="K1695" t="s">
        <v>32</v>
      </c>
      <c r="L1695">
        <v>1</v>
      </c>
      <c r="M1695" t="s">
        <v>383</v>
      </c>
      <c r="N1695">
        <v>999766900</v>
      </c>
      <c r="O1695" t="s">
        <v>158</v>
      </c>
      <c r="P1695">
        <v>5</v>
      </c>
      <c r="R1695" t="s">
        <v>373</v>
      </c>
      <c r="S1695">
        <v>2950</v>
      </c>
      <c r="T1695" t="s">
        <v>147</v>
      </c>
      <c r="U1695">
        <v>82080</v>
      </c>
      <c r="V1695" t="s">
        <v>148</v>
      </c>
      <c r="W1695">
        <v>18.2</v>
      </c>
      <c r="X1695" t="s">
        <v>44</v>
      </c>
      <c r="Y1695" t="s">
        <v>38</v>
      </c>
      <c r="AB1695">
        <v>80</v>
      </c>
      <c r="AC1695" t="s">
        <v>44</v>
      </c>
    </row>
    <row r="1696" spans="1:29" hidden="1" x14ac:dyDescent="0.25">
      <c r="A1696" t="s">
        <v>231</v>
      </c>
      <c r="B1696" t="s">
        <v>28</v>
      </c>
      <c r="C1696" t="s">
        <v>28</v>
      </c>
      <c r="D1696">
        <v>882700</v>
      </c>
      <c r="E1696" s="1">
        <v>37747</v>
      </c>
      <c r="F1696">
        <v>1300</v>
      </c>
      <c r="H1696" t="s">
        <v>30</v>
      </c>
      <c r="I1696" s="1">
        <v>37756</v>
      </c>
      <c r="J1696" t="s">
        <v>31</v>
      </c>
      <c r="K1696" t="s">
        <v>32</v>
      </c>
      <c r="L1696">
        <v>1</v>
      </c>
      <c r="M1696" t="s">
        <v>383</v>
      </c>
      <c r="N1696">
        <v>999766900</v>
      </c>
      <c r="O1696" t="s">
        <v>158</v>
      </c>
      <c r="P1696">
        <v>5</v>
      </c>
      <c r="R1696" t="s">
        <v>373</v>
      </c>
      <c r="S1696">
        <v>2950</v>
      </c>
      <c r="T1696" t="s">
        <v>147</v>
      </c>
      <c r="U1696">
        <v>82080</v>
      </c>
      <c r="V1696" t="s">
        <v>148</v>
      </c>
      <c r="W1696">
        <v>18.600000000000001</v>
      </c>
      <c r="X1696" t="s">
        <v>44</v>
      </c>
      <c r="Y1696" t="s">
        <v>38</v>
      </c>
      <c r="AB1696">
        <v>80</v>
      </c>
      <c r="AC1696" t="s">
        <v>44</v>
      </c>
    </row>
    <row r="1697" spans="1:29" hidden="1" x14ac:dyDescent="0.25">
      <c r="A1697" t="s">
        <v>231</v>
      </c>
      <c r="B1697" t="s">
        <v>28</v>
      </c>
      <c r="C1697" t="s">
        <v>28</v>
      </c>
      <c r="D1697">
        <v>882698</v>
      </c>
      <c r="E1697" s="1">
        <v>37747</v>
      </c>
      <c r="F1697">
        <v>1215</v>
      </c>
      <c r="H1697" t="s">
        <v>30</v>
      </c>
      <c r="I1697" s="1">
        <v>37756</v>
      </c>
      <c r="J1697" t="s">
        <v>31</v>
      </c>
      <c r="K1697" t="s">
        <v>32</v>
      </c>
      <c r="L1697">
        <v>1</v>
      </c>
      <c r="M1697" t="s">
        <v>383</v>
      </c>
      <c r="N1697">
        <v>999766900</v>
      </c>
      <c r="O1697" t="s">
        <v>158</v>
      </c>
      <c r="P1697">
        <v>5</v>
      </c>
      <c r="R1697" t="s">
        <v>373</v>
      </c>
      <c r="S1697">
        <v>2950</v>
      </c>
      <c r="T1697" t="s">
        <v>147</v>
      </c>
      <c r="U1697">
        <v>82080</v>
      </c>
      <c r="V1697" t="s">
        <v>148</v>
      </c>
      <c r="W1697">
        <v>17.899999999999999</v>
      </c>
      <c r="X1697" t="s">
        <v>44</v>
      </c>
      <c r="Y1697" t="s">
        <v>38</v>
      </c>
      <c r="AB1697">
        <v>80</v>
      </c>
      <c r="AC1697" t="s">
        <v>44</v>
      </c>
    </row>
    <row r="1698" spans="1:29" hidden="1" x14ac:dyDescent="0.25">
      <c r="A1698" t="s">
        <v>337</v>
      </c>
      <c r="B1698">
        <v>1</v>
      </c>
      <c r="C1698" t="s">
        <v>28</v>
      </c>
      <c r="D1698" t="s">
        <v>395</v>
      </c>
      <c r="E1698" s="1">
        <v>37662</v>
      </c>
      <c r="F1698">
        <v>1120</v>
      </c>
      <c r="H1698" t="s">
        <v>339</v>
      </c>
      <c r="I1698" s="1">
        <v>37671</v>
      </c>
      <c r="J1698" t="s">
        <v>31</v>
      </c>
      <c r="K1698" t="s">
        <v>87</v>
      </c>
      <c r="L1698">
        <v>1</v>
      </c>
      <c r="M1698" t="s">
        <v>383</v>
      </c>
      <c r="N1698">
        <v>999766900</v>
      </c>
      <c r="O1698" t="s">
        <v>158</v>
      </c>
      <c r="P1698">
        <v>2</v>
      </c>
      <c r="R1698" t="s">
        <v>373</v>
      </c>
      <c r="S1698">
        <v>1927</v>
      </c>
      <c r="T1698" t="s">
        <v>39</v>
      </c>
      <c r="U1698">
        <v>410</v>
      </c>
      <c r="V1698" t="s">
        <v>40</v>
      </c>
      <c r="W1698">
        <v>110</v>
      </c>
      <c r="X1698" t="s">
        <v>41</v>
      </c>
      <c r="Y1698" t="s">
        <v>38</v>
      </c>
      <c r="Z1698">
        <v>2</v>
      </c>
      <c r="AC1698" t="s">
        <v>41</v>
      </c>
    </row>
    <row r="1699" spans="1:29" hidden="1" x14ac:dyDescent="0.25">
      <c r="A1699" t="s">
        <v>337</v>
      </c>
      <c r="B1699">
        <v>1</v>
      </c>
      <c r="C1699" t="s">
        <v>28</v>
      </c>
      <c r="D1699" t="s">
        <v>395</v>
      </c>
      <c r="E1699" s="1">
        <v>37662</v>
      </c>
      <c r="F1699">
        <v>1120</v>
      </c>
      <c r="H1699" t="s">
        <v>339</v>
      </c>
      <c r="I1699" s="1">
        <v>37671</v>
      </c>
      <c r="J1699" t="s">
        <v>31</v>
      </c>
      <c r="K1699" t="s">
        <v>87</v>
      </c>
      <c r="L1699">
        <v>1</v>
      </c>
      <c r="M1699" t="s">
        <v>383</v>
      </c>
      <c r="N1699">
        <v>999766900</v>
      </c>
      <c r="O1699" t="s">
        <v>158</v>
      </c>
      <c r="P1699">
        <v>2</v>
      </c>
      <c r="R1699" t="s">
        <v>373</v>
      </c>
      <c r="S1699">
        <v>2920</v>
      </c>
      <c r="T1699" t="s">
        <v>335</v>
      </c>
      <c r="U1699">
        <v>680</v>
      </c>
      <c r="V1699" t="s">
        <v>336</v>
      </c>
      <c r="W1699">
        <v>2</v>
      </c>
      <c r="X1699" t="s">
        <v>41</v>
      </c>
      <c r="Y1699" t="s">
        <v>38</v>
      </c>
      <c r="AC1699" t="s">
        <v>41</v>
      </c>
    </row>
    <row r="1700" spans="1:29" hidden="1" x14ac:dyDescent="0.25">
      <c r="A1700" t="s">
        <v>337</v>
      </c>
      <c r="B1700">
        <v>1</v>
      </c>
      <c r="C1700" t="s">
        <v>28</v>
      </c>
      <c r="D1700" t="s">
        <v>396</v>
      </c>
      <c r="E1700" s="1">
        <v>37867</v>
      </c>
      <c r="F1700">
        <v>1345</v>
      </c>
      <c r="H1700" t="s">
        <v>339</v>
      </c>
      <c r="I1700" s="1">
        <v>37874</v>
      </c>
      <c r="J1700" t="s">
        <v>31</v>
      </c>
      <c r="K1700" t="s">
        <v>87</v>
      </c>
      <c r="L1700">
        <v>1</v>
      </c>
      <c r="M1700" t="s">
        <v>383</v>
      </c>
      <c r="N1700">
        <v>999766900</v>
      </c>
      <c r="O1700" t="s">
        <v>158</v>
      </c>
      <c r="P1700">
        <v>2</v>
      </c>
      <c r="R1700" t="s">
        <v>373</v>
      </c>
      <c r="S1700">
        <v>1927</v>
      </c>
      <c r="T1700" t="s">
        <v>39</v>
      </c>
      <c r="U1700">
        <v>410</v>
      </c>
      <c r="V1700" t="s">
        <v>40</v>
      </c>
      <c r="W1700">
        <v>110</v>
      </c>
      <c r="X1700" t="s">
        <v>41</v>
      </c>
      <c r="Y1700" t="s">
        <v>38</v>
      </c>
      <c r="Z1700">
        <v>2</v>
      </c>
      <c r="AC1700" t="s">
        <v>41</v>
      </c>
    </row>
    <row r="1701" spans="1:29" hidden="1" x14ac:dyDescent="0.25">
      <c r="A1701" t="s">
        <v>337</v>
      </c>
      <c r="B1701">
        <v>1</v>
      </c>
      <c r="C1701" t="s">
        <v>28</v>
      </c>
      <c r="D1701" t="s">
        <v>396</v>
      </c>
      <c r="E1701" s="1">
        <v>37867</v>
      </c>
      <c r="F1701">
        <v>1345</v>
      </c>
      <c r="H1701" t="s">
        <v>339</v>
      </c>
      <c r="I1701" s="1">
        <v>37874</v>
      </c>
      <c r="J1701" t="s">
        <v>31</v>
      </c>
      <c r="K1701" t="s">
        <v>87</v>
      </c>
      <c r="L1701">
        <v>1</v>
      </c>
      <c r="M1701" t="s">
        <v>383</v>
      </c>
      <c r="N1701">
        <v>999766900</v>
      </c>
      <c r="O1701" t="s">
        <v>158</v>
      </c>
      <c r="P1701">
        <v>2</v>
      </c>
      <c r="R1701" t="s">
        <v>373</v>
      </c>
      <c r="S1701">
        <v>2920</v>
      </c>
      <c r="T1701" t="s">
        <v>335</v>
      </c>
      <c r="U1701">
        <v>680</v>
      </c>
      <c r="V1701" t="s">
        <v>336</v>
      </c>
      <c r="W1701">
        <v>1.7</v>
      </c>
      <c r="X1701" t="s">
        <v>41</v>
      </c>
      <c r="Y1701" t="s">
        <v>38</v>
      </c>
      <c r="AC1701" t="s">
        <v>41</v>
      </c>
    </row>
    <row r="1702" spans="1:29" hidden="1" x14ac:dyDescent="0.25">
      <c r="A1702" t="s">
        <v>334</v>
      </c>
      <c r="B1702">
        <v>100</v>
      </c>
      <c r="C1702" t="s">
        <v>28</v>
      </c>
      <c r="D1702">
        <v>937787</v>
      </c>
      <c r="E1702" s="1">
        <v>37867</v>
      </c>
      <c r="F1702">
        <v>1345</v>
      </c>
      <c r="H1702" t="s">
        <v>30</v>
      </c>
      <c r="I1702" s="1">
        <v>37874</v>
      </c>
      <c r="J1702" t="s">
        <v>31</v>
      </c>
      <c r="K1702" t="s">
        <v>157</v>
      </c>
      <c r="L1702">
        <v>1</v>
      </c>
      <c r="M1702" t="s">
        <v>383</v>
      </c>
      <c r="N1702">
        <v>999766900</v>
      </c>
      <c r="O1702" t="s">
        <v>158</v>
      </c>
      <c r="P1702">
        <v>1</v>
      </c>
      <c r="R1702" t="s">
        <v>373</v>
      </c>
      <c r="S1702">
        <v>2920</v>
      </c>
      <c r="T1702" t="s">
        <v>335</v>
      </c>
      <c r="U1702">
        <v>680</v>
      </c>
      <c r="V1702" t="s">
        <v>336</v>
      </c>
      <c r="W1702">
        <v>1.6</v>
      </c>
      <c r="X1702" t="s">
        <v>41</v>
      </c>
      <c r="Y1702" t="s">
        <v>38</v>
      </c>
      <c r="AC1702" t="s">
        <v>41</v>
      </c>
    </row>
    <row r="1703" spans="1:29" hidden="1" x14ac:dyDescent="0.25">
      <c r="A1703" t="s">
        <v>345</v>
      </c>
      <c r="B1703" t="s">
        <v>28</v>
      </c>
      <c r="C1703" t="s">
        <v>28</v>
      </c>
      <c r="D1703">
        <v>937841</v>
      </c>
      <c r="E1703" s="1">
        <v>37867</v>
      </c>
      <c r="F1703">
        <v>1440</v>
      </c>
      <c r="H1703" t="s">
        <v>30</v>
      </c>
      <c r="I1703" s="1">
        <v>37879</v>
      </c>
      <c r="J1703" t="s">
        <v>31</v>
      </c>
      <c r="K1703" t="s">
        <v>32</v>
      </c>
      <c r="L1703">
        <v>1</v>
      </c>
      <c r="M1703" t="s">
        <v>383</v>
      </c>
      <c r="N1703">
        <v>999766900</v>
      </c>
      <c r="O1703" t="s">
        <v>158</v>
      </c>
      <c r="P1703">
        <v>6</v>
      </c>
      <c r="R1703" t="s">
        <v>373</v>
      </c>
      <c r="S1703">
        <v>2454</v>
      </c>
      <c r="T1703" t="s">
        <v>347</v>
      </c>
      <c r="U1703">
        <v>82721</v>
      </c>
      <c r="V1703" t="s">
        <v>347</v>
      </c>
      <c r="W1703">
        <v>0</v>
      </c>
      <c r="X1703" t="s">
        <v>44</v>
      </c>
      <c r="Y1703" t="s">
        <v>45</v>
      </c>
      <c r="AC1703" t="s">
        <v>44</v>
      </c>
    </row>
    <row r="1704" spans="1:29" hidden="1" x14ac:dyDescent="0.25">
      <c r="A1704" t="s">
        <v>345</v>
      </c>
      <c r="B1704" t="s">
        <v>28</v>
      </c>
      <c r="C1704" t="s">
        <v>28</v>
      </c>
      <c r="D1704">
        <v>937841</v>
      </c>
      <c r="E1704" s="1">
        <v>37867</v>
      </c>
      <c r="F1704">
        <v>1440</v>
      </c>
      <c r="H1704" t="s">
        <v>30</v>
      </c>
      <c r="I1704" s="1">
        <v>37879</v>
      </c>
      <c r="J1704" t="s">
        <v>31</v>
      </c>
      <c r="K1704" t="s">
        <v>32</v>
      </c>
      <c r="L1704">
        <v>1</v>
      </c>
      <c r="M1704" t="s">
        <v>383</v>
      </c>
      <c r="N1704">
        <v>999766900</v>
      </c>
      <c r="O1704" t="s">
        <v>158</v>
      </c>
      <c r="P1704">
        <v>6</v>
      </c>
      <c r="R1704" t="s">
        <v>373</v>
      </c>
      <c r="S1704">
        <v>2451</v>
      </c>
      <c r="T1704" t="s">
        <v>346</v>
      </c>
      <c r="U1704">
        <v>77288</v>
      </c>
      <c r="V1704" t="s">
        <v>346</v>
      </c>
      <c r="W1704">
        <v>1.6</v>
      </c>
      <c r="X1704" t="s">
        <v>44</v>
      </c>
      <c r="Y1704" t="s">
        <v>38</v>
      </c>
      <c r="AC1704" t="s">
        <v>44</v>
      </c>
    </row>
    <row r="1705" spans="1:29" hidden="1" x14ac:dyDescent="0.25">
      <c r="A1705" t="s">
        <v>345</v>
      </c>
      <c r="B1705" t="s">
        <v>28</v>
      </c>
      <c r="C1705" t="s">
        <v>28</v>
      </c>
      <c r="D1705">
        <v>937841</v>
      </c>
      <c r="E1705" s="1">
        <v>37867</v>
      </c>
      <c r="F1705">
        <v>1440</v>
      </c>
      <c r="H1705" t="s">
        <v>30</v>
      </c>
      <c r="I1705" s="1">
        <v>37879</v>
      </c>
      <c r="J1705" t="s">
        <v>31</v>
      </c>
      <c r="K1705" t="s">
        <v>32</v>
      </c>
      <c r="L1705">
        <v>1</v>
      </c>
      <c r="M1705" t="s">
        <v>383</v>
      </c>
      <c r="N1705">
        <v>999766900</v>
      </c>
      <c r="O1705" t="s">
        <v>158</v>
      </c>
      <c r="P1705">
        <v>6</v>
      </c>
      <c r="R1705" t="s">
        <v>373</v>
      </c>
      <c r="S1705">
        <v>2456</v>
      </c>
      <c r="T1705" t="s">
        <v>348</v>
      </c>
      <c r="U1705">
        <v>2456</v>
      </c>
      <c r="V1705" t="s">
        <v>349</v>
      </c>
      <c r="W1705">
        <v>6.4</v>
      </c>
      <c r="X1705" t="s">
        <v>44</v>
      </c>
      <c r="Y1705" t="s">
        <v>38</v>
      </c>
      <c r="AB1705">
        <v>60</v>
      </c>
      <c r="AC1705" t="s">
        <v>44</v>
      </c>
    </row>
    <row r="1706" spans="1:29" hidden="1" x14ac:dyDescent="0.25">
      <c r="A1706" t="s">
        <v>345</v>
      </c>
      <c r="B1706" t="s">
        <v>28</v>
      </c>
      <c r="C1706" t="s">
        <v>28</v>
      </c>
      <c r="D1706">
        <v>937841</v>
      </c>
      <c r="E1706" s="1">
        <v>37867</v>
      </c>
      <c r="F1706">
        <v>1440</v>
      </c>
      <c r="H1706" t="s">
        <v>30</v>
      </c>
      <c r="I1706" s="1">
        <v>37879</v>
      </c>
      <c r="J1706" t="s">
        <v>31</v>
      </c>
      <c r="K1706" t="s">
        <v>32</v>
      </c>
      <c r="L1706">
        <v>1</v>
      </c>
      <c r="M1706" t="s">
        <v>383</v>
      </c>
      <c r="N1706">
        <v>999766900</v>
      </c>
      <c r="O1706" t="s">
        <v>158</v>
      </c>
      <c r="P1706">
        <v>6</v>
      </c>
      <c r="R1706" t="s">
        <v>373</v>
      </c>
      <c r="S1706">
        <v>2453</v>
      </c>
      <c r="T1706" t="s">
        <v>350</v>
      </c>
      <c r="U1706">
        <v>2453</v>
      </c>
      <c r="V1706" t="s">
        <v>350</v>
      </c>
      <c r="W1706">
        <v>0</v>
      </c>
      <c r="X1706" t="s">
        <v>44</v>
      </c>
      <c r="Y1706" t="s">
        <v>45</v>
      </c>
      <c r="AC1706" t="s">
        <v>44</v>
      </c>
    </row>
    <row r="1707" spans="1:29" hidden="1" x14ac:dyDescent="0.25">
      <c r="A1707" t="s">
        <v>345</v>
      </c>
      <c r="B1707" t="s">
        <v>28</v>
      </c>
      <c r="C1707" t="s">
        <v>28</v>
      </c>
      <c r="D1707">
        <v>937841</v>
      </c>
      <c r="E1707" s="1">
        <v>37867</v>
      </c>
      <c r="F1707">
        <v>1440</v>
      </c>
      <c r="H1707" t="s">
        <v>30</v>
      </c>
      <c r="I1707" s="1">
        <v>37879</v>
      </c>
      <c r="J1707" t="s">
        <v>31</v>
      </c>
      <c r="K1707" t="s">
        <v>32</v>
      </c>
      <c r="L1707">
        <v>1</v>
      </c>
      <c r="M1707" t="s">
        <v>383</v>
      </c>
      <c r="N1707">
        <v>999766900</v>
      </c>
      <c r="O1707" t="s">
        <v>158</v>
      </c>
      <c r="P1707">
        <v>6</v>
      </c>
      <c r="R1707" t="s">
        <v>373</v>
      </c>
      <c r="S1707">
        <v>2450</v>
      </c>
      <c r="T1707" t="s">
        <v>351</v>
      </c>
      <c r="U1707">
        <v>78213</v>
      </c>
      <c r="V1707" t="s">
        <v>351</v>
      </c>
      <c r="W1707">
        <v>0</v>
      </c>
      <c r="X1707" t="s">
        <v>44</v>
      </c>
      <c r="Y1707" t="s">
        <v>45</v>
      </c>
      <c r="AC1707" t="s">
        <v>44</v>
      </c>
    </row>
    <row r="1708" spans="1:29" hidden="1" x14ac:dyDescent="0.25">
      <c r="A1708" t="s">
        <v>345</v>
      </c>
      <c r="B1708" t="s">
        <v>28</v>
      </c>
      <c r="C1708" t="s">
        <v>28</v>
      </c>
      <c r="D1708">
        <v>937841</v>
      </c>
      <c r="E1708" s="1">
        <v>37867</v>
      </c>
      <c r="F1708">
        <v>1440</v>
      </c>
      <c r="H1708" t="s">
        <v>30</v>
      </c>
      <c r="I1708" s="1">
        <v>37879</v>
      </c>
      <c r="J1708" t="s">
        <v>31</v>
      </c>
      <c r="K1708" t="s">
        <v>32</v>
      </c>
      <c r="L1708">
        <v>1</v>
      </c>
      <c r="M1708" t="s">
        <v>383</v>
      </c>
      <c r="N1708">
        <v>999766900</v>
      </c>
      <c r="O1708" t="s">
        <v>158</v>
      </c>
      <c r="P1708">
        <v>6</v>
      </c>
      <c r="R1708" t="s">
        <v>373</v>
      </c>
      <c r="S1708">
        <v>2452</v>
      </c>
      <c r="T1708" t="s">
        <v>352</v>
      </c>
      <c r="U1708">
        <v>82723</v>
      </c>
      <c r="V1708" t="s">
        <v>352</v>
      </c>
      <c r="W1708">
        <v>4.8</v>
      </c>
      <c r="X1708" t="s">
        <v>44</v>
      </c>
      <c r="Y1708" t="s">
        <v>38</v>
      </c>
      <c r="AC1708" t="s">
        <v>44</v>
      </c>
    </row>
    <row r="1709" spans="1:29" hidden="1" x14ac:dyDescent="0.25">
      <c r="A1709" t="s">
        <v>345</v>
      </c>
      <c r="B1709" t="s">
        <v>28</v>
      </c>
      <c r="C1709" t="s">
        <v>28</v>
      </c>
      <c r="D1709">
        <v>937843</v>
      </c>
      <c r="E1709" s="1">
        <v>37867</v>
      </c>
      <c r="F1709">
        <v>1512</v>
      </c>
      <c r="H1709" t="s">
        <v>30</v>
      </c>
      <c r="I1709" s="1">
        <v>37879</v>
      </c>
      <c r="J1709" t="s">
        <v>31</v>
      </c>
      <c r="K1709" t="s">
        <v>32</v>
      </c>
      <c r="L1709">
        <v>1</v>
      </c>
      <c r="M1709" t="s">
        <v>383</v>
      </c>
      <c r="N1709">
        <v>999766900</v>
      </c>
      <c r="O1709" t="s">
        <v>158</v>
      </c>
      <c r="P1709">
        <v>6</v>
      </c>
      <c r="R1709" t="s">
        <v>373</v>
      </c>
      <c r="S1709">
        <v>2454</v>
      </c>
      <c r="T1709" t="s">
        <v>347</v>
      </c>
      <c r="U1709">
        <v>82721</v>
      </c>
      <c r="V1709" t="s">
        <v>347</v>
      </c>
      <c r="W1709">
        <v>0</v>
      </c>
      <c r="X1709" t="s">
        <v>44</v>
      </c>
      <c r="Y1709" t="s">
        <v>45</v>
      </c>
      <c r="AC1709" t="s">
        <v>44</v>
      </c>
    </row>
    <row r="1710" spans="1:29" hidden="1" x14ac:dyDescent="0.25">
      <c r="A1710" t="s">
        <v>345</v>
      </c>
      <c r="B1710" t="s">
        <v>28</v>
      </c>
      <c r="C1710" t="s">
        <v>28</v>
      </c>
      <c r="D1710">
        <v>937843</v>
      </c>
      <c r="E1710" s="1">
        <v>37867</v>
      </c>
      <c r="F1710">
        <v>1512</v>
      </c>
      <c r="H1710" t="s">
        <v>30</v>
      </c>
      <c r="I1710" s="1">
        <v>37879</v>
      </c>
      <c r="J1710" t="s">
        <v>31</v>
      </c>
      <c r="K1710" t="s">
        <v>32</v>
      </c>
      <c r="L1710">
        <v>1</v>
      </c>
      <c r="M1710" t="s">
        <v>383</v>
      </c>
      <c r="N1710">
        <v>999766900</v>
      </c>
      <c r="O1710" t="s">
        <v>158</v>
      </c>
      <c r="P1710">
        <v>6</v>
      </c>
      <c r="R1710" t="s">
        <v>373</v>
      </c>
      <c r="S1710">
        <v>2451</v>
      </c>
      <c r="T1710" t="s">
        <v>346</v>
      </c>
      <c r="U1710">
        <v>77288</v>
      </c>
      <c r="V1710" t="s">
        <v>346</v>
      </c>
      <c r="W1710">
        <v>1.4</v>
      </c>
      <c r="X1710" t="s">
        <v>44</v>
      </c>
      <c r="Y1710" t="s">
        <v>38</v>
      </c>
      <c r="AC1710" t="s">
        <v>44</v>
      </c>
    </row>
    <row r="1711" spans="1:29" hidden="1" x14ac:dyDescent="0.25">
      <c r="A1711" t="s">
        <v>345</v>
      </c>
      <c r="B1711" t="s">
        <v>28</v>
      </c>
      <c r="C1711" t="s">
        <v>28</v>
      </c>
      <c r="D1711">
        <v>937843</v>
      </c>
      <c r="E1711" s="1">
        <v>37867</v>
      </c>
      <c r="F1711">
        <v>1512</v>
      </c>
      <c r="H1711" t="s">
        <v>30</v>
      </c>
      <c r="I1711" s="1">
        <v>37879</v>
      </c>
      <c r="J1711" t="s">
        <v>31</v>
      </c>
      <c r="K1711" t="s">
        <v>32</v>
      </c>
      <c r="L1711">
        <v>1</v>
      </c>
      <c r="M1711" t="s">
        <v>383</v>
      </c>
      <c r="N1711">
        <v>999766900</v>
      </c>
      <c r="O1711" t="s">
        <v>158</v>
      </c>
      <c r="P1711">
        <v>6</v>
      </c>
      <c r="R1711" t="s">
        <v>373</v>
      </c>
      <c r="S1711">
        <v>2456</v>
      </c>
      <c r="T1711" t="s">
        <v>348</v>
      </c>
      <c r="U1711">
        <v>2456</v>
      </c>
      <c r="V1711" t="s">
        <v>349</v>
      </c>
      <c r="W1711">
        <v>7.3</v>
      </c>
      <c r="X1711" t="s">
        <v>44</v>
      </c>
      <c r="Y1711" t="s">
        <v>38</v>
      </c>
      <c r="AB1711">
        <v>60</v>
      </c>
      <c r="AC1711" t="s">
        <v>44</v>
      </c>
    </row>
    <row r="1712" spans="1:29" hidden="1" x14ac:dyDescent="0.25">
      <c r="A1712" t="s">
        <v>345</v>
      </c>
      <c r="B1712" t="s">
        <v>28</v>
      </c>
      <c r="C1712" t="s">
        <v>28</v>
      </c>
      <c r="D1712">
        <v>937843</v>
      </c>
      <c r="E1712" s="1">
        <v>37867</v>
      </c>
      <c r="F1712">
        <v>1512</v>
      </c>
      <c r="H1712" t="s">
        <v>30</v>
      </c>
      <c r="I1712" s="1">
        <v>37879</v>
      </c>
      <c r="J1712" t="s">
        <v>31</v>
      </c>
      <c r="K1712" t="s">
        <v>32</v>
      </c>
      <c r="L1712">
        <v>1</v>
      </c>
      <c r="M1712" t="s">
        <v>383</v>
      </c>
      <c r="N1712">
        <v>999766900</v>
      </c>
      <c r="O1712" t="s">
        <v>158</v>
      </c>
      <c r="P1712">
        <v>6</v>
      </c>
      <c r="R1712" t="s">
        <v>373</v>
      </c>
      <c r="S1712">
        <v>2453</v>
      </c>
      <c r="T1712" t="s">
        <v>350</v>
      </c>
      <c r="U1712">
        <v>2453</v>
      </c>
      <c r="V1712" t="s">
        <v>350</v>
      </c>
      <c r="W1712">
        <v>0</v>
      </c>
      <c r="X1712" t="s">
        <v>44</v>
      </c>
      <c r="Y1712" t="s">
        <v>45</v>
      </c>
      <c r="AC1712" t="s">
        <v>44</v>
      </c>
    </row>
    <row r="1713" spans="1:29" hidden="1" x14ac:dyDescent="0.25">
      <c r="A1713" t="s">
        <v>345</v>
      </c>
      <c r="B1713" t="s">
        <v>28</v>
      </c>
      <c r="C1713" t="s">
        <v>28</v>
      </c>
      <c r="D1713">
        <v>937843</v>
      </c>
      <c r="E1713" s="1">
        <v>37867</v>
      </c>
      <c r="F1713">
        <v>1512</v>
      </c>
      <c r="H1713" t="s">
        <v>30</v>
      </c>
      <c r="I1713" s="1">
        <v>37879</v>
      </c>
      <c r="J1713" t="s">
        <v>31</v>
      </c>
      <c r="K1713" t="s">
        <v>32</v>
      </c>
      <c r="L1713">
        <v>1</v>
      </c>
      <c r="M1713" t="s">
        <v>383</v>
      </c>
      <c r="N1713">
        <v>999766900</v>
      </c>
      <c r="O1713" t="s">
        <v>158</v>
      </c>
      <c r="P1713">
        <v>6</v>
      </c>
      <c r="R1713" t="s">
        <v>373</v>
      </c>
      <c r="S1713">
        <v>2450</v>
      </c>
      <c r="T1713" t="s">
        <v>351</v>
      </c>
      <c r="U1713">
        <v>78213</v>
      </c>
      <c r="V1713" t="s">
        <v>351</v>
      </c>
      <c r="W1713">
        <v>0</v>
      </c>
      <c r="X1713" t="s">
        <v>44</v>
      </c>
      <c r="Y1713" t="s">
        <v>45</v>
      </c>
      <c r="AC1713" t="s">
        <v>44</v>
      </c>
    </row>
    <row r="1714" spans="1:29" hidden="1" x14ac:dyDescent="0.25">
      <c r="A1714" t="s">
        <v>345</v>
      </c>
      <c r="B1714" t="s">
        <v>28</v>
      </c>
      <c r="C1714" t="s">
        <v>28</v>
      </c>
      <c r="D1714">
        <v>937843</v>
      </c>
      <c r="E1714" s="1">
        <v>37867</v>
      </c>
      <c r="F1714">
        <v>1512</v>
      </c>
      <c r="H1714" t="s">
        <v>30</v>
      </c>
      <c r="I1714" s="1">
        <v>37879</v>
      </c>
      <c r="J1714" t="s">
        <v>31</v>
      </c>
      <c r="K1714" t="s">
        <v>32</v>
      </c>
      <c r="L1714">
        <v>1</v>
      </c>
      <c r="M1714" t="s">
        <v>383</v>
      </c>
      <c r="N1714">
        <v>999766900</v>
      </c>
      <c r="O1714" t="s">
        <v>158</v>
      </c>
      <c r="P1714">
        <v>6</v>
      </c>
      <c r="R1714" t="s">
        <v>373</v>
      </c>
      <c r="S1714">
        <v>2452</v>
      </c>
      <c r="T1714" t="s">
        <v>352</v>
      </c>
      <c r="U1714">
        <v>82723</v>
      </c>
      <c r="V1714" t="s">
        <v>352</v>
      </c>
      <c r="W1714">
        <v>5.9</v>
      </c>
      <c r="X1714" t="s">
        <v>44</v>
      </c>
      <c r="Y1714" t="s">
        <v>38</v>
      </c>
      <c r="AC1714" t="s">
        <v>44</v>
      </c>
    </row>
    <row r="1715" spans="1:29" hidden="1" x14ac:dyDescent="0.25">
      <c r="A1715" t="s">
        <v>345</v>
      </c>
      <c r="B1715" t="s">
        <v>28</v>
      </c>
      <c r="C1715" t="s">
        <v>28</v>
      </c>
      <c r="D1715">
        <v>937845</v>
      </c>
      <c r="E1715" s="1">
        <v>37867</v>
      </c>
      <c r="F1715">
        <v>1450</v>
      </c>
      <c r="H1715" t="s">
        <v>30</v>
      </c>
      <c r="I1715" s="1">
        <v>37879</v>
      </c>
      <c r="J1715" t="s">
        <v>31</v>
      </c>
      <c r="K1715" t="s">
        <v>32</v>
      </c>
      <c r="L1715">
        <v>1</v>
      </c>
      <c r="M1715" t="s">
        <v>383</v>
      </c>
      <c r="N1715">
        <v>999766900</v>
      </c>
      <c r="O1715" t="s">
        <v>158</v>
      </c>
      <c r="P1715">
        <v>6</v>
      </c>
      <c r="R1715" t="s">
        <v>373</v>
      </c>
      <c r="S1715">
        <v>2454</v>
      </c>
      <c r="T1715" t="s">
        <v>347</v>
      </c>
      <c r="U1715">
        <v>82721</v>
      </c>
      <c r="V1715" t="s">
        <v>347</v>
      </c>
      <c r="W1715">
        <v>0</v>
      </c>
      <c r="X1715" t="s">
        <v>44</v>
      </c>
      <c r="Y1715" t="s">
        <v>45</v>
      </c>
      <c r="AC1715" t="s">
        <v>44</v>
      </c>
    </row>
    <row r="1716" spans="1:29" hidden="1" x14ac:dyDescent="0.25">
      <c r="A1716" t="s">
        <v>345</v>
      </c>
      <c r="B1716" t="s">
        <v>28</v>
      </c>
      <c r="C1716" t="s">
        <v>28</v>
      </c>
      <c r="D1716">
        <v>937845</v>
      </c>
      <c r="E1716" s="1">
        <v>37867</v>
      </c>
      <c r="F1716">
        <v>1450</v>
      </c>
      <c r="H1716" t="s">
        <v>30</v>
      </c>
      <c r="I1716" s="1">
        <v>37879</v>
      </c>
      <c r="J1716" t="s">
        <v>31</v>
      </c>
      <c r="K1716" t="s">
        <v>32</v>
      </c>
      <c r="L1716">
        <v>1</v>
      </c>
      <c r="M1716" t="s">
        <v>383</v>
      </c>
      <c r="N1716">
        <v>999766900</v>
      </c>
      <c r="O1716" t="s">
        <v>158</v>
      </c>
      <c r="P1716">
        <v>6</v>
      </c>
      <c r="R1716" t="s">
        <v>373</v>
      </c>
      <c r="S1716">
        <v>2451</v>
      </c>
      <c r="T1716" t="s">
        <v>346</v>
      </c>
      <c r="U1716">
        <v>77288</v>
      </c>
      <c r="V1716" t="s">
        <v>346</v>
      </c>
      <c r="W1716">
        <v>4</v>
      </c>
      <c r="X1716" t="s">
        <v>44</v>
      </c>
      <c r="Y1716" t="s">
        <v>38</v>
      </c>
      <c r="AC1716" t="s">
        <v>44</v>
      </c>
    </row>
    <row r="1717" spans="1:29" hidden="1" x14ac:dyDescent="0.25">
      <c r="A1717" t="s">
        <v>345</v>
      </c>
      <c r="B1717" t="s">
        <v>28</v>
      </c>
      <c r="C1717" t="s">
        <v>28</v>
      </c>
      <c r="D1717">
        <v>937845</v>
      </c>
      <c r="E1717" s="1">
        <v>37867</v>
      </c>
      <c r="F1717">
        <v>1450</v>
      </c>
      <c r="H1717" t="s">
        <v>30</v>
      </c>
      <c r="I1717" s="1">
        <v>37879</v>
      </c>
      <c r="J1717" t="s">
        <v>31</v>
      </c>
      <c r="K1717" t="s">
        <v>32</v>
      </c>
      <c r="L1717">
        <v>1</v>
      </c>
      <c r="M1717" t="s">
        <v>383</v>
      </c>
      <c r="N1717">
        <v>999766900</v>
      </c>
      <c r="O1717" t="s">
        <v>158</v>
      </c>
      <c r="P1717">
        <v>6</v>
      </c>
      <c r="R1717" t="s">
        <v>373</v>
      </c>
      <c r="S1717">
        <v>2456</v>
      </c>
      <c r="T1717" t="s">
        <v>348</v>
      </c>
      <c r="U1717">
        <v>2456</v>
      </c>
      <c r="V1717" t="s">
        <v>349</v>
      </c>
      <c r="W1717">
        <v>7.1</v>
      </c>
      <c r="X1717" t="s">
        <v>44</v>
      </c>
      <c r="Y1717" t="s">
        <v>38</v>
      </c>
      <c r="AB1717">
        <v>60</v>
      </c>
      <c r="AC1717" t="s">
        <v>44</v>
      </c>
    </row>
    <row r="1718" spans="1:29" hidden="1" x14ac:dyDescent="0.25">
      <c r="A1718" t="s">
        <v>345</v>
      </c>
      <c r="B1718" t="s">
        <v>28</v>
      </c>
      <c r="C1718" t="s">
        <v>28</v>
      </c>
      <c r="D1718">
        <v>937845</v>
      </c>
      <c r="E1718" s="1">
        <v>37867</v>
      </c>
      <c r="F1718">
        <v>1450</v>
      </c>
      <c r="H1718" t="s">
        <v>30</v>
      </c>
      <c r="I1718" s="1">
        <v>37879</v>
      </c>
      <c r="J1718" t="s">
        <v>31</v>
      </c>
      <c r="K1718" t="s">
        <v>32</v>
      </c>
      <c r="L1718">
        <v>1</v>
      </c>
      <c r="M1718" t="s">
        <v>383</v>
      </c>
      <c r="N1718">
        <v>999766900</v>
      </c>
      <c r="O1718" t="s">
        <v>158</v>
      </c>
      <c r="P1718">
        <v>6</v>
      </c>
      <c r="R1718" t="s">
        <v>373</v>
      </c>
      <c r="S1718">
        <v>2453</v>
      </c>
      <c r="T1718" t="s">
        <v>350</v>
      </c>
      <c r="U1718">
        <v>2453</v>
      </c>
      <c r="V1718" t="s">
        <v>350</v>
      </c>
      <c r="W1718">
        <v>0</v>
      </c>
      <c r="X1718" t="s">
        <v>44</v>
      </c>
      <c r="Y1718" t="s">
        <v>45</v>
      </c>
      <c r="AC1718" t="s">
        <v>44</v>
      </c>
    </row>
    <row r="1719" spans="1:29" hidden="1" x14ac:dyDescent="0.25">
      <c r="A1719" t="s">
        <v>345</v>
      </c>
      <c r="B1719" t="s">
        <v>28</v>
      </c>
      <c r="C1719" t="s">
        <v>28</v>
      </c>
      <c r="D1719">
        <v>937845</v>
      </c>
      <c r="E1719" s="1">
        <v>37867</v>
      </c>
      <c r="F1719">
        <v>1450</v>
      </c>
      <c r="H1719" t="s">
        <v>30</v>
      </c>
      <c r="I1719" s="1">
        <v>37879</v>
      </c>
      <c r="J1719" t="s">
        <v>31</v>
      </c>
      <c r="K1719" t="s">
        <v>32</v>
      </c>
      <c r="L1719">
        <v>1</v>
      </c>
      <c r="M1719" t="s">
        <v>383</v>
      </c>
      <c r="N1719">
        <v>999766900</v>
      </c>
      <c r="O1719" t="s">
        <v>158</v>
      </c>
      <c r="P1719">
        <v>6</v>
      </c>
      <c r="R1719" t="s">
        <v>373</v>
      </c>
      <c r="S1719">
        <v>2450</v>
      </c>
      <c r="T1719" t="s">
        <v>351</v>
      </c>
      <c r="U1719">
        <v>78213</v>
      </c>
      <c r="V1719" t="s">
        <v>351</v>
      </c>
      <c r="W1719">
        <v>0</v>
      </c>
      <c r="X1719" t="s">
        <v>44</v>
      </c>
      <c r="Y1719" t="s">
        <v>45</v>
      </c>
      <c r="AC1719" t="s">
        <v>44</v>
      </c>
    </row>
    <row r="1720" spans="1:29" hidden="1" x14ac:dyDescent="0.25">
      <c r="A1720" t="s">
        <v>345</v>
      </c>
      <c r="B1720" t="s">
        <v>28</v>
      </c>
      <c r="C1720" t="s">
        <v>28</v>
      </c>
      <c r="D1720">
        <v>937845</v>
      </c>
      <c r="E1720" s="1">
        <v>37867</v>
      </c>
      <c r="F1720">
        <v>1450</v>
      </c>
      <c r="H1720" t="s">
        <v>30</v>
      </c>
      <c r="I1720" s="1">
        <v>37879</v>
      </c>
      <c r="J1720" t="s">
        <v>31</v>
      </c>
      <c r="K1720" t="s">
        <v>32</v>
      </c>
      <c r="L1720">
        <v>1</v>
      </c>
      <c r="M1720" t="s">
        <v>383</v>
      </c>
      <c r="N1720">
        <v>999766900</v>
      </c>
      <c r="O1720" t="s">
        <v>158</v>
      </c>
      <c r="P1720">
        <v>6</v>
      </c>
      <c r="R1720" t="s">
        <v>373</v>
      </c>
      <c r="S1720">
        <v>2452</v>
      </c>
      <c r="T1720" t="s">
        <v>352</v>
      </c>
      <c r="U1720">
        <v>82723</v>
      </c>
      <c r="V1720" t="s">
        <v>352</v>
      </c>
      <c r="W1720">
        <v>3.1</v>
      </c>
      <c r="X1720" t="s">
        <v>44</v>
      </c>
      <c r="Y1720" t="s">
        <v>38</v>
      </c>
      <c r="AC1720" t="s">
        <v>44</v>
      </c>
    </row>
    <row r="1721" spans="1:29" hidden="1" x14ac:dyDescent="0.25">
      <c r="A1721" t="s">
        <v>345</v>
      </c>
      <c r="B1721" t="s">
        <v>28</v>
      </c>
      <c r="C1721" t="s">
        <v>28</v>
      </c>
      <c r="D1721">
        <v>937847</v>
      </c>
      <c r="E1721" s="1">
        <v>37867</v>
      </c>
      <c r="F1721">
        <v>1530</v>
      </c>
      <c r="H1721" t="s">
        <v>30</v>
      </c>
      <c r="I1721" s="1">
        <v>37879</v>
      </c>
      <c r="J1721" t="s">
        <v>31</v>
      </c>
      <c r="K1721" t="s">
        <v>32</v>
      </c>
      <c r="L1721">
        <v>1</v>
      </c>
      <c r="M1721" t="s">
        <v>383</v>
      </c>
      <c r="N1721">
        <v>999766900</v>
      </c>
      <c r="O1721" t="s">
        <v>158</v>
      </c>
      <c r="P1721">
        <v>6</v>
      </c>
      <c r="R1721" t="s">
        <v>373</v>
      </c>
      <c r="S1721">
        <v>2454</v>
      </c>
      <c r="T1721" t="s">
        <v>347</v>
      </c>
      <c r="U1721">
        <v>82721</v>
      </c>
      <c r="V1721" t="s">
        <v>347</v>
      </c>
      <c r="W1721">
        <v>0</v>
      </c>
      <c r="X1721" t="s">
        <v>44</v>
      </c>
      <c r="Y1721" t="s">
        <v>45</v>
      </c>
      <c r="AC1721" t="s">
        <v>44</v>
      </c>
    </row>
    <row r="1722" spans="1:29" hidden="1" x14ac:dyDescent="0.25">
      <c r="A1722" t="s">
        <v>345</v>
      </c>
      <c r="B1722" t="s">
        <v>28</v>
      </c>
      <c r="C1722" t="s">
        <v>28</v>
      </c>
      <c r="D1722">
        <v>937847</v>
      </c>
      <c r="E1722" s="1">
        <v>37867</v>
      </c>
      <c r="F1722">
        <v>1530</v>
      </c>
      <c r="H1722" t="s">
        <v>30</v>
      </c>
      <c r="I1722" s="1">
        <v>37879</v>
      </c>
      <c r="J1722" t="s">
        <v>31</v>
      </c>
      <c r="K1722" t="s">
        <v>32</v>
      </c>
      <c r="L1722">
        <v>1</v>
      </c>
      <c r="M1722" t="s">
        <v>383</v>
      </c>
      <c r="N1722">
        <v>999766900</v>
      </c>
      <c r="O1722" t="s">
        <v>158</v>
      </c>
      <c r="P1722">
        <v>6</v>
      </c>
      <c r="R1722" t="s">
        <v>373</v>
      </c>
      <c r="S1722">
        <v>2451</v>
      </c>
      <c r="T1722" t="s">
        <v>346</v>
      </c>
      <c r="U1722">
        <v>77288</v>
      </c>
      <c r="V1722" t="s">
        <v>346</v>
      </c>
      <c r="W1722">
        <v>1.6</v>
      </c>
      <c r="X1722" t="s">
        <v>44</v>
      </c>
      <c r="Y1722" t="s">
        <v>38</v>
      </c>
      <c r="AC1722" t="s">
        <v>44</v>
      </c>
    </row>
    <row r="1723" spans="1:29" hidden="1" x14ac:dyDescent="0.25">
      <c r="A1723" t="s">
        <v>345</v>
      </c>
      <c r="B1723" t="s">
        <v>28</v>
      </c>
      <c r="C1723" t="s">
        <v>28</v>
      </c>
      <c r="D1723">
        <v>937847</v>
      </c>
      <c r="E1723" s="1">
        <v>37867</v>
      </c>
      <c r="F1723">
        <v>1530</v>
      </c>
      <c r="H1723" t="s">
        <v>30</v>
      </c>
      <c r="I1723" s="1">
        <v>37879</v>
      </c>
      <c r="J1723" t="s">
        <v>31</v>
      </c>
      <c r="K1723" t="s">
        <v>32</v>
      </c>
      <c r="L1723">
        <v>1</v>
      </c>
      <c r="M1723" t="s">
        <v>383</v>
      </c>
      <c r="N1723">
        <v>999766900</v>
      </c>
      <c r="O1723" t="s">
        <v>158</v>
      </c>
      <c r="P1723">
        <v>6</v>
      </c>
      <c r="R1723" t="s">
        <v>373</v>
      </c>
      <c r="S1723">
        <v>2456</v>
      </c>
      <c r="T1723" t="s">
        <v>348</v>
      </c>
      <c r="U1723">
        <v>2456</v>
      </c>
      <c r="V1723" t="s">
        <v>349</v>
      </c>
      <c r="W1723">
        <v>6.3</v>
      </c>
      <c r="X1723" t="s">
        <v>44</v>
      </c>
      <c r="Y1723" t="s">
        <v>38</v>
      </c>
      <c r="AB1723">
        <v>60</v>
      </c>
      <c r="AC1723" t="s">
        <v>44</v>
      </c>
    </row>
    <row r="1724" spans="1:29" hidden="1" x14ac:dyDescent="0.25">
      <c r="A1724" t="s">
        <v>345</v>
      </c>
      <c r="B1724" t="s">
        <v>28</v>
      </c>
      <c r="C1724" t="s">
        <v>28</v>
      </c>
      <c r="D1724">
        <v>937847</v>
      </c>
      <c r="E1724" s="1">
        <v>37867</v>
      </c>
      <c r="F1724">
        <v>1530</v>
      </c>
      <c r="H1724" t="s">
        <v>30</v>
      </c>
      <c r="I1724" s="1">
        <v>37879</v>
      </c>
      <c r="J1724" t="s">
        <v>31</v>
      </c>
      <c r="K1724" t="s">
        <v>32</v>
      </c>
      <c r="L1724">
        <v>1</v>
      </c>
      <c r="M1724" t="s">
        <v>383</v>
      </c>
      <c r="N1724">
        <v>999766900</v>
      </c>
      <c r="O1724" t="s">
        <v>158</v>
      </c>
      <c r="P1724">
        <v>6</v>
      </c>
      <c r="R1724" t="s">
        <v>373</v>
      </c>
      <c r="S1724">
        <v>2453</v>
      </c>
      <c r="T1724" t="s">
        <v>350</v>
      </c>
      <c r="U1724">
        <v>2453</v>
      </c>
      <c r="V1724" t="s">
        <v>350</v>
      </c>
      <c r="W1724">
        <v>0</v>
      </c>
      <c r="X1724" t="s">
        <v>44</v>
      </c>
      <c r="Y1724" t="s">
        <v>45</v>
      </c>
      <c r="AC1724" t="s">
        <v>44</v>
      </c>
    </row>
    <row r="1725" spans="1:29" hidden="1" x14ac:dyDescent="0.25">
      <c r="A1725" t="s">
        <v>345</v>
      </c>
      <c r="B1725" t="s">
        <v>28</v>
      </c>
      <c r="C1725" t="s">
        <v>28</v>
      </c>
      <c r="D1725">
        <v>937847</v>
      </c>
      <c r="E1725" s="1">
        <v>37867</v>
      </c>
      <c r="F1725">
        <v>1530</v>
      </c>
      <c r="H1725" t="s">
        <v>30</v>
      </c>
      <c r="I1725" s="1">
        <v>37879</v>
      </c>
      <c r="J1725" t="s">
        <v>31</v>
      </c>
      <c r="K1725" t="s">
        <v>32</v>
      </c>
      <c r="L1725">
        <v>1</v>
      </c>
      <c r="M1725" t="s">
        <v>383</v>
      </c>
      <c r="N1725">
        <v>999766900</v>
      </c>
      <c r="O1725" t="s">
        <v>158</v>
      </c>
      <c r="P1725">
        <v>6</v>
      </c>
      <c r="R1725" t="s">
        <v>373</v>
      </c>
      <c r="S1725">
        <v>2450</v>
      </c>
      <c r="T1725" t="s">
        <v>351</v>
      </c>
      <c r="U1725">
        <v>78213</v>
      </c>
      <c r="V1725" t="s">
        <v>351</v>
      </c>
      <c r="W1725">
        <v>0</v>
      </c>
      <c r="X1725" t="s">
        <v>44</v>
      </c>
      <c r="Y1725" t="s">
        <v>45</v>
      </c>
      <c r="AC1725" t="s">
        <v>44</v>
      </c>
    </row>
    <row r="1726" spans="1:29" hidden="1" x14ac:dyDescent="0.25">
      <c r="A1726" t="s">
        <v>345</v>
      </c>
      <c r="B1726" t="s">
        <v>28</v>
      </c>
      <c r="C1726" t="s">
        <v>28</v>
      </c>
      <c r="D1726">
        <v>937847</v>
      </c>
      <c r="E1726" s="1">
        <v>37867</v>
      </c>
      <c r="F1726">
        <v>1530</v>
      </c>
      <c r="H1726" t="s">
        <v>30</v>
      </c>
      <c r="I1726" s="1">
        <v>37879</v>
      </c>
      <c r="J1726" t="s">
        <v>31</v>
      </c>
      <c r="K1726" t="s">
        <v>32</v>
      </c>
      <c r="L1726">
        <v>1</v>
      </c>
      <c r="M1726" t="s">
        <v>383</v>
      </c>
      <c r="N1726">
        <v>999766900</v>
      </c>
      <c r="O1726" t="s">
        <v>158</v>
      </c>
      <c r="P1726">
        <v>6</v>
      </c>
      <c r="R1726" t="s">
        <v>373</v>
      </c>
      <c r="S1726">
        <v>2452</v>
      </c>
      <c r="T1726" t="s">
        <v>352</v>
      </c>
      <c r="U1726">
        <v>82723</v>
      </c>
      <c r="V1726" t="s">
        <v>352</v>
      </c>
      <c r="W1726">
        <v>4.7</v>
      </c>
      <c r="X1726" t="s">
        <v>44</v>
      </c>
      <c r="Y1726" t="s">
        <v>38</v>
      </c>
      <c r="AC1726" t="s">
        <v>44</v>
      </c>
    </row>
    <row r="1727" spans="1:29" hidden="1" x14ac:dyDescent="0.25">
      <c r="A1727" t="s">
        <v>231</v>
      </c>
      <c r="B1727" t="s">
        <v>28</v>
      </c>
      <c r="C1727" t="s">
        <v>28</v>
      </c>
      <c r="D1727">
        <v>937846</v>
      </c>
      <c r="E1727" s="1">
        <v>37867</v>
      </c>
      <c r="F1727">
        <v>1530</v>
      </c>
      <c r="H1727" t="s">
        <v>30</v>
      </c>
      <c r="I1727" s="1">
        <v>37879</v>
      </c>
      <c r="J1727" t="s">
        <v>31</v>
      </c>
      <c r="K1727" t="s">
        <v>32</v>
      </c>
      <c r="L1727">
        <v>1</v>
      </c>
      <c r="M1727" t="s">
        <v>383</v>
      </c>
      <c r="N1727">
        <v>999766900</v>
      </c>
      <c r="O1727" t="s">
        <v>158</v>
      </c>
      <c r="P1727">
        <v>5</v>
      </c>
      <c r="R1727" t="s">
        <v>373</v>
      </c>
      <c r="S1727">
        <v>2943</v>
      </c>
      <c r="T1727" t="s">
        <v>92</v>
      </c>
      <c r="U1727">
        <v>32101</v>
      </c>
      <c r="V1727" t="s">
        <v>92</v>
      </c>
      <c r="W1727">
        <v>9.8000000000000007</v>
      </c>
      <c r="X1727" t="s">
        <v>44</v>
      </c>
      <c r="Y1727" t="s">
        <v>38</v>
      </c>
      <c r="Z1727">
        <v>0.1</v>
      </c>
      <c r="AA1727">
        <v>0.5</v>
      </c>
      <c r="AB1727">
        <v>80</v>
      </c>
      <c r="AC1727" t="s">
        <v>44</v>
      </c>
    </row>
    <row r="1728" spans="1:29" hidden="1" x14ac:dyDescent="0.25">
      <c r="A1728" t="s">
        <v>231</v>
      </c>
      <c r="B1728" t="s">
        <v>28</v>
      </c>
      <c r="C1728" t="s">
        <v>28</v>
      </c>
      <c r="D1728">
        <v>937846</v>
      </c>
      <c r="E1728" s="1">
        <v>37867</v>
      </c>
      <c r="F1728">
        <v>1530</v>
      </c>
      <c r="H1728" t="s">
        <v>30</v>
      </c>
      <c r="I1728" s="1">
        <v>37879</v>
      </c>
      <c r="J1728" t="s">
        <v>31</v>
      </c>
      <c r="K1728" t="s">
        <v>32</v>
      </c>
      <c r="L1728">
        <v>1</v>
      </c>
      <c r="M1728" t="s">
        <v>383</v>
      </c>
      <c r="N1728">
        <v>999766900</v>
      </c>
      <c r="O1728" t="s">
        <v>158</v>
      </c>
      <c r="P1728">
        <v>5</v>
      </c>
      <c r="R1728" t="s">
        <v>373</v>
      </c>
      <c r="S1728">
        <v>2942</v>
      </c>
      <c r="T1728" t="s">
        <v>93</v>
      </c>
      <c r="U1728">
        <v>32104</v>
      </c>
      <c r="V1728" t="s">
        <v>93</v>
      </c>
      <c r="W1728">
        <v>0.6</v>
      </c>
      <c r="X1728" t="s">
        <v>44</v>
      </c>
      <c r="Y1728" t="s">
        <v>38</v>
      </c>
      <c r="Z1728">
        <v>0.1</v>
      </c>
      <c r="AA1728">
        <v>0.5</v>
      </c>
      <c r="AB1728">
        <v>80</v>
      </c>
      <c r="AC1728" t="s">
        <v>44</v>
      </c>
    </row>
    <row r="1729" spans="1:29" hidden="1" x14ac:dyDescent="0.25">
      <c r="A1729" t="s">
        <v>231</v>
      </c>
      <c r="B1729" t="s">
        <v>28</v>
      </c>
      <c r="C1729" t="s">
        <v>28</v>
      </c>
      <c r="D1729">
        <v>937846</v>
      </c>
      <c r="E1729" s="1">
        <v>37867</v>
      </c>
      <c r="F1729">
        <v>1530</v>
      </c>
      <c r="H1729" t="s">
        <v>30</v>
      </c>
      <c r="I1729" s="1">
        <v>37879</v>
      </c>
      <c r="J1729" t="s">
        <v>31</v>
      </c>
      <c r="K1729" t="s">
        <v>32</v>
      </c>
      <c r="L1729">
        <v>1</v>
      </c>
      <c r="M1729" t="s">
        <v>383</v>
      </c>
      <c r="N1729">
        <v>999766900</v>
      </c>
      <c r="O1729" t="s">
        <v>158</v>
      </c>
      <c r="P1729">
        <v>5</v>
      </c>
      <c r="R1729" t="s">
        <v>373</v>
      </c>
      <c r="S1729">
        <v>2941</v>
      </c>
      <c r="T1729" t="s">
        <v>99</v>
      </c>
      <c r="U1729">
        <v>32106</v>
      </c>
      <c r="V1729" t="s">
        <v>99</v>
      </c>
      <c r="W1729">
        <v>16</v>
      </c>
      <c r="X1729" t="s">
        <v>44</v>
      </c>
      <c r="Y1729" t="s">
        <v>38</v>
      </c>
      <c r="Z1729">
        <v>0.1</v>
      </c>
      <c r="AA1729">
        <v>1</v>
      </c>
      <c r="AB1729">
        <v>80</v>
      </c>
      <c r="AC1729" t="s">
        <v>44</v>
      </c>
    </row>
    <row r="1730" spans="1:29" hidden="1" x14ac:dyDescent="0.25">
      <c r="A1730" t="s">
        <v>231</v>
      </c>
      <c r="B1730" t="s">
        <v>28</v>
      </c>
      <c r="C1730" t="s">
        <v>28</v>
      </c>
      <c r="D1730">
        <v>937846</v>
      </c>
      <c r="E1730" s="1">
        <v>37867</v>
      </c>
      <c r="F1730">
        <v>1530</v>
      </c>
      <c r="H1730" t="s">
        <v>30</v>
      </c>
      <c r="I1730" s="1">
        <v>37879</v>
      </c>
      <c r="J1730" t="s">
        <v>31</v>
      </c>
      <c r="K1730" t="s">
        <v>32</v>
      </c>
      <c r="L1730">
        <v>1</v>
      </c>
      <c r="M1730" t="s">
        <v>383</v>
      </c>
      <c r="N1730">
        <v>999766900</v>
      </c>
      <c r="O1730" t="s">
        <v>158</v>
      </c>
      <c r="P1730">
        <v>5</v>
      </c>
      <c r="R1730" t="s">
        <v>373</v>
      </c>
      <c r="S1730">
        <v>2944</v>
      </c>
      <c r="T1730" t="s">
        <v>105</v>
      </c>
      <c r="U1730">
        <v>32105</v>
      </c>
      <c r="V1730" t="s">
        <v>105</v>
      </c>
      <c r="W1730">
        <v>5.0999999999999996</v>
      </c>
      <c r="X1730" t="s">
        <v>44</v>
      </c>
      <c r="Y1730" t="s">
        <v>38</v>
      </c>
      <c r="Z1730">
        <v>0.1</v>
      </c>
      <c r="AA1730">
        <v>0.5</v>
      </c>
      <c r="AB1730">
        <v>80</v>
      </c>
      <c r="AC1730" t="s">
        <v>44</v>
      </c>
    </row>
    <row r="1731" spans="1:29" hidden="1" x14ac:dyDescent="0.25">
      <c r="A1731" t="s">
        <v>231</v>
      </c>
      <c r="B1731" t="s">
        <v>28</v>
      </c>
      <c r="C1731" t="s">
        <v>28</v>
      </c>
      <c r="D1731">
        <v>937844</v>
      </c>
      <c r="E1731" s="1">
        <v>37867</v>
      </c>
      <c r="F1731">
        <v>1456</v>
      </c>
      <c r="H1731" t="s">
        <v>30</v>
      </c>
      <c r="I1731" s="1">
        <v>37879</v>
      </c>
      <c r="J1731" t="s">
        <v>31</v>
      </c>
      <c r="K1731" t="s">
        <v>32</v>
      </c>
      <c r="L1731">
        <v>1</v>
      </c>
      <c r="M1731" t="s">
        <v>383</v>
      </c>
      <c r="N1731">
        <v>999766900</v>
      </c>
      <c r="O1731" t="s">
        <v>158</v>
      </c>
      <c r="P1731">
        <v>5</v>
      </c>
      <c r="R1731" t="s">
        <v>373</v>
      </c>
      <c r="S1731">
        <v>2943</v>
      </c>
      <c r="T1731" t="s">
        <v>92</v>
      </c>
      <c r="U1731">
        <v>32101</v>
      </c>
      <c r="V1731" t="s">
        <v>92</v>
      </c>
      <c r="W1731">
        <v>8.4</v>
      </c>
      <c r="X1731" t="s">
        <v>44</v>
      </c>
      <c r="Y1731" t="s">
        <v>38</v>
      </c>
      <c r="Z1731">
        <v>0.1</v>
      </c>
      <c r="AA1731">
        <v>0.5</v>
      </c>
      <c r="AB1731">
        <v>80</v>
      </c>
      <c r="AC1731" t="s">
        <v>44</v>
      </c>
    </row>
    <row r="1732" spans="1:29" hidden="1" x14ac:dyDescent="0.25">
      <c r="A1732" t="s">
        <v>231</v>
      </c>
      <c r="B1732" t="s">
        <v>28</v>
      </c>
      <c r="C1732" t="s">
        <v>28</v>
      </c>
      <c r="D1732">
        <v>937844</v>
      </c>
      <c r="E1732" s="1">
        <v>37867</v>
      </c>
      <c r="F1732">
        <v>1456</v>
      </c>
      <c r="H1732" t="s">
        <v>30</v>
      </c>
      <c r="I1732" s="1">
        <v>37879</v>
      </c>
      <c r="J1732" t="s">
        <v>31</v>
      </c>
      <c r="K1732" t="s">
        <v>32</v>
      </c>
      <c r="L1732">
        <v>1</v>
      </c>
      <c r="M1732" t="s">
        <v>383</v>
      </c>
      <c r="N1732">
        <v>999766900</v>
      </c>
      <c r="O1732" t="s">
        <v>158</v>
      </c>
      <c r="P1732">
        <v>5</v>
      </c>
      <c r="R1732" t="s">
        <v>373</v>
      </c>
      <c r="S1732">
        <v>2942</v>
      </c>
      <c r="T1732" t="s">
        <v>93</v>
      </c>
      <c r="U1732">
        <v>32104</v>
      </c>
      <c r="V1732" t="s">
        <v>93</v>
      </c>
      <c r="W1732">
        <v>0.6</v>
      </c>
      <c r="X1732" t="s">
        <v>44</v>
      </c>
      <c r="Y1732" t="s">
        <v>38</v>
      </c>
      <c r="Z1732">
        <v>0.1</v>
      </c>
      <c r="AA1732">
        <v>0.5</v>
      </c>
      <c r="AB1732">
        <v>80</v>
      </c>
      <c r="AC1732" t="s">
        <v>44</v>
      </c>
    </row>
    <row r="1733" spans="1:29" hidden="1" x14ac:dyDescent="0.25">
      <c r="A1733" t="s">
        <v>231</v>
      </c>
      <c r="B1733" t="s">
        <v>28</v>
      </c>
      <c r="C1733" t="s">
        <v>28</v>
      </c>
      <c r="D1733">
        <v>937844</v>
      </c>
      <c r="E1733" s="1">
        <v>37867</v>
      </c>
      <c r="F1733">
        <v>1456</v>
      </c>
      <c r="H1733" t="s">
        <v>30</v>
      </c>
      <c r="I1733" s="1">
        <v>37879</v>
      </c>
      <c r="J1733" t="s">
        <v>31</v>
      </c>
      <c r="K1733" t="s">
        <v>32</v>
      </c>
      <c r="L1733">
        <v>1</v>
      </c>
      <c r="M1733" t="s">
        <v>383</v>
      </c>
      <c r="N1733">
        <v>999766900</v>
      </c>
      <c r="O1733" t="s">
        <v>158</v>
      </c>
      <c r="P1733">
        <v>5</v>
      </c>
      <c r="R1733" t="s">
        <v>373</v>
      </c>
      <c r="S1733">
        <v>2941</v>
      </c>
      <c r="T1733" t="s">
        <v>99</v>
      </c>
      <c r="U1733">
        <v>32106</v>
      </c>
      <c r="V1733" t="s">
        <v>99</v>
      </c>
      <c r="W1733">
        <v>13</v>
      </c>
      <c r="X1733" t="s">
        <v>44</v>
      </c>
      <c r="Y1733" t="s">
        <v>38</v>
      </c>
      <c r="Z1733">
        <v>0.1</v>
      </c>
      <c r="AA1733">
        <v>1</v>
      </c>
      <c r="AB1733">
        <v>80</v>
      </c>
      <c r="AC1733" t="s">
        <v>44</v>
      </c>
    </row>
    <row r="1734" spans="1:29" hidden="1" x14ac:dyDescent="0.25">
      <c r="A1734" t="s">
        <v>231</v>
      </c>
      <c r="B1734" t="s">
        <v>28</v>
      </c>
      <c r="C1734" t="s">
        <v>28</v>
      </c>
      <c r="D1734">
        <v>937844</v>
      </c>
      <c r="E1734" s="1">
        <v>37867</v>
      </c>
      <c r="F1734">
        <v>1456</v>
      </c>
      <c r="H1734" t="s">
        <v>30</v>
      </c>
      <c r="I1734" s="1">
        <v>37879</v>
      </c>
      <c r="J1734" t="s">
        <v>31</v>
      </c>
      <c r="K1734" t="s">
        <v>32</v>
      </c>
      <c r="L1734">
        <v>1</v>
      </c>
      <c r="M1734" t="s">
        <v>383</v>
      </c>
      <c r="N1734">
        <v>999766900</v>
      </c>
      <c r="O1734" t="s">
        <v>158</v>
      </c>
      <c r="P1734">
        <v>5</v>
      </c>
      <c r="R1734" t="s">
        <v>373</v>
      </c>
      <c r="S1734">
        <v>2944</v>
      </c>
      <c r="T1734" t="s">
        <v>105</v>
      </c>
      <c r="U1734">
        <v>32105</v>
      </c>
      <c r="V1734" t="s">
        <v>105</v>
      </c>
      <c r="W1734">
        <v>4.5</v>
      </c>
      <c r="X1734" t="s">
        <v>44</v>
      </c>
      <c r="Y1734" t="s">
        <v>38</v>
      </c>
      <c r="Z1734">
        <v>0.1</v>
      </c>
      <c r="AA1734">
        <v>0.5</v>
      </c>
      <c r="AB1734">
        <v>80</v>
      </c>
      <c r="AC1734" t="s">
        <v>44</v>
      </c>
    </row>
    <row r="1735" spans="1:29" hidden="1" x14ac:dyDescent="0.25">
      <c r="A1735" t="s">
        <v>231</v>
      </c>
      <c r="B1735" t="s">
        <v>28</v>
      </c>
      <c r="C1735" t="s">
        <v>28</v>
      </c>
      <c r="D1735">
        <v>937842</v>
      </c>
      <c r="E1735" s="1">
        <v>37867</v>
      </c>
      <c r="F1735">
        <v>1512</v>
      </c>
      <c r="H1735" t="s">
        <v>30</v>
      </c>
      <c r="I1735" s="1">
        <v>37879</v>
      </c>
      <c r="J1735" t="s">
        <v>31</v>
      </c>
      <c r="K1735" t="s">
        <v>32</v>
      </c>
      <c r="L1735">
        <v>1</v>
      </c>
      <c r="M1735" t="s">
        <v>383</v>
      </c>
      <c r="N1735">
        <v>999766900</v>
      </c>
      <c r="O1735" t="s">
        <v>158</v>
      </c>
      <c r="P1735">
        <v>5</v>
      </c>
      <c r="R1735" t="s">
        <v>373</v>
      </c>
      <c r="S1735">
        <v>2943</v>
      </c>
      <c r="T1735" t="s">
        <v>92</v>
      </c>
      <c r="U1735">
        <v>32101</v>
      </c>
      <c r="V1735" t="s">
        <v>92</v>
      </c>
      <c r="W1735">
        <v>9.8000000000000007</v>
      </c>
      <c r="X1735" t="s">
        <v>44</v>
      </c>
      <c r="Y1735" t="s">
        <v>38</v>
      </c>
      <c r="Z1735">
        <v>0.1</v>
      </c>
      <c r="AA1735">
        <v>0.5</v>
      </c>
      <c r="AB1735">
        <v>80</v>
      </c>
      <c r="AC1735" t="s">
        <v>44</v>
      </c>
    </row>
    <row r="1736" spans="1:29" hidden="1" x14ac:dyDescent="0.25">
      <c r="A1736" t="s">
        <v>231</v>
      </c>
      <c r="B1736" t="s">
        <v>28</v>
      </c>
      <c r="C1736" t="s">
        <v>28</v>
      </c>
      <c r="D1736">
        <v>937842</v>
      </c>
      <c r="E1736" s="1">
        <v>37867</v>
      </c>
      <c r="F1736">
        <v>1512</v>
      </c>
      <c r="H1736" t="s">
        <v>30</v>
      </c>
      <c r="I1736" s="1">
        <v>37879</v>
      </c>
      <c r="J1736" t="s">
        <v>31</v>
      </c>
      <c r="K1736" t="s">
        <v>32</v>
      </c>
      <c r="L1736">
        <v>1</v>
      </c>
      <c r="M1736" t="s">
        <v>383</v>
      </c>
      <c r="N1736">
        <v>999766900</v>
      </c>
      <c r="O1736" t="s">
        <v>158</v>
      </c>
      <c r="P1736">
        <v>5</v>
      </c>
      <c r="R1736" t="s">
        <v>373</v>
      </c>
      <c r="S1736">
        <v>2942</v>
      </c>
      <c r="T1736" t="s">
        <v>93</v>
      </c>
      <c r="U1736">
        <v>32104</v>
      </c>
      <c r="V1736" t="s">
        <v>93</v>
      </c>
      <c r="W1736">
        <v>0.7</v>
      </c>
      <c r="X1736" t="s">
        <v>44</v>
      </c>
      <c r="Y1736" t="s">
        <v>38</v>
      </c>
      <c r="Z1736">
        <v>0.1</v>
      </c>
      <c r="AA1736">
        <v>0.5</v>
      </c>
      <c r="AB1736">
        <v>80</v>
      </c>
      <c r="AC1736" t="s">
        <v>44</v>
      </c>
    </row>
    <row r="1737" spans="1:29" hidden="1" x14ac:dyDescent="0.25">
      <c r="A1737" t="s">
        <v>231</v>
      </c>
      <c r="B1737" t="s">
        <v>28</v>
      </c>
      <c r="C1737" t="s">
        <v>28</v>
      </c>
      <c r="D1737">
        <v>937842</v>
      </c>
      <c r="E1737" s="1">
        <v>37867</v>
      </c>
      <c r="F1737">
        <v>1512</v>
      </c>
      <c r="H1737" t="s">
        <v>30</v>
      </c>
      <c r="I1737" s="1">
        <v>37879</v>
      </c>
      <c r="J1737" t="s">
        <v>31</v>
      </c>
      <c r="K1737" t="s">
        <v>32</v>
      </c>
      <c r="L1737">
        <v>1</v>
      </c>
      <c r="M1737" t="s">
        <v>383</v>
      </c>
      <c r="N1737">
        <v>999766900</v>
      </c>
      <c r="O1737" t="s">
        <v>158</v>
      </c>
      <c r="P1737">
        <v>5</v>
      </c>
      <c r="R1737" t="s">
        <v>373</v>
      </c>
      <c r="S1737">
        <v>2941</v>
      </c>
      <c r="T1737" t="s">
        <v>99</v>
      </c>
      <c r="U1737">
        <v>32106</v>
      </c>
      <c r="V1737" t="s">
        <v>99</v>
      </c>
      <c r="W1737">
        <v>16</v>
      </c>
      <c r="X1737" t="s">
        <v>44</v>
      </c>
      <c r="Y1737" t="s">
        <v>38</v>
      </c>
      <c r="Z1737">
        <v>0.1</v>
      </c>
      <c r="AA1737">
        <v>1</v>
      </c>
      <c r="AB1737">
        <v>80</v>
      </c>
      <c r="AC1737" t="s">
        <v>44</v>
      </c>
    </row>
    <row r="1738" spans="1:29" hidden="1" x14ac:dyDescent="0.25">
      <c r="A1738" t="s">
        <v>231</v>
      </c>
      <c r="B1738" t="s">
        <v>28</v>
      </c>
      <c r="C1738" t="s">
        <v>28</v>
      </c>
      <c r="D1738">
        <v>937842</v>
      </c>
      <c r="E1738" s="1">
        <v>37867</v>
      </c>
      <c r="F1738">
        <v>1512</v>
      </c>
      <c r="H1738" t="s">
        <v>30</v>
      </c>
      <c r="I1738" s="1">
        <v>37879</v>
      </c>
      <c r="J1738" t="s">
        <v>31</v>
      </c>
      <c r="K1738" t="s">
        <v>32</v>
      </c>
      <c r="L1738">
        <v>1</v>
      </c>
      <c r="M1738" t="s">
        <v>383</v>
      </c>
      <c r="N1738">
        <v>999766900</v>
      </c>
      <c r="O1738" t="s">
        <v>158</v>
      </c>
      <c r="P1738">
        <v>5</v>
      </c>
      <c r="R1738" t="s">
        <v>373</v>
      </c>
      <c r="S1738">
        <v>2944</v>
      </c>
      <c r="T1738" t="s">
        <v>105</v>
      </c>
      <c r="U1738">
        <v>32105</v>
      </c>
      <c r="V1738" t="s">
        <v>105</v>
      </c>
      <c r="W1738">
        <v>5.2</v>
      </c>
      <c r="X1738" t="s">
        <v>44</v>
      </c>
      <c r="Y1738" t="s">
        <v>38</v>
      </c>
      <c r="Z1738">
        <v>0.1</v>
      </c>
      <c r="AA1738">
        <v>0.5</v>
      </c>
      <c r="AB1738">
        <v>80</v>
      </c>
      <c r="AC1738" t="s">
        <v>44</v>
      </c>
    </row>
    <row r="1739" spans="1:29" hidden="1" x14ac:dyDescent="0.25">
      <c r="A1739" t="s">
        <v>231</v>
      </c>
      <c r="B1739" t="s">
        <v>28</v>
      </c>
      <c r="C1739" t="s">
        <v>28</v>
      </c>
      <c r="D1739">
        <v>937840</v>
      </c>
      <c r="E1739" s="1">
        <v>37867</v>
      </c>
      <c r="F1739">
        <v>1440</v>
      </c>
      <c r="H1739" t="s">
        <v>30</v>
      </c>
      <c r="I1739" s="1">
        <v>37879</v>
      </c>
      <c r="J1739" t="s">
        <v>31</v>
      </c>
      <c r="K1739" t="s">
        <v>32</v>
      </c>
      <c r="L1739">
        <v>1</v>
      </c>
      <c r="M1739" t="s">
        <v>383</v>
      </c>
      <c r="N1739">
        <v>999766900</v>
      </c>
      <c r="O1739" t="s">
        <v>158</v>
      </c>
      <c r="P1739">
        <v>5</v>
      </c>
      <c r="R1739" t="s">
        <v>373</v>
      </c>
      <c r="S1739">
        <v>2943</v>
      </c>
      <c r="T1739" t="s">
        <v>92</v>
      </c>
      <c r="U1739">
        <v>32101</v>
      </c>
      <c r="V1739" t="s">
        <v>92</v>
      </c>
      <c r="W1739">
        <v>8.4</v>
      </c>
      <c r="X1739" t="s">
        <v>44</v>
      </c>
      <c r="Y1739" t="s">
        <v>38</v>
      </c>
      <c r="Z1739">
        <v>0.1</v>
      </c>
      <c r="AA1739">
        <v>0.5</v>
      </c>
      <c r="AB1739">
        <v>80</v>
      </c>
      <c r="AC1739" t="s">
        <v>44</v>
      </c>
    </row>
    <row r="1740" spans="1:29" hidden="1" x14ac:dyDescent="0.25">
      <c r="A1740" t="s">
        <v>231</v>
      </c>
      <c r="B1740" t="s">
        <v>28</v>
      </c>
      <c r="C1740" t="s">
        <v>28</v>
      </c>
      <c r="D1740">
        <v>937840</v>
      </c>
      <c r="E1740" s="1">
        <v>37867</v>
      </c>
      <c r="F1740">
        <v>1440</v>
      </c>
      <c r="H1740" t="s">
        <v>30</v>
      </c>
      <c r="I1740" s="1">
        <v>37879</v>
      </c>
      <c r="J1740" t="s">
        <v>31</v>
      </c>
      <c r="K1740" t="s">
        <v>32</v>
      </c>
      <c r="L1740">
        <v>1</v>
      </c>
      <c r="M1740" t="s">
        <v>383</v>
      </c>
      <c r="N1740">
        <v>999766900</v>
      </c>
      <c r="O1740" t="s">
        <v>158</v>
      </c>
      <c r="P1740">
        <v>5</v>
      </c>
      <c r="R1740" t="s">
        <v>373</v>
      </c>
      <c r="S1740">
        <v>2942</v>
      </c>
      <c r="T1740" t="s">
        <v>93</v>
      </c>
      <c r="U1740">
        <v>32104</v>
      </c>
      <c r="V1740" t="s">
        <v>93</v>
      </c>
      <c r="W1740">
        <v>0.6</v>
      </c>
      <c r="X1740" t="s">
        <v>44</v>
      </c>
      <c r="Y1740" t="s">
        <v>38</v>
      </c>
      <c r="Z1740">
        <v>0.1</v>
      </c>
      <c r="AA1740">
        <v>0.5</v>
      </c>
      <c r="AB1740">
        <v>80</v>
      </c>
      <c r="AC1740" t="s">
        <v>44</v>
      </c>
    </row>
    <row r="1741" spans="1:29" hidden="1" x14ac:dyDescent="0.25">
      <c r="A1741" t="s">
        <v>231</v>
      </c>
      <c r="B1741" t="s">
        <v>28</v>
      </c>
      <c r="C1741" t="s">
        <v>28</v>
      </c>
      <c r="D1741">
        <v>937840</v>
      </c>
      <c r="E1741" s="1">
        <v>37867</v>
      </c>
      <c r="F1741">
        <v>1440</v>
      </c>
      <c r="H1741" t="s">
        <v>30</v>
      </c>
      <c r="I1741" s="1">
        <v>37879</v>
      </c>
      <c r="J1741" t="s">
        <v>31</v>
      </c>
      <c r="K1741" t="s">
        <v>32</v>
      </c>
      <c r="L1741">
        <v>1</v>
      </c>
      <c r="M1741" t="s">
        <v>383</v>
      </c>
      <c r="N1741">
        <v>999766900</v>
      </c>
      <c r="O1741" t="s">
        <v>158</v>
      </c>
      <c r="P1741">
        <v>5</v>
      </c>
      <c r="R1741" t="s">
        <v>373</v>
      </c>
      <c r="S1741">
        <v>2941</v>
      </c>
      <c r="T1741" t="s">
        <v>99</v>
      </c>
      <c r="U1741">
        <v>32106</v>
      </c>
      <c r="V1741" t="s">
        <v>99</v>
      </c>
      <c r="W1741">
        <v>14</v>
      </c>
      <c r="X1741" t="s">
        <v>44</v>
      </c>
      <c r="Y1741" t="s">
        <v>38</v>
      </c>
      <c r="Z1741">
        <v>0.1</v>
      </c>
      <c r="AA1741">
        <v>1</v>
      </c>
      <c r="AB1741">
        <v>80</v>
      </c>
      <c r="AC1741" t="s">
        <v>44</v>
      </c>
    </row>
    <row r="1742" spans="1:29" hidden="1" x14ac:dyDescent="0.25">
      <c r="A1742" t="s">
        <v>231</v>
      </c>
      <c r="B1742" t="s">
        <v>28</v>
      </c>
      <c r="C1742" t="s">
        <v>28</v>
      </c>
      <c r="D1742">
        <v>937840</v>
      </c>
      <c r="E1742" s="1">
        <v>37867</v>
      </c>
      <c r="F1742">
        <v>1440</v>
      </c>
      <c r="H1742" t="s">
        <v>30</v>
      </c>
      <c r="I1742" s="1">
        <v>37879</v>
      </c>
      <c r="J1742" t="s">
        <v>31</v>
      </c>
      <c r="K1742" t="s">
        <v>32</v>
      </c>
      <c r="L1742">
        <v>1</v>
      </c>
      <c r="M1742" t="s">
        <v>383</v>
      </c>
      <c r="N1742">
        <v>999766900</v>
      </c>
      <c r="O1742" t="s">
        <v>158</v>
      </c>
      <c r="P1742">
        <v>5</v>
      </c>
      <c r="R1742" t="s">
        <v>373</v>
      </c>
      <c r="S1742">
        <v>2944</v>
      </c>
      <c r="T1742" t="s">
        <v>105</v>
      </c>
      <c r="U1742">
        <v>32105</v>
      </c>
      <c r="V1742" t="s">
        <v>105</v>
      </c>
      <c r="W1742">
        <v>4.7</v>
      </c>
      <c r="X1742" t="s">
        <v>44</v>
      </c>
      <c r="Y1742" t="s">
        <v>38</v>
      </c>
      <c r="Z1742">
        <v>0.1</v>
      </c>
      <c r="AA1742">
        <v>0.5</v>
      </c>
      <c r="AB1742">
        <v>80</v>
      </c>
      <c r="AC1742" t="s">
        <v>44</v>
      </c>
    </row>
    <row r="1743" spans="1:29" hidden="1" x14ac:dyDescent="0.25">
      <c r="A1743" t="s">
        <v>231</v>
      </c>
      <c r="B1743" t="s">
        <v>28</v>
      </c>
      <c r="C1743" t="s">
        <v>28</v>
      </c>
      <c r="D1743">
        <v>937844</v>
      </c>
      <c r="E1743" s="1">
        <v>37867</v>
      </c>
      <c r="F1743">
        <v>1456</v>
      </c>
      <c r="H1743" t="s">
        <v>30</v>
      </c>
      <c r="I1743" s="1">
        <v>37879</v>
      </c>
      <c r="J1743" t="s">
        <v>31</v>
      </c>
      <c r="K1743" t="s">
        <v>32</v>
      </c>
      <c r="L1743">
        <v>1</v>
      </c>
      <c r="M1743" t="s">
        <v>383</v>
      </c>
      <c r="N1743">
        <v>999766900</v>
      </c>
      <c r="O1743" t="s">
        <v>158</v>
      </c>
      <c r="P1743">
        <v>5</v>
      </c>
      <c r="R1743" t="s">
        <v>373</v>
      </c>
      <c r="S1743">
        <v>2950</v>
      </c>
      <c r="T1743" t="s">
        <v>147</v>
      </c>
      <c r="U1743">
        <v>82080</v>
      </c>
      <c r="V1743" t="s">
        <v>148</v>
      </c>
      <c r="W1743">
        <v>26.5</v>
      </c>
      <c r="X1743" t="s">
        <v>44</v>
      </c>
      <c r="Y1743" t="s">
        <v>38</v>
      </c>
      <c r="AB1743">
        <v>80</v>
      </c>
      <c r="AC1743" t="s">
        <v>44</v>
      </c>
    </row>
    <row r="1744" spans="1:29" hidden="1" x14ac:dyDescent="0.25">
      <c r="A1744" t="s">
        <v>231</v>
      </c>
      <c r="B1744" t="s">
        <v>28</v>
      </c>
      <c r="C1744" t="s">
        <v>28</v>
      </c>
      <c r="D1744">
        <v>937846</v>
      </c>
      <c r="E1744" s="1">
        <v>37867</v>
      </c>
      <c r="F1744">
        <v>1530</v>
      </c>
      <c r="H1744" t="s">
        <v>30</v>
      </c>
      <c r="I1744" s="1">
        <v>37879</v>
      </c>
      <c r="J1744" t="s">
        <v>31</v>
      </c>
      <c r="K1744" t="s">
        <v>32</v>
      </c>
      <c r="L1744">
        <v>1</v>
      </c>
      <c r="M1744" t="s">
        <v>383</v>
      </c>
      <c r="N1744">
        <v>999766900</v>
      </c>
      <c r="O1744" t="s">
        <v>158</v>
      </c>
      <c r="P1744">
        <v>5</v>
      </c>
      <c r="R1744" t="s">
        <v>373</v>
      </c>
      <c r="S1744">
        <v>2950</v>
      </c>
      <c r="T1744" t="s">
        <v>147</v>
      </c>
      <c r="U1744">
        <v>82080</v>
      </c>
      <c r="V1744" t="s">
        <v>148</v>
      </c>
      <c r="W1744">
        <v>31.5</v>
      </c>
      <c r="X1744" t="s">
        <v>44</v>
      </c>
      <c r="Y1744" t="s">
        <v>38</v>
      </c>
      <c r="AB1744">
        <v>80</v>
      </c>
      <c r="AC1744" t="s">
        <v>44</v>
      </c>
    </row>
    <row r="1745" spans="1:29" hidden="1" x14ac:dyDescent="0.25">
      <c r="A1745" t="s">
        <v>231</v>
      </c>
      <c r="B1745" t="s">
        <v>28</v>
      </c>
      <c r="C1745" t="s">
        <v>28</v>
      </c>
      <c r="D1745">
        <v>937842</v>
      </c>
      <c r="E1745" s="1">
        <v>37867</v>
      </c>
      <c r="F1745">
        <v>1512</v>
      </c>
      <c r="H1745" t="s">
        <v>30</v>
      </c>
      <c r="I1745" s="1">
        <v>37879</v>
      </c>
      <c r="J1745" t="s">
        <v>31</v>
      </c>
      <c r="K1745" t="s">
        <v>32</v>
      </c>
      <c r="L1745">
        <v>1</v>
      </c>
      <c r="M1745" t="s">
        <v>383</v>
      </c>
      <c r="N1745">
        <v>999766900</v>
      </c>
      <c r="O1745" t="s">
        <v>158</v>
      </c>
      <c r="P1745">
        <v>5</v>
      </c>
      <c r="R1745" t="s">
        <v>373</v>
      </c>
      <c r="S1745">
        <v>2950</v>
      </c>
      <c r="T1745" t="s">
        <v>147</v>
      </c>
      <c r="U1745">
        <v>82080</v>
      </c>
      <c r="V1745" t="s">
        <v>148</v>
      </c>
      <c r="W1745">
        <v>31.7</v>
      </c>
      <c r="X1745" t="s">
        <v>44</v>
      </c>
      <c r="Y1745" t="s">
        <v>38</v>
      </c>
      <c r="AB1745">
        <v>80</v>
      </c>
      <c r="AC1745" t="s">
        <v>44</v>
      </c>
    </row>
    <row r="1746" spans="1:29" hidden="1" x14ac:dyDescent="0.25">
      <c r="A1746" t="s">
        <v>231</v>
      </c>
      <c r="B1746" t="s">
        <v>28</v>
      </c>
      <c r="C1746" t="s">
        <v>28</v>
      </c>
      <c r="D1746">
        <v>937840</v>
      </c>
      <c r="E1746" s="1">
        <v>37867</v>
      </c>
      <c r="F1746">
        <v>1440</v>
      </c>
      <c r="H1746" t="s">
        <v>30</v>
      </c>
      <c r="I1746" s="1">
        <v>37879</v>
      </c>
      <c r="J1746" t="s">
        <v>31</v>
      </c>
      <c r="K1746" t="s">
        <v>32</v>
      </c>
      <c r="L1746">
        <v>1</v>
      </c>
      <c r="M1746" t="s">
        <v>383</v>
      </c>
      <c r="N1746">
        <v>999766900</v>
      </c>
      <c r="O1746" t="s">
        <v>158</v>
      </c>
      <c r="P1746">
        <v>5</v>
      </c>
      <c r="R1746" t="s">
        <v>373</v>
      </c>
      <c r="S1746">
        <v>2950</v>
      </c>
      <c r="T1746" t="s">
        <v>147</v>
      </c>
      <c r="U1746">
        <v>82080</v>
      </c>
      <c r="V1746" t="s">
        <v>148</v>
      </c>
      <c r="W1746">
        <v>27.7</v>
      </c>
      <c r="X1746" t="s">
        <v>44</v>
      </c>
      <c r="Y1746" t="s">
        <v>38</v>
      </c>
      <c r="AB1746">
        <v>80</v>
      </c>
      <c r="AC1746" t="s">
        <v>44</v>
      </c>
    </row>
    <row r="1747" spans="1:29" hidden="1" x14ac:dyDescent="0.25">
      <c r="A1747" t="s">
        <v>258</v>
      </c>
      <c r="B1747" t="s">
        <v>28</v>
      </c>
      <c r="C1747" t="s">
        <v>28</v>
      </c>
      <c r="D1747" t="s">
        <v>397</v>
      </c>
      <c r="E1747" s="1">
        <v>37876</v>
      </c>
      <c r="F1747">
        <v>800</v>
      </c>
      <c r="H1747" t="s">
        <v>30</v>
      </c>
      <c r="I1747" s="1">
        <v>37890</v>
      </c>
      <c r="J1747" t="s">
        <v>31</v>
      </c>
      <c r="K1747" t="s">
        <v>32</v>
      </c>
      <c r="L1747">
        <v>1</v>
      </c>
      <c r="M1747" t="s">
        <v>359</v>
      </c>
      <c r="N1747">
        <v>113133790</v>
      </c>
      <c r="O1747" t="s">
        <v>34</v>
      </c>
      <c r="P1747">
        <v>2</v>
      </c>
      <c r="S1747">
        <v>1025</v>
      </c>
      <c r="T1747" t="s">
        <v>52</v>
      </c>
      <c r="U1747">
        <v>99951</v>
      </c>
      <c r="V1747" t="s">
        <v>260</v>
      </c>
      <c r="W1747">
        <v>0.85</v>
      </c>
      <c r="X1747" t="s">
        <v>41</v>
      </c>
      <c r="Y1747" t="s">
        <v>261</v>
      </c>
      <c r="AB1747">
        <v>4</v>
      </c>
      <c r="AC1747" t="s">
        <v>41</v>
      </c>
    </row>
    <row r="1748" spans="1:29" hidden="1" x14ac:dyDescent="0.25">
      <c r="A1748" t="s">
        <v>258</v>
      </c>
      <c r="B1748" t="s">
        <v>28</v>
      </c>
      <c r="C1748" t="s">
        <v>28</v>
      </c>
      <c r="D1748" t="s">
        <v>397</v>
      </c>
      <c r="E1748" s="1">
        <v>37876</v>
      </c>
      <c r="F1748">
        <v>800</v>
      </c>
      <c r="H1748" t="s">
        <v>30</v>
      </c>
      <c r="I1748" s="1">
        <v>37890</v>
      </c>
      <c r="J1748" t="s">
        <v>31</v>
      </c>
      <c r="K1748" t="s">
        <v>32</v>
      </c>
      <c r="L1748">
        <v>1</v>
      </c>
      <c r="M1748" t="s">
        <v>359</v>
      </c>
      <c r="N1748">
        <v>113133790</v>
      </c>
      <c r="O1748" t="s">
        <v>34</v>
      </c>
      <c r="P1748">
        <v>2</v>
      </c>
      <c r="S1748">
        <v>1025</v>
      </c>
      <c r="T1748" t="s">
        <v>52</v>
      </c>
      <c r="U1748">
        <v>951</v>
      </c>
      <c r="V1748" t="s">
        <v>53</v>
      </c>
      <c r="W1748">
        <v>0.74</v>
      </c>
      <c r="X1748" t="s">
        <v>41</v>
      </c>
      <c r="Y1748" t="s">
        <v>38</v>
      </c>
      <c r="Z1748">
        <v>3.1E-2</v>
      </c>
      <c r="AA1748">
        <v>0.1</v>
      </c>
      <c r="AB1748">
        <v>4</v>
      </c>
      <c r="AC1748" t="s">
        <v>41</v>
      </c>
    </row>
    <row r="1749" spans="1:29" hidden="1" x14ac:dyDescent="0.25">
      <c r="A1749" t="s">
        <v>258</v>
      </c>
      <c r="B1749" t="s">
        <v>28</v>
      </c>
      <c r="C1749" t="s">
        <v>28</v>
      </c>
      <c r="D1749" t="s">
        <v>398</v>
      </c>
      <c r="E1749" s="1">
        <v>37907</v>
      </c>
      <c r="F1749">
        <v>750</v>
      </c>
      <c r="H1749" t="s">
        <v>30</v>
      </c>
      <c r="I1749" s="1">
        <v>37914</v>
      </c>
      <c r="J1749" t="s">
        <v>31</v>
      </c>
      <c r="K1749" t="s">
        <v>32</v>
      </c>
      <c r="L1749">
        <v>1</v>
      </c>
      <c r="M1749" t="s">
        <v>359</v>
      </c>
      <c r="N1749">
        <v>113133790</v>
      </c>
      <c r="O1749" t="s">
        <v>34</v>
      </c>
      <c r="P1749">
        <v>2</v>
      </c>
      <c r="S1749">
        <v>1025</v>
      </c>
      <c r="T1749" t="s">
        <v>52</v>
      </c>
      <c r="U1749">
        <v>99951</v>
      </c>
      <c r="V1749" t="s">
        <v>260</v>
      </c>
      <c r="W1749">
        <v>1.07</v>
      </c>
      <c r="X1749" t="s">
        <v>41</v>
      </c>
      <c r="Y1749" t="s">
        <v>261</v>
      </c>
      <c r="AB1749">
        <v>4</v>
      </c>
      <c r="AC1749" t="s">
        <v>41</v>
      </c>
    </row>
    <row r="1750" spans="1:29" hidden="1" x14ac:dyDescent="0.25">
      <c r="A1750" t="s">
        <v>258</v>
      </c>
      <c r="B1750" t="s">
        <v>28</v>
      </c>
      <c r="C1750" t="s">
        <v>28</v>
      </c>
      <c r="D1750" t="s">
        <v>398</v>
      </c>
      <c r="E1750" s="1">
        <v>37907</v>
      </c>
      <c r="F1750">
        <v>750</v>
      </c>
      <c r="H1750" t="s">
        <v>30</v>
      </c>
      <c r="I1750" s="1">
        <v>37914</v>
      </c>
      <c r="J1750" t="s">
        <v>31</v>
      </c>
      <c r="K1750" t="s">
        <v>32</v>
      </c>
      <c r="L1750">
        <v>1</v>
      </c>
      <c r="M1750" t="s">
        <v>359</v>
      </c>
      <c r="N1750">
        <v>113133790</v>
      </c>
      <c r="O1750" t="s">
        <v>34</v>
      </c>
      <c r="P1750">
        <v>2</v>
      </c>
      <c r="S1750">
        <v>1025</v>
      </c>
      <c r="T1750" t="s">
        <v>52</v>
      </c>
      <c r="U1750">
        <v>951</v>
      </c>
      <c r="V1750" t="s">
        <v>53</v>
      </c>
      <c r="W1750">
        <v>0.97</v>
      </c>
      <c r="X1750" t="s">
        <v>41</v>
      </c>
      <c r="Y1750" t="s">
        <v>38</v>
      </c>
      <c r="Z1750">
        <v>3.1E-2</v>
      </c>
      <c r="AA1750">
        <v>0.1</v>
      </c>
      <c r="AB1750">
        <v>4</v>
      </c>
      <c r="AC1750" t="s">
        <v>41</v>
      </c>
    </row>
    <row r="1751" spans="1:29" hidden="1" x14ac:dyDescent="0.25">
      <c r="A1751" t="s">
        <v>231</v>
      </c>
      <c r="B1751" t="s">
        <v>28</v>
      </c>
      <c r="C1751" t="s">
        <v>28</v>
      </c>
      <c r="D1751">
        <v>953167</v>
      </c>
      <c r="E1751" s="1">
        <v>37902</v>
      </c>
      <c r="F1751">
        <v>1210</v>
      </c>
      <c r="H1751" t="s">
        <v>30</v>
      </c>
      <c r="I1751" s="1">
        <v>37911</v>
      </c>
      <c r="J1751" t="s">
        <v>31</v>
      </c>
      <c r="K1751" t="s">
        <v>32</v>
      </c>
      <c r="L1751">
        <v>1</v>
      </c>
      <c r="M1751" t="s">
        <v>383</v>
      </c>
      <c r="N1751">
        <v>999766900</v>
      </c>
      <c r="O1751" t="s">
        <v>158</v>
      </c>
      <c r="P1751">
        <v>5</v>
      </c>
      <c r="R1751" t="s">
        <v>373</v>
      </c>
      <c r="S1751">
        <v>2943</v>
      </c>
      <c r="T1751" t="s">
        <v>92</v>
      </c>
      <c r="U1751">
        <v>32101</v>
      </c>
      <c r="V1751" t="s">
        <v>92</v>
      </c>
      <c r="W1751">
        <v>7.3</v>
      </c>
      <c r="X1751" t="s">
        <v>44</v>
      </c>
      <c r="Y1751" t="s">
        <v>38</v>
      </c>
      <c r="Z1751">
        <v>0.1</v>
      </c>
      <c r="AA1751">
        <v>0.5</v>
      </c>
      <c r="AB1751">
        <v>80</v>
      </c>
      <c r="AC1751" t="s">
        <v>44</v>
      </c>
    </row>
    <row r="1752" spans="1:29" hidden="1" x14ac:dyDescent="0.25">
      <c r="A1752" t="s">
        <v>231</v>
      </c>
      <c r="B1752" t="s">
        <v>28</v>
      </c>
      <c r="C1752" t="s">
        <v>28</v>
      </c>
      <c r="D1752">
        <v>953167</v>
      </c>
      <c r="E1752" s="1">
        <v>37902</v>
      </c>
      <c r="F1752">
        <v>1210</v>
      </c>
      <c r="H1752" t="s">
        <v>30</v>
      </c>
      <c r="I1752" s="1">
        <v>37911</v>
      </c>
      <c r="J1752" t="s">
        <v>31</v>
      </c>
      <c r="K1752" t="s">
        <v>32</v>
      </c>
      <c r="L1752">
        <v>1</v>
      </c>
      <c r="M1752" t="s">
        <v>383</v>
      </c>
      <c r="N1752">
        <v>999766900</v>
      </c>
      <c r="O1752" t="s">
        <v>158</v>
      </c>
      <c r="P1752">
        <v>5</v>
      </c>
      <c r="R1752" t="s">
        <v>373</v>
      </c>
      <c r="S1752">
        <v>2942</v>
      </c>
      <c r="T1752" t="s">
        <v>93</v>
      </c>
      <c r="U1752">
        <v>32104</v>
      </c>
      <c r="V1752" t="s">
        <v>93</v>
      </c>
      <c r="W1752">
        <v>0.6</v>
      </c>
      <c r="X1752" t="s">
        <v>44</v>
      </c>
      <c r="Y1752" t="s">
        <v>38</v>
      </c>
      <c r="Z1752">
        <v>0.1</v>
      </c>
      <c r="AA1752">
        <v>0.5</v>
      </c>
      <c r="AB1752">
        <v>80</v>
      </c>
      <c r="AC1752" t="s">
        <v>44</v>
      </c>
    </row>
    <row r="1753" spans="1:29" hidden="1" x14ac:dyDescent="0.25">
      <c r="A1753" t="s">
        <v>231</v>
      </c>
      <c r="B1753" t="s">
        <v>28</v>
      </c>
      <c r="C1753" t="s">
        <v>28</v>
      </c>
      <c r="D1753">
        <v>953167</v>
      </c>
      <c r="E1753" s="1">
        <v>37902</v>
      </c>
      <c r="F1753">
        <v>1210</v>
      </c>
      <c r="H1753" t="s">
        <v>30</v>
      </c>
      <c r="I1753" s="1">
        <v>37911</v>
      </c>
      <c r="J1753" t="s">
        <v>31</v>
      </c>
      <c r="K1753" t="s">
        <v>32</v>
      </c>
      <c r="L1753">
        <v>1</v>
      </c>
      <c r="M1753" t="s">
        <v>383</v>
      </c>
      <c r="N1753">
        <v>999766900</v>
      </c>
      <c r="O1753" t="s">
        <v>158</v>
      </c>
      <c r="P1753">
        <v>5</v>
      </c>
      <c r="R1753" t="s">
        <v>373</v>
      </c>
      <c r="S1753">
        <v>2941</v>
      </c>
      <c r="T1753" t="s">
        <v>99</v>
      </c>
      <c r="U1753">
        <v>32106</v>
      </c>
      <c r="V1753" t="s">
        <v>99</v>
      </c>
      <c r="W1753">
        <v>7.3</v>
      </c>
      <c r="X1753" t="s">
        <v>44</v>
      </c>
      <c r="Y1753" t="s">
        <v>38</v>
      </c>
      <c r="Z1753">
        <v>0.1</v>
      </c>
      <c r="AA1753">
        <v>1</v>
      </c>
      <c r="AB1753">
        <v>80</v>
      </c>
      <c r="AC1753" t="s">
        <v>44</v>
      </c>
    </row>
    <row r="1754" spans="1:29" hidden="1" x14ac:dyDescent="0.25">
      <c r="A1754" t="s">
        <v>231</v>
      </c>
      <c r="B1754" t="s">
        <v>28</v>
      </c>
      <c r="C1754" t="s">
        <v>28</v>
      </c>
      <c r="D1754">
        <v>953167</v>
      </c>
      <c r="E1754" s="1">
        <v>37902</v>
      </c>
      <c r="F1754">
        <v>1210</v>
      </c>
      <c r="H1754" t="s">
        <v>30</v>
      </c>
      <c r="I1754" s="1">
        <v>37911</v>
      </c>
      <c r="J1754" t="s">
        <v>31</v>
      </c>
      <c r="K1754" t="s">
        <v>32</v>
      </c>
      <c r="L1754">
        <v>1</v>
      </c>
      <c r="M1754" t="s">
        <v>383</v>
      </c>
      <c r="N1754">
        <v>999766900</v>
      </c>
      <c r="O1754" t="s">
        <v>158</v>
      </c>
      <c r="P1754">
        <v>5</v>
      </c>
      <c r="R1754" t="s">
        <v>373</v>
      </c>
      <c r="S1754">
        <v>2944</v>
      </c>
      <c r="T1754" t="s">
        <v>105</v>
      </c>
      <c r="U1754">
        <v>32105</v>
      </c>
      <c r="V1754" t="s">
        <v>105</v>
      </c>
      <c r="W1754">
        <v>4.8</v>
      </c>
      <c r="X1754" t="s">
        <v>44</v>
      </c>
      <c r="Y1754" t="s">
        <v>38</v>
      </c>
      <c r="Z1754">
        <v>0.1</v>
      </c>
      <c r="AA1754">
        <v>0.5</v>
      </c>
      <c r="AB1754">
        <v>80</v>
      </c>
      <c r="AC1754" t="s">
        <v>44</v>
      </c>
    </row>
    <row r="1755" spans="1:29" hidden="1" x14ac:dyDescent="0.25">
      <c r="A1755" t="s">
        <v>345</v>
      </c>
      <c r="B1755" t="s">
        <v>28</v>
      </c>
      <c r="C1755" t="s">
        <v>28</v>
      </c>
      <c r="D1755">
        <v>953168</v>
      </c>
      <c r="E1755" s="1">
        <v>37902</v>
      </c>
      <c r="F1755">
        <v>1210</v>
      </c>
      <c r="H1755" t="s">
        <v>30</v>
      </c>
      <c r="I1755" s="1">
        <v>37911</v>
      </c>
      <c r="J1755" t="s">
        <v>31</v>
      </c>
      <c r="K1755" t="s">
        <v>32</v>
      </c>
      <c r="L1755">
        <v>1</v>
      </c>
      <c r="M1755" t="s">
        <v>383</v>
      </c>
      <c r="N1755">
        <v>999766900</v>
      </c>
      <c r="O1755" t="s">
        <v>158</v>
      </c>
      <c r="P1755">
        <v>6</v>
      </c>
      <c r="R1755" t="s">
        <v>373</v>
      </c>
      <c r="S1755">
        <v>2454</v>
      </c>
      <c r="T1755" t="s">
        <v>347</v>
      </c>
      <c r="U1755">
        <v>82721</v>
      </c>
      <c r="V1755" t="s">
        <v>347</v>
      </c>
      <c r="W1755">
        <v>0</v>
      </c>
      <c r="X1755" t="s">
        <v>44</v>
      </c>
      <c r="Y1755" t="s">
        <v>45</v>
      </c>
      <c r="AC1755" t="s">
        <v>44</v>
      </c>
    </row>
    <row r="1756" spans="1:29" hidden="1" x14ac:dyDescent="0.25">
      <c r="A1756" t="s">
        <v>345</v>
      </c>
      <c r="B1756" t="s">
        <v>28</v>
      </c>
      <c r="C1756" t="s">
        <v>28</v>
      </c>
      <c r="D1756">
        <v>953168</v>
      </c>
      <c r="E1756" s="1">
        <v>37902</v>
      </c>
      <c r="F1756">
        <v>1210</v>
      </c>
      <c r="H1756" t="s">
        <v>30</v>
      </c>
      <c r="I1756" s="1">
        <v>37911</v>
      </c>
      <c r="J1756" t="s">
        <v>31</v>
      </c>
      <c r="K1756" t="s">
        <v>32</v>
      </c>
      <c r="L1756">
        <v>1</v>
      </c>
      <c r="M1756" t="s">
        <v>383</v>
      </c>
      <c r="N1756">
        <v>999766900</v>
      </c>
      <c r="O1756" t="s">
        <v>158</v>
      </c>
      <c r="P1756">
        <v>6</v>
      </c>
      <c r="R1756" t="s">
        <v>373</v>
      </c>
      <c r="S1756">
        <v>2451</v>
      </c>
      <c r="T1756" t="s">
        <v>346</v>
      </c>
      <c r="U1756">
        <v>77288</v>
      </c>
      <c r="V1756" t="s">
        <v>346</v>
      </c>
      <c r="W1756">
        <v>1.4</v>
      </c>
      <c r="X1756" t="s">
        <v>44</v>
      </c>
      <c r="Y1756" t="s">
        <v>38</v>
      </c>
      <c r="AC1756" t="s">
        <v>44</v>
      </c>
    </row>
    <row r="1757" spans="1:29" hidden="1" x14ac:dyDescent="0.25">
      <c r="A1757" t="s">
        <v>345</v>
      </c>
      <c r="B1757" t="s">
        <v>28</v>
      </c>
      <c r="C1757" t="s">
        <v>28</v>
      </c>
      <c r="D1757">
        <v>953168</v>
      </c>
      <c r="E1757" s="1">
        <v>37902</v>
      </c>
      <c r="F1757">
        <v>1210</v>
      </c>
      <c r="H1757" t="s">
        <v>30</v>
      </c>
      <c r="I1757" s="1">
        <v>37911</v>
      </c>
      <c r="J1757" t="s">
        <v>31</v>
      </c>
      <c r="K1757" t="s">
        <v>32</v>
      </c>
      <c r="L1757">
        <v>1</v>
      </c>
      <c r="M1757" t="s">
        <v>383</v>
      </c>
      <c r="N1757">
        <v>999766900</v>
      </c>
      <c r="O1757" t="s">
        <v>158</v>
      </c>
      <c r="P1757">
        <v>6</v>
      </c>
      <c r="R1757" t="s">
        <v>373</v>
      </c>
      <c r="S1757">
        <v>2456</v>
      </c>
      <c r="T1757" t="s">
        <v>348</v>
      </c>
      <c r="U1757">
        <v>2456</v>
      </c>
      <c r="V1757" t="s">
        <v>349</v>
      </c>
      <c r="W1757">
        <v>3.5</v>
      </c>
      <c r="X1757" t="s">
        <v>44</v>
      </c>
      <c r="Y1757" t="s">
        <v>38</v>
      </c>
      <c r="AB1757">
        <v>60</v>
      </c>
      <c r="AC1757" t="s">
        <v>44</v>
      </c>
    </row>
    <row r="1758" spans="1:29" hidden="1" x14ac:dyDescent="0.25">
      <c r="A1758" t="s">
        <v>345</v>
      </c>
      <c r="B1758" t="s">
        <v>28</v>
      </c>
      <c r="C1758" t="s">
        <v>28</v>
      </c>
      <c r="D1758">
        <v>953168</v>
      </c>
      <c r="E1758" s="1">
        <v>37902</v>
      </c>
      <c r="F1758">
        <v>1210</v>
      </c>
      <c r="H1758" t="s">
        <v>30</v>
      </c>
      <c r="I1758" s="1">
        <v>37911</v>
      </c>
      <c r="J1758" t="s">
        <v>31</v>
      </c>
      <c r="K1758" t="s">
        <v>32</v>
      </c>
      <c r="L1758">
        <v>1</v>
      </c>
      <c r="M1758" t="s">
        <v>383</v>
      </c>
      <c r="N1758">
        <v>999766900</v>
      </c>
      <c r="O1758" t="s">
        <v>158</v>
      </c>
      <c r="P1758">
        <v>6</v>
      </c>
      <c r="R1758" t="s">
        <v>373</v>
      </c>
      <c r="S1758">
        <v>2453</v>
      </c>
      <c r="T1758" t="s">
        <v>350</v>
      </c>
      <c r="U1758">
        <v>2453</v>
      </c>
      <c r="V1758" t="s">
        <v>350</v>
      </c>
      <c r="W1758">
        <v>0</v>
      </c>
      <c r="X1758" t="s">
        <v>44</v>
      </c>
      <c r="Y1758" t="s">
        <v>45</v>
      </c>
      <c r="AC1758" t="s">
        <v>44</v>
      </c>
    </row>
    <row r="1759" spans="1:29" hidden="1" x14ac:dyDescent="0.25">
      <c r="A1759" t="s">
        <v>345</v>
      </c>
      <c r="B1759" t="s">
        <v>28</v>
      </c>
      <c r="C1759" t="s">
        <v>28</v>
      </c>
      <c r="D1759">
        <v>953168</v>
      </c>
      <c r="E1759" s="1">
        <v>37902</v>
      </c>
      <c r="F1759">
        <v>1210</v>
      </c>
      <c r="H1759" t="s">
        <v>30</v>
      </c>
      <c r="I1759" s="1">
        <v>37911</v>
      </c>
      <c r="J1759" t="s">
        <v>31</v>
      </c>
      <c r="K1759" t="s">
        <v>32</v>
      </c>
      <c r="L1759">
        <v>1</v>
      </c>
      <c r="M1759" t="s">
        <v>383</v>
      </c>
      <c r="N1759">
        <v>999766900</v>
      </c>
      <c r="O1759" t="s">
        <v>158</v>
      </c>
      <c r="P1759">
        <v>6</v>
      </c>
      <c r="R1759" t="s">
        <v>373</v>
      </c>
      <c r="S1759">
        <v>2450</v>
      </c>
      <c r="T1759" t="s">
        <v>351</v>
      </c>
      <c r="U1759">
        <v>78213</v>
      </c>
      <c r="V1759" t="s">
        <v>351</v>
      </c>
      <c r="W1759">
        <v>0</v>
      </c>
      <c r="X1759" t="s">
        <v>44</v>
      </c>
      <c r="Y1759" t="s">
        <v>45</v>
      </c>
      <c r="AC1759" t="s">
        <v>44</v>
      </c>
    </row>
    <row r="1760" spans="1:29" hidden="1" x14ac:dyDescent="0.25">
      <c r="A1760" t="s">
        <v>345</v>
      </c>
      <c r="B1760" t="s">
        <v>28</v>
      </c>
      <c r="C1760" t="s">
        <v>28</v>
      </c>
      <c r="D1760">
        <v>953168</v>
      </c>
      <c r="E1760" s="1">
        <v>37902</v>
      </c>
      <c r="F1760">
        <v>1210</v>
      </c>
      <c r="H1760" t="s">
        <v>30</v>
      </c>
      <c r="I1760" s="1">
        <v>37911</v>
      </c>
      <c r="J1760" t="s">
        <v>31</v>
      </c>
      <c r="K1760" t="s">
        <v>32</v>
      </c>
      <c r="L1760">
        <v>1</v>
      </c>
      <c r="M1760" t="s">
        <v>383</v>
      </c>
      <c r="N1760">
        <v>999766900</v>
      </c>
      <c r="O1760" t="s">
        <v>158</v>
      </c>
      <c r="P1760">
        <v>6</v>
      </c>
      <c r="R1760" t="s">
        <v>373</v>
      </c>
      <c r="S1760">
        <v>2452</v>
      </c>
      <c r="T1760" t="s">
        <v>352</v>
      </c>
      <c r="U1760">
        <v>82723</v>
      </c>
      <c r="V1760" t="s">
        <v>352</v>
      </c>
      <c r="W1760">
        <v>2.1</v>
      </c>
      <c r="X1760" t="s">
        <v>44</v>
      </c>
      <c r="Y1760" t="s">
        <v>38</v>
      </c>
      <c r="AC1760" t="s">
        <v>44</v>
      </c>
    </row>
    <row r="1761" spans="1:29" hidden="1" x14ac:dyDescent="0.25">
      <c r="A1761" t="s">
        <v>231</v>
      </c>
      <c r="B1761" t="s">
        <v>28</v>
      </c>
      <c r="C1761" t="s">
        <v>28</v>
      </c>
      <c r="D1761">
        <v>953169</v>
      </c>
      <c r="E1761" s="1">
        <v>37902</v>
      </c>
      <c r="F1761">
        <v>1010</v>
      </c>
      <c r="H1761" t="s">
        <v>30</v>
      </c>
      <c r="I1761" s="1">
        <v>37911</v>
      </c>
      <c r="J1761" t="s">
        <v>31</v>
      </c>
      <c r="K1761" t="s">
        <v>32</v>
      </c>
      <c r="L1761">
        <v>1</v>
      </c>
      <c r="M1761" t="s">
        <v>383</v>
      </c>
      <c r="N1761">
        <v>999766900</v>
      </c>
      <c r="O1761" t="s">
        <v>158</v>
      </c>
      <c r="P1761">
        <v>5</v>
      </c>
      <c r="R1761" t="s">
        <v>373</v>
      </c>
      <c r="S1761">
        <v>2943</v>
      </c>
      <c r="T1761" t="s">
        <v>92</v>
      </c>
      <c r="U1761">
        <v>32101</v>
      </c>
      <c r="V1761" t="s">
        <v>92</v>
      </c>
      <c r="W1761">
        <v>7.1</v>
      </c>
      <c r="X1761" t="s">
        <v>44</v>
      </c>
      <c r="Y1761" t="s">
        <v>38</v>
      </c>
      <c r="Z1761">
        <v>0.1</v>
      </c>
      <c r="AA1761">
        <v>0.5</v>
      </c>
      <c r="AB1761">
        <v>80</v>
      </c>
      <c r="AC1761" t="s">
        <v>44</v>
      </c>
    </row>
    <row r="1762" spans="1:29" hidden="1" x14ac:dyDescent="0.25">
      <c r="A1762" t="s">
        <v>231</v>
      </c>
      <c r="B1762" t="s">
        <v>28</v>
      </c>
      <c r="C1762" t="s">
        <v>28</v>
      </c>
      <c r="D1762">
        <v>953169</v>
      </c>
      <c r="E1762" s="1">
        <v>37902</v>
      </c>
      <c r="F1762">
        <v>1010</v>
      </c>
      <c r="H1762" t="s">
        <v>30</v>
      </c>
      <c r="I1762" s="1">
        <v>37911</v>
      </c>
      <c r="J1762" t="s">
        <v>31</v>
      </c>
      <c r="K1762" t="s">
        <v>32</v>
      </c>
      <c r="L1762">
        <v>1</v>
      </c>
      <c r="M1762" t="s">
        <v>383</v>
      </c>
      <c r="N1762">
        <v>999766900</v>
      </c>
      <c r="O1762" t="s">
        <v>158</v>
      </c>
      <c r="P1762">
        <v>5</v>
      </c>
      <c r="R1762" t="s">
        <v>373</v>
      </c>
      <c r="S1762">
        <v>2942</v>
      </c>
      <c r="T1762" t="s">
        <v>93</v>
      </c>
      <c r="U1762">
        <v>32104</v>
      </c>
      <c r="V1762" t="s">
        <v>93</v>
      </c>
      <c r="W1762">
        <v>0.6</v>
      </c>
      <c r="X1762" t="s">
        <v>44</v>
      </c>
      <c r="Y1762" t="s">
        <v>38</v>
      </c>
      <c r="Z1762">
        <v>0.1</v>
      </c>
      <c r="AA1762">
        <v>0.5</v>
      </c>
      <c r="AB1762">
        <v>80</v>
      </c>
      <c r="AC1762" t="s">
        <v>44</v>
      </c>
    </row>
    <row r="1763" spans="1:29" hidden="1" x14ac:dyDescent="0.25">
      <c r="A1763" t="s">
        <v>231</v>
      </c>
      <c r="B1763" t="s">
        <v>28</v>
      </c>
      <c r="C1763" t="s">
        <v>28</v>
      </c>
      <c r="D1763">
        <v>953169</v>
      </c>
      <c r="E1763" s="1">
        <v>37902</v>
      </c>
      <c r="F1763">
        <v>1010</v>
      </c>
      <c r="H1763" t="s">
        <v>30</v>
      </c>
      <c r="I1763" s="1">
        <v>37911</v>
      </c>
      <c r="J1763" t="s">
        <v>31</v>
      </c>
      <c r="K1763" t="s">
        <v>32</v>
      </c>
      <c r="L1763">
        <v>1</v>
      </c>
      <c r="M1763" t="s">
        <v>383</v>
      </c>
      <c r="N1763">
        <v>999766900</v>
      </c>
      <c r="O1763" t="s">
        <v>158</v>
      </c>
      <c r="P1763">
        <v>5</v>
      </c>
      <c r="R1763" t="s">
        <v>373</v>
      </c>
      <c r="S1763">
        <v>2941</v>
      </c>
      <c r="T1763" t="s">
        <v>99</v>
      </c>
      <c r="U1763">
        <v>32106</v>
      </c>
      <c r="V1763" t="s">
        <v>99</v>
      </c>
      <c r="W1763">
        <v>8.9</v>
      </c>
      <c r="X1763" t="s">
        <v>44</v>
      </c>
      <c r="Y1763" t="s">
        <v>38</v>
      </c>
      <c r="Z1763">
        <v>0.1</v>
      </c>
      <c r="AA1763">
        <v>1</v>
      </c>
      <c r="AB1763">
        <v>80</v>
      </c>
      <c r="AC1763" t="s">
        <v>44</v>
      </c>
    </row>
    <row r="1764" spans="1:29" hidden="1" x14ac:dyDescent="0.25">
      <c r="A1764" t="s">
        <v>231</v>
      </c>
      <c r="B1764" t="s">
        <v>28</v>
      </c>
      <c r="C1764" t="s">
        <v>28</v>
      </c>
      <c r="D1764">
        <v>953169</v>
      </c>
      <c r="E1764" s="1">
        <v>37902</v>
      </c>
      <c r="F1764">
        <v>1010</v>
      </c>
      <c r="H1764" t="s">
        <v>30</v>
      </c>
      <c r="I1764" s="1">
        <v>37911</v>
      </c>
      <c r="J1764" t="s">
        <v>31</v>
      </c>
      <c r="K1764" t="s">
        <v>32</v>
      </c>
      <c r="L1764">
        <v>1</v>
      </c>
      <c r="M1764" t="s">
        <v>383</v>
      </c>
      <c r="N1764">
        <v>999766900</v>
      </c>
      <c r="O1764" t="s">
        <v>158</v>
      </c>
      <c r="P1764">
        <v>5</v>
      </c>
      <c r="R1764" t="s">
        <v>373</v>
      </c>
      <c r="S1764">
        <v>2944</v>
      </c>
      <c r="T1764" t="s">
        <v>105</v>
      </c>
      <c r="U1764">
        <v>32105</v>
      </c>
      <c r="V1764" t="s">
        <v>105</v>
      </c>
      <c r="W1764">
        <v>4.8</v>
      </c>
      <c r="X1764" t="s">
        <v>44</v>
      </c>
      <c r="Y1764" t="s">
        <v>38</v>
      </c>
      <c r="Z1764">
        <v>0.1</v>
      </c>
      <c r="AA1764">
        <v>0.5</v>
      </c>
      <c r="AB1764">
        <v>80</v>
      </c>
      <c r="AC1764" t="s">
        <v>44</v>
      </c>
    </row>
    <row r="1765" spans="1:29" hidden="1" x14ac:dyDescent="0.25">
      <c r="A1765" t="s">
        <v>345</v>
      </c>
      <c r="B1765" t="s">
        <v>28</v>
      </c>
      <c r="C1765" t="s">
        <v>28</v>
      </c>
      <c r="D1765">
        <v>953170</v>
      </c>
      <c r="E1765" s="1">
        <v>37902</v>
      </c>
      <c r="F1765">
        <v>1010</v>
      </c>
      <c r="H1765" t="s">
        <v>30</v>
      </c>
      <c r="I1765" s="1">
        <v>37911</v>
      </c>
      <c r="J1765" t="s">
        <v>31</v>
      </c>
      <c r="K1765" t="s">
        <v>32</v>
      </c>
      <c r="L1765">
        <v>1</v>
      </c>
      <c r="M1765" t="s">
        <v>383</v>
      </c>
      <c r="N1765">
        <v>999766900</v>
      </c>
      <c r="O1765" t="s">
        <v>158</v>
      </c>
      <c r="P1765">
        <v>6</v>
      </c>
      <c r="R1765" t="s">
        <v>373</v>
      </c>
      <c r="S1765">
        <v>2454</v>
      </c>
      <c r="T1765" t="s">
        <v>347</v>
      </c>
      <c r="U1765">
        <v>82721</v>
      </c>
      <c r="V1765" t="s">
        <v>347</v>
      </c>
      <c r="W1765">
        <v>0</v>
      </c>
      <c r="X1765" t="s">
        <v>44</v>
      </c>
      <c r="Y1765" t="s">
        <v>45</v>
      </c>
      <c r="AC1765" t="s">
        <v>44</v>
      </c>
    </row>
    <row r="1766" spans="1:29" hidden="1" x14ac:dyDescent="0.25">
      <c r="A1766" t="s">
        <v>345</v>
      </c>
      <c r="B1766" t="s">
        <v>28</v>
      </c>
      <c r="C1766" t="s">
        <v>28</v>
      </c>
      <c r="D1766">
        <v>953170</v>
      </c>
      <c r="E1766" s="1">
        <v>37902</v>
      </c>
      <c r="F1766">
        <v>1010</v>
      </c>
      <c r="H1766" t="s">
        <v>30</v>
      </c>
      <c r="I1766" s="1">
        <v>37911</v>
      </c>
      <c r="J1766" t="s">
        <v>31</v>
      </c>
      <c r="K1766" t="s">
        <v>32</v>
      </c>
      <c r="L1766">
        <v>1</v>
      </c>
      <c r="M1766" t="s">
        <v>383</v>
      </c>
      <c r="N1766">
        <v>999766900</v>
      </c>
      <c r="O1766" t="s">
        <v>158</v>
      </c>
      <c r="P1766">
        <v>6</v>
      </c>
      <c r="R1766" t="s">
        <v>373</v>
      </c>
      <c r="S1766">
        <v>2451</v>
      </c>
      <c r="T1766" t="s">
        <v>346</v>
      </c>
      <c r="U1766">
        <v>77288</v>
      </c>
      <c r="V1766" t="s">
        <v>346</v>
      </c>
      <c r="W1766">
        <v>1.9</v>
      </c>
      <c r="X1766" t="s">
        <v>44</v>
      </c>
      <c r="Y1766" t="s">
        <v>38</v>
      </c>
      <c r="AC1766" t="s">
        <v>44</v>
      </c>
    </row>
    <row r="1767" spans="1:29" hidden="1" x14ac:dyDescent="0.25">
      <c r="A1767" t="s">
        <v>345</v>
      </c>
      <c r="B1767" t="s">
        <v>28</v>
      </c>
      <c r="C1767" t="s">
        <v>28</v>
      </c>
      <c r="D1767">
        <v>953170</v>
      </c>
      <c r="E1767" s="1">
        <v>37902</v>
      </c>
      <c r="F1767">
        <v>1010</v>
      </c>
      <c r="H1767" t="s">
        <v>30</v>
      </c>
      <c r="I1767" s="1">
        <v>37911</v>
      </c>
      <c r="J1767" t="s">
        <v>31</v>
      </c>
      <c r="K1767" t="s">
        <v>32</v>
      </c>
      <c r="L1767">
        <v>1</v>
      </c>
      <c r="M1767" t="s">
        <v>383</v>
      </c>
      <c r="N1767">
        <v>999766900</v>
      </c>
      <c r="O1767" t="s">
        <v>158</v>
      </c>
      <c r="P1767">
        <v>6</v>
      </c>
      <c r="R1767" t="s">
        <v>373</v>
      </c>
      <c r="S1767">
        <v>2456</v>
      </c>
      <c r="T1767" t="s">
        <v>348</v>
      </c>
      <c r="U1767">
        <v>2456</v>
      </c>
      <c r="V1767" t="s">
        <v>349</v>
      </c>
      <c r="W1767">
        <v>5.4</v>
      </c>
      <c r="X1767" t="s">
        <v>44</v>
      </c>
      <c r="Y1767" t="s">
        <v>38</v>
      </c>
      <c r="AB1767">
        <v>60</v>
      </c>
      <c r="AC1767" t="s">
        <v>44</v>
      </c>
    </row>
    <row r="1768" spans="1:29" hidden="1" x14ac:dyDescent="0.25">
      <c r="A1768" t="s">
        <v>345</v>
      </c>
      <c r="B1768" t="s">
        <v>28</v>
      </c>
      <c r="C1768" t="s">
        <v>28</v>
      </c>
      <c r="D1768">
        <v>953170</v>
      </c>
      <c r="E1768" s="1">
        <v>37902</v>
      </c>
      <c r="F1768">
        <v>1010</v>
      </c>
      <c r="H1768" t="s">
        <v>30</v>
      </c>
      <c r="I1768" s="1">
        <v>37911</v>
      </c>
      <c r="J1768" t="s">
        <v>31</v>
      </c>
      <c r="K1768" t="s">
        <v>32</v>
      </c>
      <c r="L1768">
        <v>1</v>
      </c>
      <c r="M1768" t="s">
        <v>383</v>
      </c>
      <c r="N1768">
        <v>999766900</v>
      </c>
      <c r="O1768" t="s">
        <v>158</v>
      </c>
      <c r="P1768">
        <v>6</v>
      </c>
      <c r="R1768" t="s">
        <v>373</v>
      </c>
      <c r="S1768">
        <v>2453</v>
      </c>
      <c r="T1768" t="s">
        <v>350</v>
      </c>
      <c r="U1768">
        <v>2453</v>
      </c>
      <c r="V1768" t="s">
        <v>350</v>
      </c>
      <c r="W1768">
        <v>0</v>
      </c>
      <c r="X1768" t="s">
        <v>44</v>
      </c>
      <c r="Y1768" t="s">
        <v>45</v>
      </c>
      <c r="AC1768" t="s">
        <v>44</v>
      </c>
    </row>
    <row r="1769" spans="1:29" hidden="1" x14ac:dyDescent="0.25">
      <c r="A1769" t="s">
        <v>345</v>
      </c>
      <c r="B1769" t="s">
        <v>28</v>
      </c>
      <c r="C1769" t="s">
        <v>28</v>
      </c>
      <c r="D1769">
        <v>953170</v>
      </c>
      <c r="E1769" s="1">
        <v>37902</v>
      </c>
      <c r="F1769">
        <v>1010</v>
      </c>
      <c r="H1769" t="s">
        <v>30</v>
      </c>
      <c r="I1769" s="1">
        <v>37911</v>
      </c>
      <c r="J1769" t="s">
        <v>31</v>
      </c>
      <c r="K1769" t="s">
        <v>32</v>
      </c>
      <c r="L1769">
        <v>1</v>
      </c>
      <c r="M1769" t="s">
        <v>383</v>
      </c>
      <c r="N1769">
        <v>999766900</v>
      </c>
      <c r="O1769" t="s">
        <v>158</v>
      </c>
      <c r="P1769">
        <v>6</v>
      </c>
      <c r="R1769" t="s">
        <v>373</v>
      </c>
      <c r="S1769">
        <v>2450</v>
      </c>
      <c r="T1769" t="s">
        <v>351</v>
      </c>
      <c r="U1769">
        <v>78213</v>
      </c>
      <c r="V1769" t="s">
        <v>351</v>
      </c>
      <c r="W1769">
        <v>0</v>
      </c>
      <c r="X1769" t="s">
        <v>44</v>
      </c>
      <c r="Y1769" t="s">
        <v>45</v>
      </c>
      <c r="AC1769" t="s">
        <v>44</v>
      </c>
    </row>
    <row r="1770" spans="1:29" hidden="1" x14ac:dyDescent="0.25">
      <c r="A1770" t="s">
        <v>345</v>
      </c>
      <c r="B1770" t="s">
        <v>28</v>
      </c>
      <c r="C1770" t="s">
        <v>28</v>
      </c>
      <c r="D1770">
        <v>953170</v>
      </c>
      <c r="E1770" s="1">
        <v>37902</v>
      </c>
      <c r="F1770">
        <v>1010</v>
      </c>
      <c r="H1770" t="s">
        <v>30</v>
      </c>
      <c r="I1770" s="1">
        <v>37911</v>
      </c>
      <c r="J1770" t="s">
        <v>31</v>
      </c>
      <c r="K1770" t="s">
        <v>32</v>
      </c>
      <c r="L1770">
        <v>1</v>
      </c>
      <c r="M1770" t="s">
        <v>383</v>
      </c>
      <c r="N1770">
        <v>999766900</v>
      </c>
      <c r="O1770" t="s">
        <v>158</v>
      </c>
      <c r="P1770">
        <v>6</v>
      </c>
      <c r="R1770" t="s">
        <v>373</v>
      </c>
      <c r="S1770">
        <v>2452</v>
      </c>
      <c r="T1770" t="s">
        <v>352</v>
      </c>
      <c r="U1770">
        <v>82723</v>
      </c>
      <c r="V1770" t="s">
        <v>352</v>
      </c>
      <c r="W1770">
        <v>3.5</v>
      </c>
      <c r="X1770" t="s">
        <v>44</v>
      </c>
      <c r="Y1770" t="s">
        <v>38</v>
      </c>
      <c r="AC1770" t="s">
        <v>44</v>
      </c>
    </row>
    <row r="1771" spans="1:29" hidden="1" x14ac:dyDescent="0.25">
      <c r="A1771" t="s">
        <v>231</v>
      </c>
      <c r="B1771" t="s">
        <v>28</v>
      </c>
      <c r="C1771" t="s">
        <v>28</v>
      </c>
      <c r="D1771">
        <v>953171</v>
      </c>
      <c r="E1771" s="1">
        <v>37902</v>
      </c>
      <c r="F1771">
        <v>940</v>
      </c>
      <c r="H1771" t="s">
        <v>30</v>
      </c>
      <c r="I1771" s="1">
        <v>37911</v>
      </c>
      <c r="J1771" t="s">
        <v>31</v>
      </c>
      <c r="K1771" t="s">
        <v>32</v>
      </c>
      <c r="L1771">
        <v>1</v>
      </c>
      <c r="M1771" t="s">
        <v>383</v>
      </c>
      <c r="N1771">
        <v>999766900</v>
      </c>
      <c r="O1771" t="s">
        <v>158</v>
      </c>
      <c r="P1771">
        <v>5</v>
      </c>
      <c r="R1771" t="s">
        <v>373</v>
      </c>
      <c r="S1771">
        <v>2943</v>
      </c>
      <c r="T1771" t="s">
        <v>92</v>
      </c>
      <c r="U1771">
        <v>32101</v>
      </c>
      <c r="V1771" t="s">
        <v>92</v>
      </c>
      <c r="W1771">
        <v>7.2</v>
      </c>
      <c r="X1771" t="s">
        <v>44</v>
      </c>
      <c r="Y1771" t="s">
        <v>38</v>
      </c>
      <c r="Z1771">
        <v>0.1</v>
      </c>
      <c r="AA1771">
        <v>0.5</v>
      </c>
      <c r="AB1771">
        <v>80</v>
      </c>
      <c r="AC1771" t="s">
        <v>44</v>
      </c>
    </row>
    <row r="1772" spans="1:29" hidden="1" x14ac:dyDescent="0.25">
      <c r="A1772" t="s">
        <v>231</v>
      </c>
      <c r="B1772" t="s">
        <v>28</v>
      </c>
      <c r="C1772" t="s">
        <v>28</v>
      </c>
      <c r="D1772">
        <v>953171</v>
      </c>
      <c r="E1772" s="1">
        <v>37902</v>
      </c>
      <c r="F1772">
        <v>940</v>
      </c>
      <c r="H1772" t="s">
        <v>30</v>
      </c>
      <c r="I1772" s="1">
        <v>37911</v>
      </c>
      <c r="J1772" t="s">
        <v>31</v>
      </c>
      <c r="K1772" t="s">
        <v>32</v>
      </c>
      <c r="L1772">
        <v>1</v>
      </c>
      <c r="M1772" t="s">
        <v>383</v>
      </c>
      <c r="N1772">
        <v>999766900</v>
      </c>
      <c r="O1772" t="s">
        <v>158</v>
      </c>
      <c r="P1772">
        <v>5</v>
      </c>
      <c r="R1772" t="s">
        <v>373</v>
      </c>
      <c r="S1772">
        <v>2942</v>
      </c>
      <c r="T1772" t="s">
        <v>93</v>
      </c>
      <c r="U1772">
        <v>32104</v>
      </c>
      <c r="V1772" t="s">
        <v>93</v>
      </c>
      <c r="W1772">
        <v>0.6</v>
      </c>
      <c r="X1772" t="s">
        <v>44</v>
      </c>
      <c r="Y1772" t="s">
        <v>38</v>
      </c>
      <c r="Z1772">
        <v>0.1</v>
      </c>
      <c r="AA1772">
        <v>0.5</v>
      </c>
      <c r="AB1772">
        <v>80</v>
      </c>
      <c r="AC1772" t="s">
        <v>44</v>
      </c>
    </row>
    <row r="1773" spans="1:29" hidden="1" x14ac:dyDescent="0.25">
      <c r="A1773" t="s">
        <v>231</v>
      </c>
      <c r="B1773" t="s">
        <v>28</v>
      </c>
      <c r="C1773" t="s">
        <v>28</v>
      </c>
      <c r="D1773">
        <v>953171</v>
      </c>
      <c r="E1773" s="1">
        <v>37902</v>
      </c>
      <c r="F1773">
        <v>940</v>
      </c>
      <c r="H1773" t="s">
        <v>30</v>
      </c>
      <c r="I1773" s="1">
        <v>37911</v>
      </c>
      <c r="J1773" t="s">
        <v>31</v>
      </c>
      <c r="K1773" t="s">
        <v>32</v>
      </c>
      <c r="L1773">
        <v>1</v>
      </c>
      <c r="M1773" t="s">
        <v>383</v>
      </c>
      <c r="N1773">
        <v>999766900</v>
      </c>
      <c r="O1773" t="s">
        <v>158</v>
      </c>
      <c r="P1773">
        <v>5</v>
      </c>
      <c r="R1773" t="s">
        <v>373</v>
      </c>
      <c r="S1773">
        <v>2941</v>
      </c>
      <c r="T1773" t="s">
        <v>99</v>
      </c>
      <c r="U1773">
        <v>32106</v>
      </c>
      <c r="V1773" t="s">
        <v>99</v>
      </c>
      <c r="W1773">
        <v>7.7</v>
      </c>
      <c r="X1773" t="s">
        <v>44</v>
      </c>
      <c r="Y1773" t="s">
        <v>38</v>
      </c>
      <c r="Z1773">
        <v>0.1</v>
      </c>
      <c r="AA1773">
        <v>1</v>
      </c>
      <c r="AB1773">
        <v>80</v>
      </c>
      <c r="AC1773" t="s">
        <v>44</v>
      </c>
    </row>
    <row r="1774" spans="1:29" hidden="1" x14ac:dyDescent="0.25">
      <c r="A1774" t="s">
        <v>231</v>
      </c>
      <c r="B1774" t="s">
        <v>28</v>
      </c>
      <c r="C1774" t="s">
        <v>28</v>
      </c>
      <c r="D1774">
        <v>953171</v>
      </c>
      <c r="E1774" s="1">
        <v>37902</v>
      </c>
      <c r="F1774">
        <v>940</v>
      </c>
      <c r="H1774" t="s">
        <v>30</v>
      </c>
      <c r="I1774" s="1">
        <v>37911</v>
      </c>
      <c r="J1774" t="s">
        <v>31</v>
      </c>
      <c r="K1774" t="s">
        <v>32</v>
      </c>
      <c r="L1774">
        <v>1</v>
      </c>
      <c r="M1774" t="s">
        <v>383</v>
      </c>
      <c r="N1774">
        <v>999766900</v>
      </c>
      <c r="O1774" t="s">
        <v>158</v>
      </c>
      <c r="P1774">
        <v>5</v>
      </c>
      <c r="R1774" t="s">
        <v>373</v>
      </c>
      <c r="S1774">
        <v>2944</v>
      </c>
      <c r="T1774" t="s">
        <v>105</v>
      </c>
      <c r="U1774">
        <v>32105</v>
      </c>
      <c r="V1774" t="s">
        <v>105</v>
      </c>
      <c r="W1774">
        <v>4.5999999999999996</v>
      </c>
      <c r="X1774" t="s">
        <v>44</v>
      </c>
      <c r="Y1774" t="s">
        <v>38</v>
      </c>
      <c r="Z1774">
        <v>0.1</v>
      </c>
      <c r="AA1774">
        <v>0.5</v>
      </c>
      <c r="AB1774">
        <v>80</v>
      </c>
      <c r="AC1774" t="s">
        <v>44</v>
      </c>
    </row>
    <row r="1775" spans="1:29" hidden="1" x14ac:dyDescent="0.25">
      <c r="A1775" t="s">
        <v>345</v>
      </c>
      <c r="B1775" t="s">
        <v>28</v>
      </c>
      <c r="C1775" t="s">
        <v>28</v>
      </c>
      <c r="D1775">
        <v>953172</v>
      </c>
      <c r="E1775" s="1">
        <v>37902</v>
      </c>
      <c r="F1775">
        <v>940</v>
      </c>
      <c r="H1775" t="s">
        <v>30</v>
      </c>
      <c r="I1775" s="1">
        <v>37911</v>
      </c>
      <c r="J1775" t="s">
        <v>31</v>
      </c>
      <c r="K1775" t="s">
        <v>32</v>
      </c>
      <c r="L1775">
        <v>1</v>
      </c>
      <c r="M1775" t="s">
        <v>383</v>
      </c>
      <c r="N1775">
        <v>999766900</v>
      </c>
      <c r="O1775" t="s">
        <v>158</v>
      </c>
      <c r="P1775">
        <v>6</v>
      </c>
      <c r="R1775" t="s">
        <v>373</v>
      </c>
      <c r="S1775">
        <v>2454</v>
      </c>
      <c r="T1775" t="s">
        <v>347</v>
      </c>
      <c r="U1775">
        <v>82721</v>
      </c>
      <c r="V1775" t="s">
        <v>347</v>
      </c>
      <c r="W1775">
        <v>0</v>
      </c>
      <c r="X1775" t="s">
        <v>44</v>
      </c>
      <c r="Y1775" t="s">
        <v>45</v>
      </c>
      <c r="AC1775" t="s">
        <v>44</v>
      </c>
    </row>
    <row r="1776" spans="1:29" hidden="1" x14ac:dyDescent="0.25">
      <c r="A1776" t="s">
        <v>345</v>
      </c>
      <c r="B1776" t="s">
        <v>28</v>
      </c>
      <c r="C1776" t="s">
        <v>28</v>
      </c>
      <c r="D1776">
        <v>953172</v>
      </c>
      <c r="E1776" s="1">
        <v>37902</v>
      </c>
      <c r="F1776">
        <v>940</v>
      </c>
      <c r="H1776" t="s">
        <v>30</v>
      </c>
      <c r="I1776" s="1">
        <v>37911</v>
      </c>
      <c r="J1776" t="s">
        <v>31</v>
      </c>
      <c r="K1776" t="s">
        <v>32</v>
      </c>
      <c r="L1776">
        <v>1</v>
      </c>
      <c r="M1776" t="s">
        <v>383</v>
      </c>
      <c r="N1776">
        <v>999766900</v>
      </c>
      <c r="O1776" t="s">
        <v>158</v>
      </c>
      <c r="P1776">
        <v>6</v>
      </c>
      <c r="R1776" t="s">
        <v>373</v>
      </c>
      <c r="S1776">
        <v>2451</v>
      </c>
      <c r="T1776" t="s">
        <v>346</v>
      </c>
      <c r="U1776">
        <v>77288</v>
      </c>
      <c r="V1776" t="s">
        <v>346</v>
      </c>
      <c r="W1776">
        <v>2.2000000000000002</v>
      </c>
      <c r="X1776" t="s">
        <v>44</v>
      </c>
      <c r="Y1776" t="s">
        <v>38</v>
      </c>
      <c r="AC1776" t="s">
        <v>44</v>
      </c>
    </row>
    <row r="1777" spans="1:29" hidden="1" x14ac:dyDescent="0.25">
      <c r="A1777" t="s">
        <v>345</v>
      </c>
      <c r="B1777" t="s">
        <v>28</v>
      </c>
      <c r="C1777" t="s">
        <v>28</v>
      </c>
      <c r="D1777">
        <v>953172</v>
      </c>
      <c r="E1777" s="1">
        <v>37902</v>
      </c>
      <c r="F1777">
        <v>940</v>
      </c>
      <c r="H1777" t="s">
        <v>30</v>
      </c>
      <c r="I1777" s="1">
        <v>37911</v>
      </c>
      <c r="J1777" t="s">
        <v>31</v>
      </c>
      <c r="K1777" t="s">
        <v>32</v>
      </c>
      <c r="L1777">
        <v>1</v>
      </c>
      <c r="M1777" t="s">
        <v>383</v>
      </c>
      <c r="N1777">
        <v>999766900</v>
      </c>
      <c r="O1777" t="s">
        <v>158</v>
      </c>
      <c r="P1777">
        <v>6</v>
      </c>
      <c r="R1777" t="s">
        <v>373</v>
      </c>
      <c r="S1777">
        <v>2456</v>
      </c>
      <c r="T1777" t="s">
        <v>348</v>
      </c>
      <c r="U1777">
        <v>2456</v>
      </c>
      <c r="V1777" t="s">
        <v>349</v>
      </c>
      <c r="W1777">
        <v>5.3</v>
      </c>
      <c r="X1777" t="s">
        <v>44</v>
      </c>
      <c r="Y1777" t="s">
        <v>38</v>
      </c>
      <c r="AB1777">
        <v>60</v>
      </c>
      <c r="AC1777" t="s">
        <v>44</v>
      </c>
    </row>
    <row r="1778" spans="1:29" hidden="1" x14ac:dyDescent="0.25">
      <c r="A1778" t="s">
        <v>345</v>
      </c>
      <c r="B1778" t="s">
        <v>28</v>
      </c>
      <c r="C1778" t="s">
        <v>28</v>
      </c>
      <c r="D1778">
        <v>953172</v>
      </c>
      <c r="E1778" s="1">
        <v>37902</v>
      </c>
      <c r="F1778">
        <v>940</v>
      </c>
      <c r="H1778" t="s">
        <v>30</v>
      </c>
      <c r="I1778" s="1">
        <v>37911</v>
      </c>
      <c r="J1778" t="s">
        <v>31</v>
      </c>
      <c r="K1778" t="s">
        <v>32</v>
      </c>
      <c r="L1778">
        <v>1</v>
      </c>
      <c r="M1778" t="s">
        <v>383</v>
      </c>
      <c r="N1778">
        <v>999766900</v>
      </c>
      <c r="O1778" t="s">
        <v>158</v>
      </c>
      <c r="P1778">
        <v>6</v>
      </c>
      <c r="R1778" t="s">
        <v>373</v>
      </c>
      <c r="S1778">
        <v>2453</v>
      </c>
      <c r="T1778" t="s">
        <v>350</v>
      </c>
      <c r="U1778">
        <v>2453</v>
      </c>
      <c r="V1778" t="s">
        <v>350</v>
      </c>
      <c r="W1778">
        <v>0</v>
      </c>
      <c r="X1778" t="s">
        <v>44</v>
      </c>
      <c r="Y1778" t="s">
        <v>45</v>
      </c>
      <c r="AC1778" t="s">
        <v>44</v>
      </c>
    </row>
    <row r="1779" spans="1:29" hidden="1" x14ac:dyDescent="0.25">
      <c r="A1779" t="s">
        <v>345</v>
      </c>
      <c r="B1779" t="s">
        <v>28</v>
      </c>
      <c r="C1779" t="s">
        <v>28</v>
      </c>
      <c r="D1779">
        <v>953172</v>
      </c>
      <c r="E1779" s="1">
        <v>37902</v>
      </c>
      <c r="F1779">
        <v>940</v>
      </c>
      <c r="H1779" t="s">
        <v>30</v>
      </c>
      <c r="I1779" s="1">
        <v>37911</v>
      </c>
      <c r="J1779" t="s">
        <v>31</v>
      </c>
      <c r="K1779" t="s">
        <v>32</v>
      </c>
      <c r="L1779">
        <v>1</v>
      </c>
      <c r="M1779" t="s">
        <v>383</v>
      </c>
      <c r="N1779">
        <v>999766900</v>
      </c>
      <c r="O1779" t="s">
        <v>158</v>
      </c>
      <c r="P1779">
        <v>6</v>
      </c>
      <c r="R1779" t="s">
        <v>373</v>
      </c>
      <c r="S1779">
        <v>2450</v>
      </c>
      <c r="T1779" t="s">
        <v>351</v>
      </c>
      <c r="U1779">
        <v>78213</v>
      </c>
      <c r="V1779" t="s">
        <v>351</v>
      </c>
      <c r="W1779">
        <v>0</v>
      </c>
      <c r="X1779" t="s">
        <v>44</v>
      </c>
      <c r="Y1779" t="s">
        <v>45</v>
      </c>
      <c r="AC1779" t="s">
        <v>44</v>
      </c>
    </row>
    <row r="1780" spans="1:29" hidden="1" x14ac:dyDescent="0.25">
      <c r="A1780" t="s">
        <v>345</v>
      </c>
      <c r="B1780" t="s">
        <v>28</v>
      </c>
      <c r="C1780" t="s">
        <v>28</v>
      </c>
      <c r="D1780">
        <v>953172</v>
      </c>
      <c r="E1780" s="1">
        <v>37902</v>
      </c>
      <c r="F1780">
        <v>940</v>
      </c>
      <c r="H1780" t="s">
        <v>30</v>
      </c>
      <c r="I1780" s="1">
        <v>37911</v>
      </c>
      <c r="J1780" t="s">
        <v>31</v>
      </c>
      <c r="K1780" t="s">
        <v>32</v>
      </c>
      <c r="L1780">
        <v>1</v>
      </c>
      <c r="M1780" t="s">
        <v>383</v>
      </c>
      <c r="N1780">
        <v>999766900</v>
      </c>
      <c r="O1780" t="s">
        <v>158</v>
      </c>
      <c r="P1780">
        <v>6</v>
      </c>
      <c r="R1780" t="s">
        <v>373</v>
      </c>
      <c r="S1780">
        <v>2452</v>
      </c>
      <c r="T1780" t="s">
        <v>352</v>
      </c>
      <c r="U1780">
        <v>82723</v>
      </c>
      <c r="V1780" t="s">
        <v>352</v>
      </c>
      <c r="W1780">
        <v>3.1</v>
      </c>
      <c r="X1780" t="s">
        <v>44</v>
      </c>
      <c r="Y1780" t="s">
        <v>38</v>
      </c>
      <c r="AC1780" t="s">
        <v>44</v>
      </c>
    </row>
    <row r="1781" spans="1:29" hidden="1" x14ac:dyDescent="0.25">
      <c r="A1781" t="s">
        <v>231</v>
      </c>
      <c r="B1781" t="s">
        <v>28</v>
      </c>
      <c r="C1781" t="s">
        <v>28</v>
      </c>
      <c r="D1781">
        <v>953173</v>
      </c>
      <c r="E1781" s="1">
        <v>37902</v>
      </c>
      <c r="F1781">
        <v>1100</v>
      </c>
      <c r="H1781" t="s">
        <v>30</v>
      </c>
      <c r="I1781" s="1">
        <v>37911</v>
      </c>
      <c r="J1781" t="s">
        <v>31</v>
      </c>
      <c r="K1781" t="s">
        <v>32</v>
      </c>
      <c r="L1781">
        <v>1</v>
      </c>
      <c r="M1781" t="s">
        <v>383</v>
      </c>
      <c r="N1781">
        <v>999766900</v>
      </c>
      <c r="O1781" t="s">
        <v>158</v>
      </c>
      <c r="P1781">
        <v>5</v>
      </c>
      <c r="R1781" t="s">
        <v>373</v>
      </c>
      <c r="S1781">
        <v>2943</v>
      </c>
      <c r="T1781" t="s">
        <v>92</v>
      </c>
      <c r="U1781">
        <v>32101</v>
      </c>
      <c r="V1781" t="s">
        <v>92</v>
      </c>
      <c r="W1781">
        <v>7.3</v>
      </c>
      <c r="X1781" t="s">
        <v>44</v>
      </c>
      <c r="Y1781" t="s">
        <v>38</v>
      </c>
      <c r="Z1781">
        <v>0.1</v>
      </c>
      <c r="AA1781">
        <v>0.5</v>
      </c>
      <c r="AB1781">
        <v>80</v>
      </c>
      <c r="AC1781" t="s">
        <v>44</v>
      </c>
    </row>
    <row r="1782" spans="1:29" hidden="1" x14ac:dyDescent="0.25">
      <c r="A1782" t="s">
        <v>231</v>
      </c>
      <c r="B1782" t="s">
        <v>28</v>
      </c>
      <c r="C1782" t="s">
        <v>28</v>
      </c>
      <c r="D1782">
        <v>953173</v>
      </c>
      <c r="E1782" s="1">
        <v>37902</v>
      </c>
      <c r="F1782">
        <v>1100</v>
      </c>
      <c r="H1782" t="s">
        <v>30</v>
      </c>
      <c r="I1782" s="1">
        <v>37911</v>
      </c>
      <c r="J1782" t="s">
        <v>31</v>
      </c>
      <c r="K1782" t="s">
        <v>32</v>
      </c>
      <c r="L1782">
        <v>1</v>
      </c>
      <c r="M1782" t="s">
        <v>383</v>
      </c>
      <c r="N1782">
        <v>999766900</v>
      </c>
      <c r="O1782" t="s">
        <v>158</v>
      </c>
      <c r="P1782">
        <v>5</v>
      </c>
      <c r="R1782" t="s">
        <v>373</v>
      </c>
      <c r="S1782">
        <v>2942</v>
      </c>
      <c r="T1782" t="s">
        <v>93</v>
      </c>
      <c r="U1782">
        <v>32104</v>
      </c>
      <c r="V1782" t="s">
        <v>93</v>
      </c>
      <c r="W1782">
        <v>0.6</v>
      </c>
      <c r="X1782" t="s">
        <v>44</v>
      </c>
      <c r="Y1782" t="s">
        <v>38</v>
      </c>
      <c r="Z1782">
        <v>0.1</v>
      </c>
      <c r="AA1782">
        <v>0.5</v>
      </c>
      <c r="AB1782">
        <v>80</v>
      </c>
      <c r="AC1782" t="s">
        <v>44</v>
      </c>
    </row>
    <row r="1783" spans="1:29" hidden="1" x14ac:dyDescent="0.25">
      <c r="A1783" t="s">
        <v>231</v>
      </c>
      <c r="B1783" t="s">
        <v>28</v>
      </c>
      <c r="C1783" t="s">
        <v>28</v>
      </c>
      <c r="D1783">
        <v>953173</v>
      </c>
      <c r="E1783" s="1">
        <v>37902</v>
      </c>
      <c r="F1783">
        <v>1100</v>
      </c>
      <c r="H1783" t="s">
        <v>30</v>
      </c>
      <c r="I1783" s="1">
        <v>37911</v>
      </c>
      <c r="J1783" t="s">
        <v>31</v>
      </c>
      <c r="K1783" t="s">
        <v>32</v>
      </c>
      <c r="L1783">
        <v>1</v>
      </c>
      <c r="M1783" t="s">
        <v>383</v>
      </c>
      <c r="N1783">
        <v>999766900</v>
      </c>
      <c r="O1783" t="s">
        <v>158</v>
      </c>
      <c r="P1783">
        <v>5</v>
      </c>
      <c r="R1783" t="s">
        <v>373</v>
      </c>
      <c r="S1783">
        <v>2941</v>
      </c>
      <c r="T1783" t="s">
        <v>99</v>
      </c>
      <c r="U1783">
        <v>32106</v>
      </c>
      <c r="V1783" t="s">
        <v>99</v>
      </c>
      <c r="W1783">
        <v>8.6</v>
      </c>
      <c r="X1783" t="s">
        <v>44</v>
      </c>
      <c r="Y1783" t="s">
        <v>38</v>
      </c>
      <c r="Z1783">
        <v>0.1</v>
      </c>
      <c r="AA1783">
        <v>1</v>
      </c>
      <c r="AB1783">
        <v>80</v>
      </c>
      <c r="AC1783" t="s">
        <v>44</v>
      </c>
    </row>
    <row r="1784" spans="1:29" hidden="1" x14ac:dyDescent="0.25">
      <c r="A1784" t="s">
        <v>231</v>
      </c>
      <c r="B1784" t="s">
        <v>28</v>
      </c>
      <c r="C1784" t="s">
        <v>28</v>
      </c>
      <c r="D1784">
        <v>953173</v>
      </c>
      <c r="E1784" s="1">
        <v>37902</v>
      </c>
      <c r="F1784">
        <v>1100</v>
      </c>
      <c r="H1784" t="s">
        <v>30</v>
      </c>
      <c r="I1784" s="1">
        <v>37911</v>
      </c>
      <c r="J1784" t="s">
        <v>31</v>
      </c>
      <c r="K1784" t="s">
        <v>32</v>
      </c>
      <c r="L1784">
        <v>1</v>
      </c>
      <c r="M1784" t="s">
        <v>383</v>
      </c>
      <c r="N1784">
        <v>999766900</v>
      </c>
      <c r="O1784" t="s">
        <v>158</v>
      </c>
      <c r="P1784">
        <v>5</v>
      </c>
      <c r="R1784" t="s">
        <v>373</v>
      </c>
      <c r="S1784">
        <v>2944</v>
      </c>
      <c r="T1784" t="s">
        <v>105</v>
      </c>
      <c r="U1784">
        <v>32105</v>
      </c>
      <c r="V1784" t="s">
        <v>105</v>
      </c>
      <c r="W1784">
        <v>5.2</v>
      </c>
      <c r="X1784" t="s">
        <v>44</v>
      </c>
      <c r="Y1784" t="s">
        <v>38</v>
      </c>
      <c r="Z1784">
        <v>0.1</v>
      </c>
      <c r="AA1784">
        <v>0.5</v>
      </c>
      <c r="AB1784">
        <v>80</v>
      </c>
      <c r="AC1784" t="s">
        <v>44</v>
      </c>
    </row>
    <row r="1785" spans="1:29" hidden="1" x14ac:dyDescent="0.25">
      <c r="A1785" t="s">
        <v>345</v>
      </c>
      <c r="B1785" t="s">
        <v>28</v>
      </c>
      <c r="C1785" t="s">
        <v>28</v>
      </c>
      <c r="D1785">
        <v>953174</v>
      </c>
      <c r="E1785" s="1">
        <v>37902</v>
      </c>
      <c r="F1785">
        <v>1100</v>
      </c>
      <c r="H1785" t="s">
        <v>30</v>
      </c>
      <c r="I1785" s="1">
        <v>37911</v>
      </c>
      <c r="J1785" t="s">
        <v>31</v>
      </c>
      <c r="K1785" t="s">
        <v>32</v>
      </c>
      <c r="L1785">
        <v>1</v>
      </c>
      <c r="M1785" t="s">
        <v>383</v>
      </c>
      <c r="N1785">
        <v>999766900</v>
      </c>
      <c r="O1785" t="s">
        <v>158</v>
      </c>
      <c r="P1785">
        <v>6</v>
      </c>
      <c r="R1785" t="s">
        <v>373</v>
      </c>
      <c r="S1785">
        <v>2454</v>
      </c>
      <c r="T1785" t="s">
        <v>347</v>
      </c>
      <c r="U1785">
        <v>82721</v>
      </c>
      <c r="V1785" t="s">
        <v>347</v>
      </c>
      <c r="W1785">
        <v>0</v>
      </c>
      <c r="X1785" t="s">
        <v>44</v>
      </c>
      <c r="Y1785" t="s">
        <v>45</v>
      </c>
      <c r="AC1785" t="s">
        <v>44</v>
      </c>
    </row>
    <row r="1786" spans="1:29" hidden="1" x14ac:dyDescent="0.25">
      <c r="A1786" t="s">
        <v>345</v>
      </c>
      <c r="B1786" t="s">
        <v>28</v>
      </c>
      <c r="C1786" t="s">
        <v>28</v>
      </c>
      <c r="D1786">
        <v>953174</v>
      </c>
      <c r="E1786" s="1">
        <v>37902</v>
      </c>
      <c r="F1786">
        <v>1100</v>
      </c>
      <c r="H1786" t="s">
        <v>30</v>
      </c>
      <c r="I1786" s="1">
        <v>37911</v>
      </c>
      <c r="J1786" t="s">
        <v>31</v>
      </c>
      <c r="K1786" t="s">
        <v>32</v>
      </c>
      <c r="L1786">
        <v>1</v>
      </c>
      <c r="M1786" t="s">
        <v>383</v>
      </c>
      <c r="N1786">
        <v>999766900</v>
      </c>
      <c r="O1786" t="s">
        <v>158</v>
      </c>
      <c r="P1786">
        <v>6</v>
      </c>
      <c r="R1786" t="s">
        <v>373</v>
      </c>
      <c r="S1786">
        <v>2451</v>
      </c>
      <c r="T1786" t="s">
        <v>346</v>
      </c>
      <c r="U1786">
        <v>77288</v>
      </c>
      <c r="V1786" t="s">
        <v>346</v>
      </c>
      <c r="W1786">
        <v>1</v>
      </c>
      <c r="X1786" t="s">
        <v>44</v>
      </c>
      <c r="Y1786" t="s">
        <v>38</v>
      </c>
      <c r="AC1786" t="s">
        <v>44</v>
      </c>
    </row>
    <row r="1787" spans="1:29" hidden="1" x14ac:dyDescent="0.25">
      <c r="A1787" t="s">
        <v>345</v>
      </c>
      <c r="B1787" t="s">
        <v>28</v>
      </c>
      <c r="C1787" t="s">
        <v>28</v>
      </c>
      <c r="D1787">
        <v>953174</v>
      </c>
      <c r="E1787" s="1">
        <v>37902</v>
      </c>
      <c r="F1787">
        <v>1100</v>
      </c>
      <c r="H1787" t="s">
        <v>30</v>
      </c>
      <c r="I1787" s="1">
        <v>37911</v>
      </c>
      <c r="J1787" t="s">
        <v>31</v>
      </c>
      <c r="K1787" t="s">
        <v>32</v>
      </c>
      <c r="L1787">
        <v>1</v>
      </c>
      <c r="M1787" t="s">
        <v>383</v>
      </c>
      <c r="N1787">
        <v>999766900</v>
      </c>
      <c r="O1787" t="s">
        <v>158</v>
      </c>
      <c r="P1787">
        <v>6</v>
      </c>
      <c r="R1787" t="s">
        <v>373</v>
      </c>
      <c r="S1787">
        <v>2456</v>
      </c>
      <c r="T1787" t="s">
        <v>348</v>
      </c>
      <c r="U1787">
        <v>2456</v>
      </c>
      <c r="V1787" t="s">
        <v>349</v>
      </c>
      <c r="W1787">
        <v>3.5</v>
      </c>
      <c r="X1787" t="s">
        <v>44</v>
      </c>
      <c r="Y1787" t="s">
        <v>38</v>
      </c>
      <c r="AB1787">
        <v>60</v>
      </c>
      <c r="AC1787" t="s">
        <v>44</v>
      </c>
    </row>
    <row r="1788" spans="1:29" hidden="1" x14ac:dyDescent="0.25">
      <c r="A1788" t="s">
        <v>345</v>
      </c>
      <c r="B1788" t="s">
        <v>28</v>
      </c>
      <c r="C1788" t="s">
        <v>28</v>
      </c>
      <c r="D1788">
        <v>953174</v>
      </c>
      <c r="E1788" s="1">
        <v>37902</v>
      </c>
      <c r="F1788">
        <v>1100</v>
      </c>
      <c r="H1788" t="s">
        <v>30</v>
      </c>
      <c r="I1788" s="1">
        <v>37911</v>
      </c>
      <c r="J1788" t="s">
        <v>31</v>
      </c>
      <c r="K1788" t="s">
        <v>32</v>
      </c>
      <c r="L1788">
        <v>1</v>
      </c>
      <c r="M1788" t="s">
        <v>383</v>
      </c>
      <c r="N1788">
        <v>999766900</v>
      </c>
      <c r="O1788" t="s">
        <v>158</v>
      </c>
      <c r="P1788">
        <v>6</v>
      </c>
      <c r="R1788" t="s">
        <v>373</v>
      </c>
      <c r="S1788">
        <v>2453</v>
      </c>
      <c r="T1788" t="s">
        <v>350</v>
      </c>
      <c r="U1788">
        <v>2453</v>
      </c>
      <c r="V1788" t="s">
        <v>350</v>
      </c>
      <c r="W1788">
        <v>0</v>
      </c>
      <c r="X1788" t="s">
        <v>44</v>
      </c>
      <c r="Y1788" t="s">
        <v>45</v>
      </c>
      <c r="AC1788" t="s">
        <v>44</v>
      </c>
    </row>
    <row r="1789" spans="1:29" hidden="1" x14ac:dyDescent="0.25">
      <c r="A1789" t="s">
        <v>345</v>
      </c>
      <c r="B1789" t="s">
        <v>28</v>
      </c>
      <c r="C1789" t="s">
        <v>28</v>
      </c>
      <c r="D1789">
        <v>953174</v>
      </c>
      <c r="E1789" s="1">
        <v>37902</v>
      </c>
      <c r="F1789">
        <v>1100</v>
      </c>
      <c r="H1789" t="s">
        <v>30</v>
      </c>
      <c r="I1789" s="1">
        <v>37911</v>
      </c>
      <c r="J1789" t="s">
        <v>31</v>
      </c>
      <c r="K1789" t="s">
        <v>32</v>
      </c>
      <c r="L1789">
        <v>1</v>
      </c>
      <c r="M1789" t="s">
        <v>383</v>
      </c>
      <c r="N1789">
        <v>999766900</v>
      </c>
      <c r="O1789" t="s">
        <v>158</v>
      </c>
      <c r="P1789">
        <v>6</v>
      </c>
      <c r="R1789" t="s">
        <v>373</v>
      </c>
      <c r="S1789">
        <v>2450</v>
      </c>
      <c r="T1789" t="s">
        <v>351</v>
      </c>
      <c r="U1789">
        <v>78213</v>
      </c>
      <c r="V1789" t="s">
        <v>351</v>
      </c>
      <c r="W1789">
        <v>0</v>
      </c>
      <c r="X1789" t="s">
        <v>44</v>
      </c>
      <c r="Y1789" t="s">
        <v>45</v>
      </c>
      <c r="AC1789" t="s">
        <v>44</v>
      </c>
    </row>
    <row r="1790" spans="1:29" hidden="1" x14ac:dyDescent="0.25">
      <c r="A1790" t="s">
        <v>345</v>
      </c>
      <c r="B1790" t="s">
        <v>28</v>
      </c>
      <c r="C1790" t="s">
        <v>28</v>
      </c>
      <c r="D1790">
        <v>953174</v>
      </c>
      <c r="E1790" s="1">
        <v>37902</v>
      </c>
      <c r="F1790">
        <v>1100</v>
      </c>
      <c r="H1790" t="s">
        <v>30</v>
      </c>
      <c r="I1790" s="1">
        <v>37911</v>
      </c>
      <c r="J1790" t="s">
        <v>31</v>
      </c>
      <c r="K1790" t="s">
        <v>32</v>
      </c>
      <c r="L1790">
        <v>1</v>
      </c>
      <c r="M1790" t="s">
        <v>383</v>
      </c>
      <c r="N1790">
        <v>999766900</v>
      </c>
      <c r="O1790" t="s">
        <v>158</v>
      </c>
      <c r="P1790">
        <v>6</v>
      </c>
      <c r="R1790" t="s">
        <v>373</v>
      </c>
      <c r="S1790">
        <v>2452</v>
      </c>
      <c r="T1790" t="s">
        <v>352</v>
      </c>
      <c r="U1790">
        <v>82723</v>
      </c>
      <c r="V1790" t="s">
        <v>352</v>
      </c>
      <c r="W1790">
        <v>2.5</v>
      </c>
      <c r="X1790" t="s">
        <v>44</v>
      </c>
      <c r="Y1790" t="s">
        <v>38</v>
      </c>
      <c r="AC1790" t="s">
        <v>44</v>
      </c>
    </row>
    <row r="1791" spans="1:29" hidden="1" x14ac:dyDescent="0.25">
      <c r="A1791" t="s">
        <v>334</v>
      </c>
      <c r="B1791">
        <v>100</v>
      </c>
      <c r="C1791" t="s">
        <v>28</v>
      </c>
      <c r="D1791">
        <v>953890</v>
      </c>
      <c r="E1791" s="1">
        <v>37902</v>
      </c>
      <c r="F1791">
        <v>900</v>
      </c>
      <c r="H1791" t="s">
        <v>30</v>
      </c>
      <c r="I1791" s="1">
        <v>37909</v>
      </c>
      <c r="J1791" t="s">
        <v>31</v>
      </c>
      <c r="K1791" t="s">
        <v>157</v>
      </c>
      <c r="L1791">
        <v>1</v>
      </c>
      <c r="M1791" t="s">
        <v>383</v>
      </c>
      <c r="N1791">
        <v>999766900</v>
      </c>
      <c r="O1791" t="s">
        <v>158</v>
      </c>
      <c r="P1791">
        <v>1</v>
      </c>
      <c r="R1791" t="s">
        <v>373</v>
      </c>
      <c r="S1791">
        <v>2920</v>
      </c>
      <c r="T1791" t="s">
        <v>335</v>
      </c>
      <c r="U1791">
        <v>680</v>
      </c>
      <c r="V1791" t="s">
        <v>336</v>
      </c>
      <c r="W1791">
        <v>1.7</v>
      </c>
      <c r="X1791" t="s">
        <v>41</v>
      </c>
      <c r="Y1791" t="s">
        <v>38</v>
      </c>
      <c r="AC1791" t="s">
        <v>41</v>
      </c>
    </row>
    <row r="1792" spans="1:29" hidden="1" x14ac:dyDescent="0.25">
      <c r="A1792" t="s">
        <v>337</v>
      </c>
      <c r="B1792">
        <v>1</v>
      </c>
      <c r="C1792" t="s">
        <v>28</v>
      </c>
      <c r="D1792" t="s">
        <v>399</v>
      </c>
      <c r="E1792" s="1">
        <v>37902</v>
      </c>
      <c r="F1792">
        <v>900</v>
      </c>
      <c r="H1792" t="s">
        <v>339</v>
      </c>
      <c r="I1792" s="1">
        <v>37909</v>
      </c>
      <c r="J1792" t="s">
        <v>31</v>
      </c>
      <c r="K1792" t="s">
        <v>87</v>
      </c>
      <c r="L1792">
        <v>1</v>
      </c>
      <c r="M1792" t="s">
        <v>383</v>
      </c>
      <c r="N1792">
        <v>999766900</v>
      </c>
      <c r="O1792" t="s">
        <v>158</v>
      </c>
      <c r="P1792">
        <v>2</v>
      </c>
      <c r="R1792" t="s">
        <v>373</v>
      </c>
      <c r="S1792">
        <v>1927</v>
      </c>
      <c r="T1792" t="s">
        <v>39</v>
      </c>
      <c r="U1792">
        <v>410</v>
      </c>
      <c r="V1792" t="s">
        <v>40</v>
      </c>
      <c r="W1792">
        <v>11</v>
      </c>
      <c r="X1792" t="s">
        <v>41</v>
      </c>
      <c r="Y1792" t="s">
        <v>38</v>
      </c>
      <c r="Z1792">
        <v>2</v>
      </c>
      <c r="AC1792" t="s">
        <v>41</v>
      </c>
    </row>
    <row r="1793" spans="1:29" hidden="1" x14ac:dyDescent="0.25">
      <c r="A1793" t="s">
        <v>337</v>
      </c>
      <c r="B1793">
        <v>1</v>
      </c>
      <c r="C1793" t="s">
        <v>28</v>
      </c>
      <c r="D1793" t="s">
        <v>399</v>
      </c>
      <c r="E1793" s="1">
        <v>37902</v>
      </c>
      <c r="F1793">
        <v>900</v>
      </c>
      <c r="H1793" t="s">
        <v>339</v>
      </c>
      <c r="I1793" s="1">
        <v>37909</v>
      </c>
      <c r="J1793" t="s">
        <v>31</v>
      </c>
      <c r="K1793" t="s">
        <v>87</v>
      </c>
      <c r="L1793">
        <v>1</v>
      </c>
      <c r="M1793" t="s">
        <v>383</v>
      </c>
      <c r="N1793">
        <v>999766900</v>
      </c>
      <c r="O1793" t="s">
        <v>158</v>
      </c>
      <c r="P1793">
        <v>2</v>
      </c>
      <c r="R1793" t="s">
        <v>373</v>
      </c>
      <c r="S1793">
        <v>2920</v>
      </c>
      <c r="T1793" t="s">
        <v>335</v>
      </c>
      <c r="U1793">
        <v>680</v>
      </c>
      <c r="V1793" t="s">
        <v>336</v>
      </c>
      <c r="W1793">
        <v>1.6</v>
      </c>
      <c r="X1793" t="s">
        <v>41</v>
      </c>
      <c r="Y1793" t="s">
        <v>38</v>
      </c>
      <c r="AC1793" t="s">
        <v>41</v>
      </c>
    </row>
    <row r="1794" spans="1:29" hidden="1" x14ac:dyDescent="0.25">
      <c r="A1794" t="s">
        <v>231</v>
      </c>
      <c r="B1794" t="s">
        <v>28</v>
      </c>
      <c r="C1794" t="s">
        <v>28</v>
      </c>
      <c r="D1794">
        <v>953167</v>
      </c>
      <c r="E1794" s="1">
        <v>37902</v>
      </c>
      <c r="F1794">
        <v>1210</v>
      </c>
      <c r="H1794" t="s">
        <v>30</v>
      </c>
      <c r="I1794" s="1">
        <v>37911</v>
      </c>
      <c r="J1794" t="s">
        <v>31</v>
      </c>
      <c r="K1794" t="s">
        <v>32</v>
      </c>
      <c r="L1794">
        <v>1</v>
      </c>
      <c r="M1794" t="s">
        <v>383</v>
      </c>
      <c r="N1794">
        <v>999766900</v>
      </c>
      <c r="O1794" t="s">
        <v>158</v>
      </c>
      <c r="P1794">
        <v>5</v>
      </c>
      <c r="R1794" t="s">
        <v>373</v>
      </c>
      <c r="S1794">
        <v>2950</v>
      </c>
      <c r="T1794" t="s">
        <v>147</v>
      </c>
      <c r="U1794">
        <v>82080</v>
      </c>
      <c r="V1794" t="s">
        <v>148</v>
      </c>
      <c r="W1794">
        <v>20</v>
      </c>
      <c r="X1794" t="s">
        <v>44</v>
      </c>
      <c r="Y1794" t="s">
        <v>38</v>
      </c>
      <c r="AB1794">
        <v>80</v>
      </c>
      <c r="AC1794" t="s">
        <v>44</v>
      </c>
    </row>
    <row r="1795" spans="1:29" hidden="1" x14ac:dyDescent="0.25">
      <c r="A1795" t="s">
        <v>231</v>
      </c>
      <c r="B1795" t="s">
        <v>28</v>
      </c>
      <c r="C1795" t="s">
        <v>28</v>
      </c>
      <c r="D1795">
        <v>953173</v>
      </c>
      <c r="E1795" s="1">
        <v>37902</v>
      </c>
      <c r="F1795">
        <v>1100</v>
      </c>
      <c r="H1795" t="s">
        <v>30</v>
      </c>
      <c r="I1795" s="1">
        <v>37911</v>
      </c>
      <c r="J1795" t="s">
        <v>31</v>
      </c>
      <c r="K1795" t="s">
        <v>32</v>
      </c>
      <c r="L1795">
        <v>1</v>
      </c>
      <c r="M1795" t="s">
        <v>383</v>
      </c>
      <c r="N1795">
        <v>999766900</v>
      </c>
      <c r="O1795" t="s">
        <v>158</v>
      </c>
      <c r="P1795">
        <v>5</v>
      </c>
      <c r="R1795" t="s">
        <v>373</v>
      </c>
      <c r="S1795">
        <v>2950</v>
      </c>
      <c r="T1795" t="s">
        <v>147</v>
      </c>
      <c r="U1795">
        <v>82080</v>
      </c>
      <c r="V1795" t="s">
        <v>148</v>
      </c>
      <c r="W1795">
        <v>21.7</v>
      </c>
      <c r="X1795" t="s">
        <v>44</v>
      </c>
      <c r="Y1795" t="s">
        <v>38</v>
      </c>
      <c r="AB1795">
        <v>80</v>
      </c>
      <c r="AC1795" t="s">
        <v>44</v>
      </c>
    </row>
    <row r="1796" spans="1:29" hidden="1" x14ac:dyDescent="0.25">
      <c r="A1796" t="s">
        <v>231</v>
      </c>
      <c r="B1796" t="s">
        <v>28</v>
      </c>
      <c r="C1796" t="s">
        <v>28</v>
      </c>
      <c r="D1796">
        <v>953171</v>
      </c>
      <c r="E1796" s="1">
        <v>37902</v>
      </c>
      <c r="F1796">
        <v>940</v>
      </c>
      <c r="H1796" t="s">
        <v>30</v>
      </c>
      <c r="I1796" s="1">
        <v>37911</v>
      </c>
      <c r="J1796" t="s">
        <v>31</v>
      </c>
      <c r="K1796" t="s">
        <v>32</v>
      </c>
      <c r="L1796">
        <v>1</v>
      </c>
      <c r="M1796" t="s">
        <v>383</v>
      </c>
      <c r="N1796">
        <v>999766900</v>
      </c>
      <c r="O1796" t="s">
        <v>158</v>
      </c>
      <c r="P1796">
        <v>5</v>
      </c>
      <c r="R1796" t="s">
        <v>373</v>
      </c>
      <c r="S1796">
        <v>2950</v>
      </c>
      <c r="T1796" t="s">
        <v>147</v>
      </c>
      <c r="U1796">
        <v>82080</v>
      </c>
      <c r="V1796" t="s">
        <v>148</v>
      </c>
      <c r="W1796">
        <v>20.100000000000001</v>
      </c>
      <c r="X1796" t="s">
        <v>44</v>
      </c>
      <c r="Y1796" t="s">
        <v>38</v>
      </c>
      <c r="AB1796">
        <v>80</v>
      </c>
      <c r="AC1796" t="s">
        <v>44</v>
      </c>
    </row>
    <row r="1797" spans="1:29" hidden="1" x14ac:dyDescent="0.25">
      <c r="A1797" t="s">
        <v>231</v>
      </c>
      <c r="B1797" t="s">
        <v>28</v>
      </c>
      <c r="C1797" t="s">
        <v>28</v>
      </c>
      <c r="D1797">
        <v>953169</v>
      </c>
      <c r="E1797" s="1">
        <v>37902</v>
      </c>
      <c r="F1797">
        <v>1010</v>
      </c>
      <c r="H1797" t="s">
        <v>30</v>
      </c>
      <c r="I1797" s="1">
        <v>37911</v>
      </c>
      <c r="J1797" t="s">
        <v>31</v>
      </c>
      <c r="K1797" t="s">
        <v>32</v>
      </c>
      <c r="L1797">
        <v>1</v>
      </c>
      <c r="M1797" t="s">
        <v>383</v>
      </c>
      <c r="N1797">
        <v>999766900</v>
      </c>
      <c r="O1797" t="s">
        <v>158</v>
      </c>
      <c r="P1797">
        <v>5</v>
      </c>
      <c r="R1797" t="s">
        <v>373</v>
      </c>
      <c r="S1797">
        <v>2950</v>
      </c>
      <c r="T1797" t="s">
        <v>147</v>
      </c>
      <c r="U1797">
        <v>82080</v>
      </c>
      <c r="V1797" t="s">
        <v>148</v>
      </c>
      <c r="W1797">
        <v>21.4</v>
      </c>
      <c r="X1797" t="s">
        <v>44</v>
      </c>
      <c r="Y1797" t="s">
        <v>38</v>
      </c>
      <c r="AB1797">
        <v>80</v>
      </c>
      <c r="AC1797" t="s">
        <v>44</v>
      </c>
    </row>
    <row r="1798" spans="1:29" hidden="1" x14ac:dyDescent="0.25">
      <c r="A1798" t="s">
        <v>258</v>
      </c>
      <c r="B1798" t="s">
        <v>28</v>
      </c>
      <c r="C1798" t="s">
        <v>28</v>
      </c>
      <c r="D1798" t="s">
        <v>400</v>
      </c>
      <c r="E1798" s="1">
        <v>37929</v>
      </c>
      <c r="F1798">
        <v>800</v>
      </c>
      <c r="H1798" t="s">
        <v>30</v>
      </c>
      <c r="I1798" s="1">
        <v>37939</v>
      </c>
      <c r="J1798" t="s">
        <v>31</v>
      </c>
      <c r="K1798" t="s">
        <v>32</v>
      </c>
      <c r="L1798">
        <v>1</v>
      </c>
      <c r="M1798" t="s">
        <v>359</v>
      </c>
      <c r="N1798">
        <v>113133790</v>
      </c>
      <c r="O1798" t="s">
        <v>34</v>
      </c>
      <c r="P1798">
        <v>2</v>
      </c>
      <c r="S1798">
        <v>1025</v>
      </c>
      <c r="T1798" t="s">
        <v>52</v>
      </c>
      <c r="U1798">
        <v>99951</v>
      </c>
      <c r="V1798" t="s">
        <v>260</v>
      </c>
      <c r="W1798">
        <v>0.81</v>
      </c>
      <c r="X1798" t="s">
        <v>41</v>
      </c>
      <c r="Y1798" t="s">
        <v>261</v>
      </c>
      <c r="AB1798">
        <v>4</v>
      </c>
      <c r="AC1798" t="s">
        <v>41</v>
      </c>
    </row>
    <row r="1799" spans="1:29" hidden="1" x14ac:dyDescent="0.25">
      <c r="A1799" t="s">
        <v>258</v>
      </c>
      <c r="B1799" t="s">
        <v>28</v>
      </c>
      <c r="C1799" t="s">
        <v>28</v>
      </c>
      <c r="D1799" t="s">
        <v>400</v>
      </c>
      <c r="E1799" s="1">
        <v>37929</v>
      </c>
      <c r="F1799">
        <v>800</v>
      </c>
      <c r="H1799" t="s">
        <v>30</v>
      </c>
      <c r="I1799" s="1">
        <v>37939</v>
      </c>
      <c r="J1799" t="s">
        <v>31</v>
      </c>
      <c r="K1799" t="s">
        <v>32</v>
      </c>
      <c r="L1799">
        <v>1</v>
      </c>
      <c r="M1799" t="s">
        <v>359</v>
      </c>
      <c r="N1799">
        <v>113133790</v>
      </c>
      <c r="O1799" t="s">
        <v>34</v>
      </c>
      <c r="P1799">
        <v>2</v>
      </c>
      <c r="S1799">
        <v>1025</v>
      </c>
      <c r="T1799" t="s">
        <v>52</v>
      </c>
      <c r="U1799">
        <v>951</v>
      </c>
      <c r="V1799" t="s">
        <v>53</v>
      </c>
      <c r="W1799">
        <v>0.73</v>
      </c>
      <c r="X1799" t="s">
        <v>41</v>
      </c>
      <c r="Y1799" t="s">
        <v>38</v>
      </c>
      <c r="Z1799">
        <v>3.1E-2</v>
      </c>
      <c r="AA1799">
        <v>0.1</v>
      </c>
      <c r="AB1799">
        <v>4</v>
      </c>
      <c r="AC1799" t="s">
        <v>41</v>
      </c>
    </row>
    <row r="1800" spans="1:29" hidden="1" x14ac:dyDescent="0.25">
      <c r="A1800" t="s">
        <v>337</v>
      </c>
      <c r="B1800">
        <v>1</v>
      </c>
      <c r="C1800" t="s">
        <v>28</v>
      </c>
      <c r="D1800" t="s">
        <v>401</v>
      </c>
      <c r="E1800" s="1">
        <v>37931</v>
      </c>
      <c r="F1800">
        <v>730</v>
      </c>
      <c r="H1800" t="s">
        <v>339</v>
      </c>
      <c r="I1800" s="1">
        <v>37936</v>
      </c>
      <c r="J1800" t="s">
        <v>31</v>
      </c>
      <c r="K1800" t="s">
        <v>87</v>
      </c>
      <c r="L1800">
        <v>1</v>
      </c>
      <c r="M1800" t="s">
        <v>383</v>
      </c>
      <c r="N1800">
        <v>999766900</v>
      </c>
      <c r="O1800" t="s">
        <v>158</v>
      </c>
      <c r="P1800">
        <v>2</v>
      </c>
      <c r="R1800" t="s">
        <v>373</v>
      </c>
      <c r="S1800">
        <v>1927</v>
      </c>
      <c r="T1800" t="s">
        <v>39</v>
      </c>
      <c r="U1800">
        <v>410</v>
      </c>
      <c r="V1800" t="s">
        <v>40</v>
      </c>
      <c r="W1800">
        <v>110</v>
      </c>
      <c r="X1800" t="s">
        <v>41</v>
      </c>
      <c r="Y1800" t="s">
        <v>38</v>
      </c>
      <c r="Z1800">
        <v>2</v>
      </c>
      <c r="AC1800" t="s">
        <v>41</v>
      </c>
    </row>
    <row r="1801" spans="1:29" hidden="1" x14ac:dyDescent="0.25">
      <c r="A1801" t="s">
        <v>337</v>
      </c>
      <c r="B1801">
        <v>1</v>
      </c>
      <c r="C1801" t="s">
        <v>28</v>
      </c>
      <c r="D1801" t="s">
        <v>401</v>
      </c>
      <c r="E1801" s="1">
        <v>37931</v>
      </c>
      <c r="F1801">
        <v>730</v>
      </c>
      <c r="H1801" t="s">
        <v>339</v>
      </c>
      <c r="I1801" s="1">
        <v>37936</v>
      </c>
      <c r="J1801" t="s">
        <v>31</v>
      </c>
      <c r="K1801" t="s">
        <v>87</v>
      </c>
      <c r="L1801">
        <v>1</v>
      </c>
      <c r="M1801" t="s">
        <v>383</v>
      </c>
      <c r="N1801">
        <v>999766900</v>
      </c>
      <c r="O1801" t="s">
        <v>158</v>
      </c>
      <c r="P1801">
        <v>2</v>
      </c>
      <c r="R1801" t="s">
        <v>373</v>
      </c>
      <c r="S1801">
        <v>2920</v>
      </c>
      <c r="T1801" t="s">
        <v>335</v>
      </c>
      <c r="U1801">
        <v>680</v>
      </c>
      <c r="V1801" t="s">
        <v>336</v>
      </c>
      <c r="W1801">
        <v>1.6</v>
      </c>
      <c r="X1801" t="s">
        <v>41</v>
      </c>
      <c r="Y1801" t="s">
        <v>38</v>
      </c>
      <c r="AC1801" t="s">
        <v>41</v>
      </c>
    </row>
    <row r="1802" spans="1:29" hidden="1" x14ac:dyDescent="0.25">
      <c r="A1802" t="s">
        <v>334</v>
      </c>
      <c r="B1802">
        <v>100</v>
      </c>
      <c r="C1802" t="s">
        <v>28</v>
      </c>
      <c r="D1802">
        <v>964166</v>
      </c>
      <c r="E1802" s="1">
        <v>37931</v>
      </c>
      <c r="F1802">
        <v>730</v>
      </c>
      <c r="H1802" t="s">
        <v>30</v>
      </c>
      <c r="I1802" s="1">
        <v>37936</v>
      </c>
      <c r="J1802" t="s">
        <v>31</v>
      </c>
      <c r="K1802" t="s">
        <v>157</v>
      </c>
      <c r="L1802">
        <v>1</v>
      </c>
      <c r="M1802" t="s">
        <v>383</v>
      </c>
      <c r="N1802">
        <v>999766900</v>
      </c>
      <c r="O1802" t="s">
        <v>158</v>
      </c>
      <c r="P1802">
        <v>1</v>
      </c>
      <c r="R1802" t="s">
        <v>373</v>
      </c>
      <c r="S1802">
        <v>2920</v>
      </c>
      <c r="T1802" t="s">
        <v>335</v>
      </c>
      <c r="U1802">
        <v>680</v>
      </c>
      <c r="V1802" t="s">
        <v>336</v>
      </c>
      <c r="W1802">
        <v>1.4</v>
      </c>
      <c r="X1802" t="s">
        <v>41</v>
      </c>
      <c r="Y1802" t="s">
        <v>38</v>
      </c>
      <c r="AC1802" t="s">
        <v>41</v>
      </c>
    </row>
    <row r="1803" spans="1:29" hidden="1" x14ac:dyDescent="0.25">
      <c r="A1803" t="s">
        <v>258</v>
      </c>
      <c r="B1803" t="s">
        <v>28</v>
      </c>
      <c r="C1803" t="s">
        <v>28</v>
      </c>
      <c r="D1803" t="s">
        <v>402</v>
      </c>
      <c r="E1803" s="1">
        <v>37959</v>
      </c>
      <c r="F1803">
        <v>800</v>
      </c>
      <c r="H1803" t="s">
        <v>30</v>
      </c>
      <c r="I1803" s="1">
        <v>37967</v>
      </c>
      <c r="J1803" t="s">
        <v>31</v>
      </c>
      <c r="K1803" t="s">
        <v>32</v>
      </c>
      <c r="L1803">
        <v>1</v>
      </c>
      <c r="M1803" t="s">
        <v>359</v>
      </c>
      <c r="N1803">
        <v>113133790</v>
      </c>
      <c r="O1803" t="s">
        <v>34</v>
      </c>
      <c r="P1803">
        <v>2</v>
      </c>
      <c r="S1803">
        <v>1025</v>
      </c>
      <c r="T1803" t="s">
        <v>52</v>
      </c>
      <c r="U1803">
        <v>99951</v>
      </c>
      <c r="V1803" t="s">
        <v>260</v>
      </c>
      <c r="W1803">
        <v>0.9</v>
      </c>
      <c r="X1803" t="s">
        <v>41</v>
      </c>
      <c r="Y1803" t="s">
        <v>261</v>
      </c>
      <c r="AB1803">
        <v>4</v>
      </c>
      <c r="AC1803" t="s">
        <v>41</v>
      </c>
    </row>
    <row r="1804" spans="1:29" hidden="1" x14ac:dyDescent="0.25">
      <c r="A1804" t="s">
        <v>258</v>
      </c>
      <c r="B1804" t="s">
        <v>28</v>
      </c>
      <c r="C1804" t="s">
        <v>28</v>
      </c>
      <c r="D1804" t="s">
        <v>402</v>
      </c>
      <c r="E1804" s="1">
        <v>37959</v>
      </c>
      <c r="F1804">
        <v>800</v>
      </c>
      <c r="H1804" t="s">
        <v>30</v>
      </c>
      <c r="I1804" s="1">
        <v>37967</v>
      </c>
      <c r="J1804" t="s">
        <v>31</v>
      </c>
      <c r="K1804" t="s">
        <v>32</v>
      </c>
      <c r="L1804">
        <v>1</v>
      </c>
      <c r="M1804" t="s">
        <v>359</v>
      </c>
      <c r="N1804">
        <v>113133790</v>
      </c>
      <c r="O1804" t="s">
        <v>34</v>
      </c>
      <c r="P1804">
        <v>2</v>
      </c>
      <c r="S1804">
        <v>1025</v>
      </c>
      <c r="T1804" t="s">
        <v>52</v>
      </c>
      <c r="U1804">
        <v>951</v>
      </c>
      <c r="V1804" t="s">
        <v>53</v>
      </c>
      <c r="W1804">
        <v>0.81</v>
      </c>
      <c r="X1804" t="s">
        <v>41</v>
      </c>
      <c r="Y1804" t="s">
        <v>38</v>
      </c>
      <c r="Z1804">
        <v>3.1E-2</v>
      </c>
      <c r="AA1804">
        <v>0.1</v>
      </c>
      <c r="AB1804">
        <v>4</v>
      </c>
      <c r="AC1804" t="s">
        <v>41</v>
      </c>
    </row>
    <row r="1805" spans="1:29" hidden="1" x14ac:dyDescent="0.25">
      <c r="A1805" t="s">
        <v>337</v>
      </c>
      <c r="B1805">
        <v>1</v>
      </c>
      <c r="C1805" t="s">
        <v>28</v>
      </c>
      <c r="D1805" t="s">
        <v>403</v>
      </c>
      <c r="E1805" s="1">
        <v>37963</v>
      </c>
      <c r="F1805">
        <v>1010</v>
      </c>
      <c r="H1805" t="s">
        <v>339</v>
      </c>
      <c r="I1805" s="1">
        <v>37973</v>
      </c>
      <c r="J1805" t="s">
        <v>31</v>
      </c>
      <c r="K1805" t="s">
        <v>87</v>
      </c>
      <c r="L1805">
        <v>1</v>
      </c>
      <c r="M1805" t="s">
        <v>383</v>
      </c>
      <c r="N1805">
        <v>999766900</v>
      </c>
      <c r="O1805" t="s">
        <v>158</v>
      </c>
      <c r="P1805">
        <v>2</v>
      </c>
      <c r="R1805" t="s">
        <v>373</v>
      </c>
      <c r="S1805">
        <v>1927</v>
      </c>
      <c r="T1805" t="s">
        <v>39</v>
      </c>
      <c r="U1805">
        <v>410</v>
      </c>
      <c r="V1805" t="s">
        <v>40</v>
      </c>
      <c r="W1805">
        <v>110</v>
      </c>
      <c r="X1805" t="s">
        <v>41</v>
      </c>
      <c r="Y1805" t="s">
        <v>38</v>
      </c>
      <c r="Z1805">
        <v>2</v>
      </c>
      <c r="AC1805" t="s">
        <v>41</v>
      </c>
    </row>
    <row r="1806" spans="1:29" hidden="1" x14ac:dyDescent="0.25">
      <c r="A1806" t="s">
        <v>337</v>
      </c>
      <c r="B1806">
        <v>1</v>
      </c>
      <c r="C1806" t="s">
        <v>28</v>
      </c>
      <c r="D1806" t="s">
        <v>403</v>
      </c>
      <c r="E1806" s="1">
        <v>37963</v>
      </c>
      <c r="F1806">
        <v>1010</v>
      </c>
      <c r="H1806" t="s">
        <v>339</v>
      </c>
      <c r="I1806" s="1">
        <v>37973</v>
      </c>
      <c r="J1806" t="s">
        <v>31</v>
      </c>
      <c r="K1806" t="s">
        <v>87</v>
      </c>
      <c r="L1806">
        <v>1</v>
      </c>
      <c r="M1806" t="s">
        <v>383</v>
      </c>
      <c r="N1806">
        <v>999766900</v>
      </c>
      <c r="O1806" t="s">
        <v>158</v>
      </c>
      <c r="P1806">
        <v>2</v>
      </c>
      <c r="R1806" t="s">
        <v>373</v>
      </c>
      <c r="S1806">
        <v>2920</v>
      </c>
      <c r="T1806" t="s">
        <v>335</v>
      </c>
      <c r="U1806">
        <v>680</v>
      </c>
      <c r="V1806" t="s">
        <v>336</v>
      </c>
      <c r="W1806">
        <v>1.6</v>
      </c>
      <c r="X1806" t="s">
        <v>41</v>
      </c>
      <c r="Y1806" t="s">
        <v>38</v>
      </c>
      <c r="AC1806" t="s">
        <v>41</v>
      </c>
    </row>
    <row r="1807" spans="1:29" hidden="1" x14ac:dyDescent="0.25">
      <c r="A1807" t="s">
        <v>334</v>
      </c>
      <c r="B1807">
        <v>100</v>
      </c>
      <c r="C1807" t="s">
        <v>28</v>
      </c>
      <c r="D1807">
        <v>976492</v>
      </c>
      <c r="E1807" s="1">
        <v>37963</v>
      </c>
      <c r="F1807">
        <v>1010</v>
      </c>
      <c r="H1807" t="s">
        <v>30</v>
      </c>
      <c r="I1807" s="1">
        <v>37973</v>
      </c>
      <c r="J1807" t="s">
        <v>31</v>
      </c>
      <c r="K1807" t="s">
        <v>157</v>
      </c>
      <c r="L1807">
        <v>1</v>
      </c>
      <c r="M1807" t="s">
        <v>383</v>
      </c>
      <c r="N1807">
        <v>999766900</v>
      </c>
      <c r="O1807" t="s">
        <v>158</v>
      </c>
      <c r="P1807">
        <v>1</v>
      </c>
      <c r="R1807" t="s">
        <v>373</v>
      </c>
      <c r="S1807">
        <v>2920</v>
      </c>
      <c r="T1807" t="s">
        <v>335</v>
      </c>
      <c r="U1807">
        <v>680</v>
      </c>
      <c r="V1807" t="s">
        <v>336</v>
      </c>
      <c r="W1807">
        <v>1.4</v>
      </c>
      <c r="X1807" t="s">
        <v>41</v>
      </c>
      <c r="Y1807" t="s">
        <v>38</v>
      </c>
      <c r="AC1807" t="s">
        <v>41</v>
      </c>
    </row>
    <row r="1808" spans="1:29" hidden="1" x14ac:dyDescent="0.25">
      <c r="A1808" t="s">
        <v>258</v>
      </c>
      <c r="B1808" t="s">
        <v>28</v>
      </c>
      <c r="C1808" t="s">
        <v>28</v>
      </c>
      <c r="D1808" t="s">
        <v>404</v>
      </c>
      <c r="E1808" s="1">
        <v>38005</v>
      </c>
      <c r="F1808">
        <v>1200</v>
      </c>
      <c r="H1808" t="s">
        <v>30</v>
      </c>
      <c r="I1808" s="1">
        <v>38009</v>
      </c>
      <c r="J1808" t="s">
        <v>31</v>
      </c>
      <c r="K1808" t="s">
        <v>32</v>
      </c>
      <c r="L1808">
        <v>1</v>
      </c>
      <c r="M1808" t="s">
        <v>359</v>
      </c>
      <c r="N1808">
        <v>113133790</v>
      </c>
      <c r="O1808" t="s">
        <v>34</v>
      </c>
      <c r="P1808">
        <v>2</v>
      </c>
      <c r="S1808">
        <v>1025</v>
      </c>
      <c r="T1808" t="s">
        <v>52</v>
      </c>
      <c r="U1808">
        <v>99951</v>
      </c>
      <c r="V1808" t="s">
        <v>260</v>
      </c>
      <c r="W1808">
        <v>0</v>
      </c>
      <c r="X1808" t="s">
        <v>41</v>
      </c>
      <c r="Y1808" t="s">
        <v>45</v>
      </c>
      <c r="AB1808">
        <v>4</v>
      </c>
      <c r="AC1808" t="s">
        <v>41</v>
      </c>
    </row>
    <row r="1809" spans="1:29" hidden="1" x14ac:dyDescent="0.25">
      <c r="A1809" t="s">
        <v>258</v>
      </c>
      <c r="B1809" t="s">
        <v>28</v>
      </c>
      <c r="C1809" t="s">
        <v>28</v>
      </c>
      <c r="D1809" t="s">
        <v>404</v>
      </c>
      <c r="E1809" s="1">
        <v>38005</v>
      </c>
      <c r="F1809">
        <v>1200</v>
      </c>
      <c r="H1809" t="s">
        <v>30</v>
      </c>
      <c r="I1809" s="1">
        <v>38009</v>
      </c>
      <c r="J1809" t="s">
        <v>31</v>
      </c>
      <c r="K1809" t="s">
        <v>32</v>
      </c>
      <c r="L1809">
        <v>1</v>
      </c>
      <c r="M1809" t="s">
        <v>359</v>
      </c>
      <c r="N1809">
        <v>113133790</v>
      </c>
      <c r="O1809" t="s">
        <v>34</v>
      </c>
      <c r="P1809">
        <v>2</v>
      </c>
      <c r="S1809">
        <v>1025</v>
      </c>
      <c r="T1809" t="s">
        <v>52</v>
      </c>
      <c r="U1809">
        <v>951</v>
      </c>
      <c r="V1809" t="s">
        <v>53</v>
      </c>
      <c r="W1809">
        <v>1.01</v>
      </c>
      <c r="X1809" t="s">
        <v>41</v>
      </c>
      <c r="Y1809" t="s">
        <v>38</v>
      </c>
      <c r="Z1809">
        <v>3.1E-2</v>
      </c>
      <c r="AA1809">
        <v>0.1</v>
      </c>
      <c r="AB1809">
        <v>4</v>
      </c>
      <c r="AC1809" t="s">
        <v>41</v>
      </c>
    </row>
    <row r="1810" spans="1:29" hidden="1" x14ac:dyDescent="0.25">
      <c r="A1810" t="s">
        <v>258</v>
      </c>
      <c r="B1810" t="s">
        <v>28</v>
      </c>
      <c r="C1810" t="s">
        <v>28</v>
      </c>
      <c r="D1810" t="s">
        <v>405</v>
      </c>
      <c r="E1810" s="1">
        <v>38005</v>
      </c>
      <c r="F1810">
        <v>1200</v>
      </c>
      <c r="H1810" t="s">
        <v>30</v>
      </c>
      <c r="I1810" s="1">
        <v>38019</v>
      </c>
      <c r="J1810" t="s">
        <v>31</v>
      </c>
      <c r="K1810" t="s">
        <v>32</v>
      </c>
      <c r="L1810">
        <v>1</v>
      </c>
      <c r="M1810" t="s">
        <v>359</v>
      </c>
      <c r="N1810">
        <v>113133790</v>
      </c>
      <c r="O1810" t="s">
        <v>34</v>
      </c>
      <c r="P1810">
        <v>2</v>
      </c>
      <c r="S1810">
        <v>1025</v>
      </c>
      <c r="T1810" t="s">
        <v>52</v>
      </c>
      <c r="U1810">
        <v>99951</v>
      </c>
      <c r="V1810" t="s">
        <v>260</v>
      </c>
      <c r="W1810">
        <v>0.95</v>
      </c>
      <c r="X1810" t="s">
        <v>41</v>
      </c>
      <c r="Y1810" t="s">
        <v>261</v>
      </c>
      <c r="AB1810">
        <v>4</v>
      </c>
      <c r="AC1810" t="s">
        <v>41</v>
      </c>
    </row>
    <row r="1811" spans="1:29" hidden="1" x14ac:dyDescent="0.25">
      <c r="A1811" t="s">
        <v>258</v>
      </c>
      <c r="B1811" t="s">
        <v>28</v>
      </c>
      <c r="C1811" t="s">
        <v>28</v>
      </c>
      <c r="D1811" t="s">
        <v>405</v>
      </c>
      <c r="E1811" s="1">
        <v>38005</v>
      </c>
      <c r="F1811">
        <v>1200</v>
      </c>
      <c r="H1811" t="s">
        <v>30</v>
      </c>
      <c r="I1811" s="1">
        <v>38019</v>
      </c>
      <c r="J1811" t="s">
        <v>31</v>
      </c>
      <c r="K1811" t="s">
        <v>32</v>
      </c>
      <c r="L1811">
        <v>1</v>
      </c>
      <c r="M1811" t="s">
        <v>359</v>
      </c>
      <c r="N1811">
        <v>113133790</v>
      </c>
      <c r="O1811" t="s">
        <v>34</v>
      </c>
      <c r="P1811">
        <v>2</v>
      </c>
      <c r="S1811">
        <v>1025</v>
      </c>
      <c r="T1811" t="s">
        <v>52</v>
      </c>
      <c r="U1811">
        <v>951</v>
      </c>
      <c r="V1811" t="s">
        <v>53</v>
      </c>
      <c r="W1811">
        <v>1.01</v>
      </c>
      <c r="X1811" t="s">
        <v>41</v>
      </c>
      <c r="Y1811" t="s">
        <v>38</v>
      </c>
      <c r="Z1811">
        <v>3.1E-2</v>
      </c>
      <c r="AA1811">
        <v>0.1</v>
      </c>
      <c r="AB1811">
        <v>4</v>
      </c>
      <c r="AC1811" t="s">
        <v>41</v>
      </c>
    </row>
    <row r="1812" spans="1:29" hidden="1" x14ac:dyDescent="0.25">
      <c r="A1812" t="s">
        <v>231</v>
      </c>
      <c r="B1812" t="s">
        <v>28</v>
      </c>
      <c r="C1812" t="s">
        <v>28</v>
      </c>
      <c r="D1812">
        <v>990915</v>
      </c>
      <c r="E1812" s="1">
        <v>38005</v>
      </c>
      <c r="F1812">
        <v>1345</v>
      </c>
      <c r="H1812" t="s">
        <v>30</v>
      </c>
      <c r="I1812" s="1">
        <v>38019</v>
      </c>
      <c r="J1812" t="s">
        <v>31</v>
      </c>
      <c r="K1812" t="s">
        <v>32</v>
      </c>
      <c r="L1812">
        <v>1</v>
      </c>
      <c r="M1812" t="s">
        <v>383</v>
      </c>
      <c r="N1812">
        <v>999766900</v>
      </c>
      <c r="O1812" t="s">
        <v>158</v>
      </c>
      <c r="P1812">
        <v>5</v>
      </c>
      <c r="R1812" t="s">
        <v>373</v>
      </c>
      <c r="S1812">
        <v>2943</v>
      </c>
      <c r="T1812" t="s">
        <v>92</v>
      </c>
      <c r="U1812">
        <v>32101</v>
      </c>
      <c r="V1812" t="s">
        <v>92</v>
      </c>
      <c r="W1812">
        <v>4.3</v>
      </c>
      <c r="X1812" t="s">
        <v>44</v>
      </c>
      <c r="Y1812" t="s">
        <v>38</v>
      </c>
      <c r="Z1812">
        <v>0.1</v>
      </c>
      <c r="AA1812">
        <v>0.5</v>
      </c>
      <c r="AB1812">
        <v>80</v>
      </c>
      <c r="AC1812" t="s">
        <v>44</v>
      </c>
    </row>
    <row r="1813" spans="1:29" hidden="1" x14ac:dyDescent="0.25">
      <c r="A1813" t="s">
        <v>231</v>
      </c>
      <c r="B1813" t="s">
        <v>28</v>
      </c>
      <c r="C1813" t="s">
        <v>28</v>
      </c>
      <c r="D1813">
        <v>990915</v>
      </c>
      <c r="E1813" s="1">
        <v>38005</v>
      </c>
      <c r="F1813">
        <v>1345</v>
      </c>
      <c r="H1813" t="s">
        <v>30</v>
      </c>
      <c r="I1813" s="1">
        <v>38019</v>
      </c>
      <c r="J1813" t="s">
        <v>31</v>
      </c>
      <c r="K1813" t="s">
        <v>32</v>
      </c>
      <c r="L1813">
        <v>1</v>
      </c>
      <c r="M1813" t="s">
        <v>383</v>
      </c>
      <c r="N1813">
        <v>999766900</v>
      </c>
      <c r="O1813" t="s">
        <v>158</v>
      </c>
      <c r="P1813">
        <v>5</v>
      </c>
      <c r="R1813" t="s">
        <v>373</v>
      </c>
      <c r="S1813">
        <v>2942</v>
      </c>
      <c r="T1813" t="s">
        <v>93</v>
      </c>
      <c r="U1813">
        <v>32104</v>
      </c>
      <c r="V1813" t="s">
        <v>93</v>
      </c>
      <c r="W1813">
        <v>0</v>
      </c>
      <c r="X1813" t="s">
        <v>44</v>
      </c>
      <c r="Y1813" t="s">
        <v>45</v>
      </c>
      <c r="Z1813">
        <v>0.1</v>
      </c>
      <c r="AA1813">
        <v>0.5</v>
      </c>
      <c r="AB1813">
        <v>80</v>
      </c>
      <c r="AC1813" t="s">
        <v>44</v>
      </c>
    </row>
    <row r="1814" spans="1:29" hidden="1" x14ac:dyDescent="0.25">
      <c r="A1814" t="s">
        <v>231</v>
      </c>
      <c r="B1814" t="s">
        <v>28</v>
      </c>
      <c r="C1814" t="s">
        <v>28</v>
      </c>
      <c r="D1814">
        <v>990915</v>
      </c>
      <c r="E1814" s="1">
        <v>38005</v>
      </c>
      <c r="F1814">
        <v>1345</v>
      </c>
      <c r="H1814" t="s">
        <v>30</v>
      </c>
      <c r="I1814" s="1">
        <v>38019</v>
      </c>
      <c r="J1814" t="s">
        <v>31</v>
      </c>
      <c r="K1814" t="s">
        <v>32</v>
      </c>
      <c r="L1814">
        <v>1</v>
      </c>
      <c r="M1814" t="s">
        <v>383</v>
      </c>
      <c r="N1814">
        <v>999766900</v>
      </c>
      <c r="O1814" t="s">
        <v>158</v>
      </c>
      <c r="P1814">
        <v>5</v>
      </c>
      <c r="R1814" t="s">
        <v>373</v>
      </c>
      <c r="S1814">
        <v>2941</v>
      </c>
      <c r="T1814" t="s">
        <v>99</v>
      </c>
      <c r="U1814">
        <v>32106</v>
      </c>
      <c r="V1814" t="s">
        <v>99</v>
      </c>
      <c r="W1814">
        <v>3.5</v>
      </c>
      <c r="X1814" t="s">
        <v>44</v>
      </c>
      <c r="Y1814" t="s">
        <v>38</v>
      </c>
      <c r="Z1814">
        <v>0.1</v>
      </c>
      <c r="AA1814">
        <v>1</v>
      </c>
      <c r="AB1814">
        <v>80</v>
      </c>
      <c r="AC1814" t="s">
        <v>44</v>
      </c>
    </row>
    <row r="1815" spans="1:29" hidden="1" x14ac:dyDescent="0.25">
      <c r="A1815" t="s">
        <v>231</v>
      </c>
      <c r="B1815" t="s">
        <v>28</v>
      </c>
      <c r="C1815" t="s">
        <v>28</v>
      </c>
      <c r="D1815">
        <v>990915</v>
      </c>
      <c r="E1815" s="1">
        <v>38005</v>
      </c>
      <c r="F1815">
        <v>1345</v>
      </c>
      <c r="H1815" t="s">
        <v>30</v>
      </c>
      <c r="I1815" s="1">
        <v>38019</v>
      </c>
      <c r="J1815" t="s">
        <v>31</v>
      </c>
      <c r="K1815" t="s">
        <v>32</v>
      </c>
      <c r="L1815">
        <v>1</v>
      </c>
      <c r="M1815" t="s">
        <v>383</v>
      </c>
      <c r="N1815">
        <v>999766900</v>
      </c>
      <c r="O1815" t="s">
        <v>158</v>
      </c>
      <c r="P1815">
        <v>5</v>
      </c>
      <c r="R1815" t="s">
        <v>373</v>
      </c>
      <c r="S1815">
        <v>2944</v>
      </c>
      <c r="T1815" t="s">
        <v>105</v>
      </c>
      <c r="U1815">
        <v>32105</v>
      </c>
      <c r="V1815" t="s">
        <v>105</v>
      </c>
      <c r="W1815">
        <v>2.8</v>
      </c>
      <c r="X1815" t="s">
        <v>44</v>
      </c>
      <c r="Y1815" t="s">
        <v>38</v>
      </c>
      <c r="Z1815">
        <v>0.1</v>
      </c>
      <c r="AA1815">
        <v>0.5</v>
      </c>
      <c r="AB1815">
        <v>80</v>
      </c>
      <c r="AC1815" t="s">
        <v>44</v>
      </c>
    </row>
    <row r="1816" spans="1:29" hidden="1" x14ac:dyDescent="0.25">
      <c r="A1816" t="s">
        <v>345</v>
      </c>
      <c r="B1816" t="s">
        <v>28</v>
      </c>
      <c r="C1816" t="s">
        <v>28</v>
      </c>
      <c r="D1816">
        <v>990916</v>
      </c>
      <c r="E1816" s="1">
        <v>38005</v>
      </c>
      <c r="F1816">
        <v>1345</v>
      </c>
      <c r="H1816" t="s">
        <v>30</v>
      </c>
      <c r="I1816" s="1">
        <v>38019</v>
      </c>
      <c r="J1816" t="s">
        <v>31</v>
      </c>
      <c r="K1816" t="s">
        <v>32</v>
      </c>
      <c r="L1816">
        <v>1</v>
      </c>
      <c r="M1816" t="s">
        <v>383</v>
      </c>
      <c r="N1816">
        <v>999766900</v>
      </c>
      <c r="O1816" t="s">
        <v>158</v>
      </c>
      <c r="P1816">
        <v>6</v>
      </c>
      <c r="R1816" t="s">
        <v>373</v>
      </c>
      <c r="S1816">
        <v>2454</v>
      </c>
      <c r="T1816" t="s">
        <v>347</v>
      </c>
      <c r="U1816">
        <v>82721</v>
      </c>
      <c r="V1816" t="s">
        <v>347</v>
      </c>
      <c r="W1816">
        <v>0</v>
      </c>
      <c r="X1816" t="s">
        <v>44</v>
      </c>
      <c r="Y1816" t="s">
        <v>45</v>
      </c>
      <c r="AC1816" t="s">
        <v>44</v>
      </c>
    </row>
    <row r="1817" spans="1:29" hidden="1" x14ac:dyDescent="0.25">
      <c r="A1817" t="s">
        <v>345</v>
      </c>
      <c r="B1817" t="s">
        <v>28</v>
      </c>
      <c r="C1817" t="s">
        <v>28</v>
      </c>
      <c r="D1817">
        <v>990916</v>
      </c>
      <c r="E1817" s="1">
        <v>38005</v>
      </c>
      <c r="F1817">
        <v>1345</v>
      </c>
      <c r="H1817" t="s">
        <v>30</v>
      </c>
      <c r="I1817" s="1">
        <v>38019</v>
      </c>
      <c r="J1817" t="s">
        <v>31</v>
      </c>
      <c r="K1817" t="s">
        <v>32</v>
      </c>
      <c r="L1817">
        <v>1</v>
      </c>
      <c r="M1817" t="s">
        <v>383</v>
      </c>
      <c r="N1817">
        <v>999766900</v>
      </c>
      <c r="O1817" t="s">
        <v>158</v>
      </c>
      <c r="P1817">
        <v>6</v>
      </c>
      <c r="R1817" t="s">
        <v>373</v>
      </c>
      <c r="S1817">
        <v>2451</v>
      </c>
      <c r="T1817" t="s">
        <v>346</v>
      </c>
      <c r="U1817">
        <v>77288</v>
      </c>
      <c r="V1817" t="s">
        <v>346</v>
      </c>
      <c r="W1817">
        <v>3.2</v>
      </c>
      <c r="X1817" t="s">
        <v>44</v>
      </c>
      <c r="Y1817" t="s">
        <v>38</v>
      </c>
      <c r="AC1817" t="s">
        <v>44</v>
      </c>
    </row>
    <row r="1818" spans="1:29" hidden="1" x14ac:dyDescent="0.25">
      <c r="A1818" t="s">
        <v>345</v>
      </c>
      <c r="B1818" t="s">
        <v>28</v>
      </c>
      <c r="C1818" t="s">
        <v>28</v>
      </c>
      <c r="D1818">
        <v>990916</v>
      </c>
      <c r="E1818" s="1">
        <v>38005</v>
      </c>
      <c r="F1818">
        <v>1345</v>
      </c>
      <c r="H1818" t="s">
        <v>30</v>
      </c>
      <c r="I1818" s="1">
        <v>38019</v>
      </c>
      <c r="J1818" t="s">
        <v>31</v>
      </c>
      <c r="K1818" t="s">
        <v>32</v>
      </c>
      <c r="L1818">
        <v>1</v>
      </c>
      <c r="M1818" t="s">
        <v>383</v>
      </c>
      <c r="N1818">
        <v>999766900</v>
      </c>
      <c r="O1818" t="s">
        <v>158</v>
      </c>
      <c r="P1818">
        <v>6</v>
      </c>
      <c r="R1818" t="s">
        <v>373</v>
      </c>
      <c r="S1818">
        <v>2456</v>
      </c>
      <c r="T1818" t="s">
        <v>348</v>
      </c>
      <c r="U1818">
        <v>2456</v>
      </c>
      <c r="V1818" t="s">
        <v>349</v>
      </c>
      <c r="W1818">
        <v>5.8</v>
      </c>
      <c r="X1818" t="s">
        <v>44</v>
      </c>
      <c r="Y1818" t="s">
        <v>38</v>
      </c>
      <c r="AB1818">
        <v>60</v>
      </c>
      <c r="AC1818" t="s">
        <v>44</v>
      </c>
    </row>
    <row r="1819" spans="1:29" hidden="1" x14ac:dyDescent="0.25">
      <c r="A1819" t="s">
        <v>345</v>
      </c>
      <c r="B1819" t="s">
        <v>28</v>
      </c>
      <c r="C1819" t="s">
        <v>28</v>
      </c>
      <c r="D1819">
        <v>990916</v>
      </c>
      <c r="E1819" s="1">
        <v>38005</v>
      </c>
      <c r="F1819">
        <v>1345</v>
      </c>
      <c r="H1819" t="s">
        <v>30</v>
      </c>
      <c r="I1819" s="1">
        <v>38019</v>
      </c>
      <c r="J1819" t="s">
        <v>31</v>
      </c>
      <c r="K1819" t="s">
        <v>32</v>
      </c>
      <c r="L1819">
        <v>1</v>
      </c>
      <c r="M1819" t="s">
        <v>383</v>
      </c>
      <c r="N1819">
        <v>999766900</v>
      </c>
      <c r="O1819" t="s">
        <v>158</v>
      </c>
      <c r="P1819">
        <v>6</v>
      </c>
      <c r="R1819" t="s">
        <v>373</v>
      </c>
      <c r="S1819">
        <v>2453</v>
      </c>
      <c r="T1819" t="s">
        <v>350</v>
      </c>
      <c r="U1819">
        <v>2453</v>
      </c>
      <c r="V1819" t="s">
        <v>350</v>
      </c>
      <c r="W1819">
        <v>0</v>
      </c>
      <c r="X1819" t="s">
        <v>44</v>
      </c>
      <c r="Y1819" t="s">
        <v>45</v>
      </c>
      <c r="AC1819" t="s">
        <v>44</v>
      </c>
    </row>
    <row r="1820" spans="1:29" hidden="1" x14ac:dyDescent="0.25">
      <c r="A1820" t="s">
        <v>345</v>
      </c>
      <c r="B1820" t="s">
        <v>28</v>
      </c>
      <c r="C1820" t="s">
        <v>28</v>
      </c>
      <c r="D1820">
        <v>990916</v>
      </c>
      <c r="E1820" s="1">
        <v>38005</v>
      </c>
      <c r="F1820">
        <v>1345</v>
      </c>
      <c r="H1820" t="s">
        <v>30</v>
      </c>
      <c r="I1820" s="1">
        <v>38019</v>
      </c>
      <c r="J1820" t="s">
        <v>31</v>
      </c>
      <c r="K1820" t="s">
        <v>32</v>
      </c>
      <c r="L1820">
        <v>1</v>
      </c>
      <c r="M1820" t="s">
        <v>383</v>
      </c>
      <c r="N1820">
        <v>999766900</v>
      </c>
      <c r="O1820" t="s">
        <v>158</v>
      </c>
      <c r="P1820">
        <v>6</v>
      </c>
      <c r="R1820" t="s">
        <v>373</v>
      </c>
      <c r="S1820">
        <v>2450</v>
      </c>
      <c r="T1820" t="s">
        <v>351</v>
      </c>
      <c r="U1820">
        <v>78213</v>
      </c>
      <c r="V1820" t="s">
        <v>351</v>
      </c>
      <c r="W1820">
        <v>0</v>
      </c>
      <c r="X1820" t="s">
        <v>44</v>
      </c>
      <c r="Y1820" t="s">
        <v>45</v>
      </c>
      <c r="AC1820" t="s">
        <v>44</v>
      </c>
    </row>
    <row r="1821" spans="1:29" hidden="1" x14ac:dyDescent="0.25">
      <c r="A1821" t="s">
        <v>345</v>
      </c>
      <c r="B1821" t="s">
        <v>28</v>
      </c>
      <c r="C1821" t="s">
        <v>28</v>
      </c>
      <c r="D1821">
        <v>990916</v>
      </c>
      <c r="E1821" s="1">
        <v>38005</v>
      </c>
      <c r="F1821">
        <v>1345</v>
      </c>
      <c r="H1821" t="s">
        <v>30</v>
      </c>
      <c r="I1821" s="1">
        <v>38019</v>
      </c>
      <c r="J1821" t="s">
        <v>31</v>
      </c>
      <c r="K1821" t="s">
        <v>32</v>
      </c>
      <c r="L1821">
        <v>1</v>
      </c>
      <c r="M1821" t="s">
        <v>383</v>
      </c>
      <c r="N1821">
        <v>999766900</v>
      </c>
      <c r="O1821" t="s">
        <v>158</v>
      </c>
      <c r="P1821">
        <v>6</v>
      </c>
      <c r="R1821" t="s">
        <v>373</v>
      </c>
      <c r="S1821">
        <v>2452</v>
      </c>
      <c r="T1821" t="s">
        <v>352</v>
      </c>
      <c r="U1821">
        <v>82723</v>
      </c>
      <c r="V1821" t="s">
        <v>352</v>
      </c>
      <c r="W1821">
        <v>2.6</v>
      </c>
      <c r="X1821" t="s">
        <v>44</v>
      </c>
      <c r="Y1821" t="s">
        <v>38</v>
      </c>
      <c r="AC1821" t="s">
        <v>44</v>
      </c>
    </row>
    <row r="1822" spans="1:29" hidden="1" x14ac:dyDescent="0.25">
      <c r="A1822" t="s">
        <v>337</v>
      </c>
      <c r="B1822">
        <v>1</v>
      </c>
      <c r="C1822" t="s">
        <v>28</v>
      </c>
      <c r="D1822" t="s">
        <v>406</v>
      </c>
      <c r="E1822" s="1">
        <v>38005</v>
      </c>
      <c r="F1822">
        <v>1330</v>
      </c>
      <c r="H1822" t="s">
        <v>339</v>
      </c>
      <c r="I1822" s="1">
        <v>38019</v>
      </c>
      <c r="J1822" t="s">
        <v>31</v>
      </c>
      <c r="K1822" t="s">
        <v>87</v>
      </c>
      <c r="L1822">
        <v>1</v>
      </c>
      <c r="M1822" t="s">
        <v>383</v>
      </c>
      <c r="N1822">
        <v>999766900</v>
      </c>
      <c r="O1822" t="s">
        <v>158</v>
      </c>
      <c r="P1822">
        <v>2</v>
      </c>
      <c r="R1822" t="s">
        <v>373</v>
      </c>
      <c r="S1822">
        <v>1927</v>
      </c>
      <c r="T1822" t="s">
        <v>39</v>
      </c>
      <c r="U1822">
        <v>410</v>
      </c>
      <c r="V1822" t="s">
        <v>40</v>
      </c>
      <c r="W1822">
        <v>110</v>
      </c>
      <c r="X1822" t="s">
        <v>41</v>
      </c>
      <c r="Y1822" t="s">
        <v>38</v>
      </c>
      <c r="Z1822">
        <v>2</v>
      </c>
      <c r="AC1822" t="s">
        <v>41</v>
      </c>
    </row>
    <row r="1823" spans="1:29" hidden="1" x14ac:dyDescent="0.25">
      <c r="A1823" t="s">
        <v>337</v>
      </c>
      <c r="B1823">
        <v>1</v>
      </c>
      <c r="C1823" t="s">
        <v>28</v>
      </c>
      <c r="D1823" t="s">
        <v>406</v>
      </c>
      <c r="E1823" s="1">
        <v>38005</v>
      </c>
      <c r="F1823">
        <v>1330</v>
      </c>
      <c r="H1823" t="s">
        <v>339</v>
      </c>
      <c r="I1823" s="1">
        <v>38019</v>
      </c>
      <c r="J1823" t="s">
        <v>31</v>
      </c>
      <c r="K1823" t="s">
        <v>87</v>
      </c>
      <c r="L1823">
        <v>1</v>
      </c>
      <c r="M1823" t="s">
        <v>383</v>
      </c>
      <c r="N1823">
        <v>999766900</v>
      </c>
      <c r="O1823" t="s">
        <v>158</v>
      </c>
      <c r="P1823">
        <v>2</v>
      </c>
      <c r="R1823" t="s">
        <v>373</v>
      </c>
      <c r="S1823">
        <v>2920</v>
      </c>
      <c r="T1823" t="s">
        <v>335</v>
      </c>
      <c r="U1823">
        <v>680</v>
      </c>
      <c r="V1823" t="s">
        <v>336</v>
      </c>
      <c r="W1823">
        <v>1.7</v>
      </c>
      <c r="X1823" t="s">
        <v>41</v>
      </c>
      <c r="Y1823" t="s">
        <v>38</v>
      </c>
      <c r="AC1823" t="s">
        <v>41</v>
      </c>
    </row>
    <row r="1824" spans="1:29" hidden="1" x14ac:dyDescent="0.25">
      <c r="A1824" t="s">
        <v>334</v>
      </c>
      <c r="B1824">
        <v>100</v>
      </c>
      <c r="C1824" t="s">
        <v>28</v>
      </c>
      <c r="D1824">
        <v>990913</v>
      </c>
      <c r="E1824" s="1">
        <v>38005</v>
      </c>
      <c r="F1824">
        <v>1330</v>
      </c>
      <c r="H1824" t="s">
        <v>30</v>
      </c>
      <c r="I1824" s="1">
        <v>38019</v>
      </c>
      <c r="J1824" t="s">
        <v>31</v>
      </c>
      <c r="K1824" t="s">
        <v>157</v>
      </c>
      <c r="L1824">
        <v>1</v>
      </c>
      <c r="M1824" t="s">
        <v>383</v>
      </c>
      <c r="N1824">
        <v>999766900</v>
      </c>
      <c r="O1824" t="s">
        <v>158</v>
      </c>
      <c r="P1824">
        <v>1</v>
      </c>
      <c r="R1824" t="s">
        <v>373</v>
      </c>
      <c r="S1824">
        <v>2920</v>
      </c>
      <c r="T1824" t="s">
        <v>335</v>
      </c>
      <c r="U1824">
        <v>680</v>
      </c>
      <c r="V1824" t="s">
        <v>336</v>
      </c>
      <c r="W1824">
        <v>1.5</v>
      </c>
      <c r="X1824" t="s">
        <v>41</v>
      </c>
      <c r="Y1824" t="s">
        <v>38</v>
      </c>
      <c r="AC1824" t="s">
        <v>41</v>
      </c>
    </row>
    <row r="1825" spans="1:29" hidden="1" x14ac:dyDescent="0.25">
      <c r="A1825" t="s">
        <v>231</v>
      </c>
      <c r="B1825" t="s">
        <v>28</v>
      </c>
      <c r="C1825" t="s">
        <v>28</v>
      </c>
      <c r="D1825">
        <v>990915</v>
      </c>
      <c r="E1825" s="1">
        <v>38005</v>
      </c>
      <c r="F1825">
        <v>1345</v>
      </c>
      <c r="H1825" t="s">
        <v>30</v>
      </c>
      <c r="I1825" s="1">
        <v>38019</v>
      </c>
      <c r="J1825" t="s">
        <v>31</v>
      </c>
      <c r="K1825" t="s">
        <v>32</v>
      </c>
      <c r="L1825">
        <v>1</v>
      </c>
      <c r="M1825" t="s">
        <v>383</v>
      </c>
      <c r="N1825">
        <v>999766900</v>
      </c>
      <c r="O1825" t="s">
        <v>158</v>
      </c>
      <c r="P1825">
        <v>5</v>
      </c>
      <c r="R1825" t="s">
        <v>373</v>
      </c>
      <c r="S1825">
        <v>2950</v>
      </c>
      <c r="T1825" t="s">
        <v>147</v>
      </c>
      <c r="U1825">
        <v>82080</v>
      </c>
      <c r="V1825" t="s">
        <v>148</v>
      </c>
      <c r="W1825">
        <v>10.6</v>
      </c>
      <c r="X1825" t="s">
        <v>44</v>
      </c>
      <c r="Y1825" t="s">
        <v>38</v>
      </c>
      <c r="AB1825">
        <v>80</v>
      </c>
      <c r="AC1825" t="s">
        <v>44</v>
      </c>
    </row>
    <row r="1826" spans="1:29" hidden="1" x14ac:dyDescent="0.25">
      <c r="A1826" t="s">
        <v>27</v>
      </c>
      <c r="B1826">
        <v>100</v>
      </c>
      <c r="C1826" t="s">
        <v>28</v>
      </c>
      <c r="D1826" t="s">
        <v>407</v>
      </c>
      <c r="E1826" s="1">
        <v>38005</v>
      </c>
      <c r="F1826">
        <v>1330</v>
      </c>
      <c r="H1826" t="s">
        <v>30</v>
      </c>
      <c r="I1826" s="1">
        <v>38019</v>
      </c>
      <c r="J1826" t="s">
        <v>31</v>
      </c>
      <c r="K1826" t="s">
        <v>157</v>
      </c>
      <c r="L1826">
        <v>1</v>
      </c>
      <c r="M1826" t="s">
        <v>383</v>
      </c>
      <c r="N1826">
        <v>999766900</v>
      </c>
      <c r="O1826" t="s">
        <v>158</v>
      </c>
      <c r="P1826">
        <v>16</v>
      </c>
      <c r="R1826" t="s">
        <v>373</v>
      </c>
      <c r="S1826">
        <v>1074</v>
      </c>
      <c r="T1826" t="s">
        <v>177</v>
      </c>
      <c r="U1826">
        <v>1097</v>
      </c>
      <c r="V1826" t="s">
        <v>177</v>
      </c>
      <c r="W1826">
        <v>0</v>
      </c>
      <c r="X1826" t="s">
        <v>41</v>
      </c>
      <c r="Y1826" t="s">
        <v>45</v>
      </c>
      <c r="Z1826">
        <v>4.0000000000000002E-4</v>
      </c>
      <c r="AB1826">
        <v>6.0000000000000001E-3</v>
      </c>
      <c r="AC1826" t="s">
        <v>41</v>
      </c>
    </row>
    <row r="1827" spans="1:29" hidden="1" x14ac:dyDescent="0.25">
      <c r="A1827" t="s">
        <v>27</v>
      </c>
      <c r="B1827">
        <v>100</v>
      </c>
      <c r="C1827" t="s">
        <v>28</v>
      </c>
      <c r="D1827" t="s">
        <v>407</v>
      </c>
      <c r="E1827" s="1">
        <v>38005</v>
      </c>
      <c r="F1827">
        <v>1330</v>
      </c>
      <c r="H1827" t="s">
        <v>30</v>
      </c>
      <c r="I1827" s="1">
        <v>38019</v>
      </c>
      <c r="J1827" t="s">
        <v>31</v>
      </c>
      <c r="K1827" t="s">
        <v>157</v>
      </c>
      <c r="L1827">
        <v>1</v>
      </c>
      <c r="M1827" t="s">
        <v>383</v>
      </c>
      <c r="N1827">
        <v>999766900</v>
      </c>
      <c r="O1827" t="s">
        <v>158</v>
      </c>
      <c r="P1827">
        <v>16</v>
      </c>
      <c r="R1827" t="s">
        <v>373</v>
      </c>
      <c r="S1827">
        <v>1005</v>
      </c>
      <c r="T1827" t="s">
        <v>42</v>
      </c>
      <c r="U1827">
        <v>1002</v>
      </c>
      <c r="V1827" t="s">
        <v>43</v>
      </c>
      <c r="W1827">
        <v>0</v>
      </c>
      <c r="X1827" t="s">
        <v>41</v>
      </c>
      <c r="Y1827" t="s">
        <v>45</v>
      </c>
      <c r="Z1827">
        <v>1E-4</v>
      </c>
      <c r="AB1827">
        <v>0.01</v>
      </c>
      <c r="AC1827" t="s">
        <v>41</v>
      </c>
    </row>
    <row r="1828" spans="1:29" hidden="1" x14ac:dyDescent="0.25">
      <c r="A1828" t="s">
        <v>27</v>
      </c>
      <c r="B1828">
        <v>100</v>
      </c>
      <c r="C1828" t="s">
        <v>28</v>
      </c>
      <c r="D1828" t="s">
        <v>407</v>
      </c>
      <c r="E1828" s="1">
        <v>38005</v>
      </c>
      <c r="F1828">
        <v>1330</v>
      </c>
      <c r="H1828" t="s">
        <v>30</v>
      </c>
      <c r="I1828" s="1">
        <v>38019</v>
      </c>
      <c r="J1828" t="s">
        <v>31</v>
      </c>
      <c r="K1828" t="s">
        <v>157</v>
      </c>
      <c r="L1828">
        <v>1</v>
      </c>
      <c r="M1828" t="s">
        <v>383</v>
      </c>
      <c r="N1828">
        <v>999766900</v>
      </c>
      <c r="O1828" t="s">
        <v>158</v>
      </c>
      <c r="P1828">
        <v>16</v>
      </c>
      <c r="R1828" t="s">
        <v>373</v>
      </c>
      <c r="S1828">
        <v>1010</v>
      </c>
      <c r="T1828" t="s">
        <v>54</v>
      </c>
      <c r="U1828">
        <v>1007</v>
      </c>
      <c r="V1828" t="s">
        <v>55</v>
      </c>
      <c r="W1828">
        <v>1.7999999999999999E-2</v>
      </c>
      <c r="X1828" t="s">
        <v>41</v>
      </c>
      <c r="Y1828" t="s">
        <v>38</v>
      </c>
      <c r="Z1828">
        <v>0.05</v>
      </c>
      <c r="AB1828">
        <v>2</v>
      </c>
      <c r="AC1828" t="s">
        <v>41</v>
      </c>
    </row>
    <row r="1829" spans="1:29" hidden="1" x14ac:dyDescent="0.25">
      <c r="A1829" t="s">
        <v>27</v>
      </c>
      <c r="B1829">
        <v>100</v>
      </c>
      <c r="C1829" t="s">
        <v>28</v>
      </c>
      <c r="D1829" t="s">
        <v>407</v>
      </c>
      <c r="E1829" s="1">
        <v>38005</v>
      </c>
      <c r="F1829">
        <v>1330</v>
      </c>
      <c r="H1829" t="s">
        <v>30</v>
      </c>
      <c r="I1829" s="1">
        <v>38019</v>
      </c>
      <c r="J1829" t="s">
        <v>31</v>
      </c>
      <c r="K1829" t="s">
        <v>157</v>
      </c>
      <c r="L1829">
        <v>1</v>
      </c>
      <c r="M1829" t="s">
        <v>383</v>
      </c>
      <c r="N1829">
        <v>999766900</v>
      </c>
      <c r="O1829" t="s">
        <v>158</v>
      </c>
      <c r="P1829">
        <v>16</v>
      </c>
      <c r="R1829" t="s">
        <v>373</v>
      </c>
      <c r="S1829">
        <v>1075</v>
      </c>
      <c r="T1829" t="s">
        <v>178</v>
      </c>
      <c r="U1829">
        <v>1012</v>
      </c>
      <c r="V1829" t="s">
        <v>178</v>
      </c>
      <c r="W1829">
        <v>0</v>
      </c>
      <c r="X1829" t="s">
        <v>41</v>
      </c>
      <c r="Y1829" t="s">
        <v>45</v>
      </c>
      <c r="Z1829">
        <v>1.0000000000000001E-5</v>
      </c>
      <c r="AB1829">
        <v>4.0000000000000001E-3</v>
      </c>
      <c r="AC1829" t="s">
        <v>41</v>
      </c>
    </row>
    <row r="1830" spans="1:29" hidden="1" x14ac:dyDescent="0.25">
      <c r="A1830" t="s">
        <v>27</v>
      </c>
      <c r="B1830">
        <v>100</v>
      </c>
      <c r="C1830" t="s">
        <v>28</v>
      </c>
      <c r="D1830" t="s">
        <v>407</v>
      </c>
      <c r="E1830" s="1">
        <v>38005</v>
      </c>
      <c r="F1830">
        <v>1330</v>
      </c>
      <c r="H1830" t="s">
        <v>30</v>
      </c>
      <c r="I1830" s="1">
        <v>38019</v>
      </c>
      <c r="J1830" t="s">
        <v>31</v>
      </c>
      <c r="K1830" t="s">
        <v>157</v>
      </c>
      <c r="L1830">
        <v>1</v>
      </c>
      <c r="M1830" t="s">
        <v>383</v>
      </c>
      <c r="N1830">
        <v>999766900</v>
      </c>
      <c r="O1830" t="s">
        <v>158</v>
      </c>
      <c r="P1830">
        <v>16</v>
      </c>
      <c r="R1830" t="s">
        <v>373</v>
      </c>
      <c r="S1830">
        <v>1015</v>
      </c>
      <c r="T1830" t="s">
        <v>46</v>
      </c>
      <c r="U1830">
        <v>1027</v>
      </c>
      <c r="V1830" t="s">
        <v>47</v>
      </c>
      <c r="W1830">
        <v>0</v>
      </c>
      <c r="X1830" t="s">
        <v>41</v>
      </c>
      <c r="Y1830" t="s">
        <v>45</v>
      </c>
      <c r="AB1830">
        <v>5.0000000000000001E-3</v>
      </c>
      <c r="AC1830" t="s">
        <v>41</v>
      </c>
    </row>
    <row r="1831" spans="1:29" hidden="1" x14ac:dyDescent="0.25">
      <c r="A1831" t="s">
        <v>27</v>
      </c>
      <c r="B1831">
        <v>100</v>
      </c>
      <c r="C1831" t="s">
        <v>28</v>
      </c>
      <c r="D1831" t="s">
        <v>407</v>
      </c>
      <c r="E1831" s="1">
        <v>38005</v>
      </c>
      <c r="F1831">
        <v>1330</v>
      </c>
      <c r="H1831" t="s">
        <v>30</v>
      </c>
      <c r="I1831" s="1">
        <v>38019</v>
      </c>
      <c r="J1831" t="s">
        <v>31</v>
      </c>
      <c r="K1831" t="s">
        <v>157</v>
      </c>
      <c r="L1831">
        <v>1</v>
      </c>
      <c r="M1831" t="s">
        <v>383</v>
      </c>
      <c r="N1831">
        <v>999766900</v>
      </c>
      <c r="O1831" t="s">
        <v>158</v>
      </c>
      <c r="P1831">
        <v>16</v>
      </c>
      <c r="R1831" t="s">
        <v>373</v>
      </c>
      <c r="S1831">
        <v>1020</v>
      </c>
      <c r="T1831" t="s">
        <v>49</v>
      </c>
      <c r="U1831">
        <v>1034</v>
      </c>
      <c r="V1831" t="s">
        <v>50</v>
      </c>
      <c r="W1831">
        <v>0.01</v>
      </c>
      <c r="X1831" t="s">
        <v>41</v>
      </c>
      <c r="Y1831" t="s">
        <v>38</v>
      </c>
      <c r="Z1831">
        <v>5.0000000000000002E-5</v>
      </c>
      <c r="AB1831">
        <v>0.1</v>
      </c>
      <c r="AC1831" t="s">
        <v>41</v>
      </c>
    </row>
    <row r="1832" spans="1:29" hidden="1" x14ac:dyDescent="0.25">
      <c r="A1832" t="s">
        <v>27</v>
      </c>
      <c r="B1832">
        <v>100</v>
      </c>
      <c r="C1832" t="s">
        <v>28</v>
      </c>
      <c r="D1832" t="s">
        <v>407</v>
      </c>
      <c r="E1832" s="1">
        <v>38005</v>
      </c>
      <c r="F1832">
        <v>1330</v>
      </c>
      <c r="H1832" t="s">
        <v>30</v>
      </c>
      <c r="I1832" s="1">
        <v>38019</v>
      </c>
      <c r="J1832" t="s">
        <v>31</v>
      </c>
      <c r="K1832" t="s">
        <v>157</v>
      </c>
      <c r="L1832">
        <v>1</v>
      </c>
      <c r="M1832" t="s">
        <v>383</v>
      </c>
      <c r="N1832">
        <v>999766900</v>
      </c>
      <c r="O1832" t="s">
        <v>158</v>
      </c>
      <c r="P1832">
        <v>16</v>
      </c>
      <c r="R1832" t="s">
        <v>373</v>
      </c>
      <c r="S1832">
        <v>1025</v>
      </c>
      <c r="T1832" t="s">
        <v>52</v>
      </c>
      <c r="U1832">
        <v>951</v>
      </c>
      <c r="V1832" t="s">
        <v>53</v>
      </c>
      <c r="W1832">
        <v>0.8</v>
      </c>
      <c r="X1832" t="s">
        <v>41</v>
      </c>
      <c r="Y1832" t="s">
        <v>38</v>
      </c>
      <c r="Z1832">
        <v>0.1</v>
      </c>
      <c r="AB1832">
        <v>4</v>
      </c>
      <c r="AC1832" t="s">
        <v>41</v>
      </c>
    </row>
    <row r="1833" spans="1:29" hidden="1" x14ac:dyDescent="0.25">
      <c r="A1833" t="s">
        <v>27</v>
      </c>
      <c r="B1833">
        <v>100</v>
      </c>
      <c r="C1833" t="s">
        <v>28</v>
      </c>
      <c r="D1833" t="s">
        <v>407</v>
      </c>
      <c r="E1833" s="1">
        <v>38005</v>
      </c>
      <c r="F1833">
        <v>1330</v>
      </c>
      <c r="H1833" t="s">
        <v>30</v>
      </c>
      <c r="I1833" s="1">
        <v>38019</v>
      </c>
      <c r="J1833" t="s">
        <v>31</v>
      </c>
      <c r="K1833" t="s">
        <v>157</v>
      </c>
      <c r="L1833">
        <v>1</v>
      </c>
      <c r="M1833" t="s">
        <v>383</v>
      </c>
      <c r="N1833">
        <v>999766900</v>
      </c>
      <c r="O1833" t="s">
        <v>158</v>
      </c>
      <c r="P1833">
        <v>16</v>
      </c>
      <c r="R1833" t="s">
        <v>373</v>
      </c>
      <c r="S1833">
        <v>1035</v>
      </c>
      <c r="T1833" t="s">
        <v>72</v>
      </c>
      <c r="U1833">
        <v>71900</v>
      </c>
      <c r="V1833" t="s">
        <v>73</v>
      </c>
      <c r="W1833">
        <v>0</v>
      </c>
      <c r="X1833" t="s">
        <v>41</v>
      </c>
      <c r="Y1833" t="s">
        <v>45</v>
      </c>
      <c r="Z1833">
        <v>1E-4</v>
      </c>
      <c r="AB1833">
        <v>2E-3</v>
      </c>
      <c r="AC1833" t="s">
        <v>41</v>
      </c>
    </row>
    <row r="1834" spans="1:29" hidden="1" x14ac:dyDescent="0.25">
      <c r="A1834" t="s">
        <v>27</v>
      </c>
      <c r="B1834">
        <v>100</v>
      </c>
      <c r="C1834" t="s">
        <v>28</v>
      </c>
      <c r="D1834" t="s">
        <v>407</v>
      </c>
      <c r="E1834" s="1">
        <v>38005</v>
      </c>
      <c r="F1834">
        <v>1330</v>
      </c>
      <c r="H1834" t="s">
        <v>30</v>
      </c>
      <c r="I1834" s="1">
        <v>38019</v>
      </c>
      <c r="J1834" t="s">
        <v>31</v>
      </c>
      <c r="K1834" t="s">
        <v>157</v>
      </c>
      <c r="L1834">
        <v>1</v>
      </c>
      <c r="M1834" t="s">
        <v>383</v>
      </c>
      <c r="N1834">
        <v>999766900</v>
      </c>
      <c r="O1834" t="s">
        <v>158</v>
      </c>
      <c r="P1834">
        <v>16</v>
      </c>
      <c r="R1834" t="s">
        <v>373</v>
      </c>
      <c r="S1834">
        <v>1036</v>
      </c>
      <c r="T1834" t="s">
        <v>170</v>
      </c>
      <c r="U1834">
        <v>1067</v>
      </c>
      <c r="V1834" t="s">
        <v>171</v>
      </c>
      <c r="W1834">
        <v>4.5999999999999999E-3</v>
      </c>
      <c r="X1834" t="s">
        <v>41</v>
      </c>
      <c r="Y1834" t="s">
        <v>38</v>
      </c>
      <c r="Z1834">
        <v>8.0000000000000004E-4</v>
      </c>
      <c r="AB1834">
        <v>0.1</v>
      </c>
      <c r="AC1834" t="s">
        <v>41</v>
      </c>
    </row>
    <row r="1835" spans="1:29" hidden="1" x14ac:dyDescent="0.25">
      <c r="A1835" t="s">
        <v>27</v>
      </c>
      <c r="B1835">
        <v>100</v>
      </c>
      <c r="C1835" t="s">
        <v>28</v>
      </c>
      <c r="D1835" t="s">
        <v>407</v>
      </c>
      <c r="E1835" s="1">
        <v>38005</v>
      </c>
      <c r="F1835">
        <v>1330</v>
      </c>
      <c r="H1835" t="s">
        <v>30</v>
      </c>
      <c r="I1835" s="1">
        <v>38019</v>
      </c>
      <c r="J1835" t="s">
        <v>31</v>
      </c>
      <c r="K1835" t="s">
        <v>157</v>
      </c>
      <c r="L1835">
        <v>1</v>
      </c>
      <c r="M1835" t="s">
        <v>383</v>
      </c>
      <c r="N1835">
        <v>999766900</v>
      </c>
      <c r="O1835" t="s">
        <v>158</v>
      </c>
      <c r="P1835">
        <v>16</v>
      </c>
      <c r="R1835" t="s">
        <v>373</v>
      </c>
      <c r="S1835">
        <v>1040</v>
      </c>
      <c r="T1835" t="s">
        <v>172</v>
      </c>
      <c r="U1835">
        <v>620</v>
      </c>
      <c r="V1835" t="s">
        <v>408</v>
      </c>
      <c r="W1835">
        <v>0.4</v>
      </c>
      <c r="X1835" t="s">
        <v>41</v>
      </c>
      <c r="Y1835" t="s">
        <v>38</v>
      </c>
      <c r="AB1835">
        <v>10</v>
      </c>
      <c r="AC1835" t="s">
        <v>41</v>
      </c>
    </row>
    <row r="1836" spans="1:29" hidden="1" x14ac:dyDescent="0.25">
      <c r="A1836" t="s">
        <v>27</v>
      </c>
      <c r="B1836">
        <v>100</v>
      </c>
      <c r="C1836" t="s">
        <v>28</v>
      </c>
      <c r="D1836" t="s">
        <v>407</v>
      </c>
      <c r="E1836" s="1">
        <v>38005</v>
      </c>
      <c r="F1836">
        <v>1330</v>
      </c>
      <c r="H1836" t="s">
        <v>30</v>
      </c>
      <c r="I1836" s="1">
        <v>38019</v>
      </c>
      <c r="J1836" t="s">
        <v>31</v>
      </c>
      <c r="K1836" t="s">
        <v>157</v>
      </c>
      <c r="L1836">
        <v>1</v>
      </c>
      <c r="M1836" t="s">
        <v>383</v>
      </c>
      <c r="N1836">
        <v>999766900</v>
      </c>
      <c r="O1836" t="s">
        <v>158</v>
      </c>
      <c r="P1836">
        <v>16</v>
      </c>
      <c r="R1836" t="s">
        <v>373</v>
      </c>
      <c r="S1836">
        <v>1038</v>
      </c>
      <c r="T1836" t="s">
        <v>82</v>
      </c>
      <c r="U1836">
        <v>630</v>
      </c>
      <c r="V1836" t="s">
        <v>83</v>
      </c>
      <c r="W1836">
        <v>0.4</v>
      </c>
      <c r="X1836" t="s">
        <v>41</v>
      </c>
      <c r="Y1836" t="s">
        <v>38</v>
      </c>
      <c r="Z1836">
        <v>0.02</v>
      </c>
      <c r="AB1836">
        <v>10</v>
      </c>
      <c r="AC1836" t="s">
        <v>41</v>
      </c>
    </row>
    <row r="1837" spans="1:29" hidden="1" x14ac:dyDescent="0.25">
      <c r="A1837" t="s">
        <v>27</v>
      </c>
      <c r="B1837">
        <v>100</v>
      </c>
      <c r="C1837" t="s">
        <v>28</v>
      </c>
      <c r="D1837" t="s">
        <v>407</v>
      </c>
      <c r="E1837" s="1">
        <v>38005</v>
      </c>
      <c r="F1837">
        <v>1330</v>
      </c>
      <c r="H1837" t="s">
        <v>30</v>
      </c>
      <c r="I1837" s="1">
        <v>38019</v>
      </c>
      <c r="J1837" t="s">
        <v>31</v>
      </c>
      <c r="K1837" t="s">
        <v>157</v>
      </c>
      <c r="L1837">
        <v>1</v>
      </c>
      <c r="M1837" t="s">
        <v>383</v>
      </c>
      <c r="N1837">
        <v>999766900</v>
      </c>
      <c r="O1837" t="s">
        <v>158</v>
      </c>
      <c r="P1837">
        <v>16</v>
      </c>
      <c r="R1837" t="s">
        <v>373</v>
      </c>
      <c r="S1837">
        <v>1041</v>
      </c>
      <c r="T1837" t="s">
        <v>174</v>
      </c>
      <c r="U1837">
        <v>615</v>
      </c>
      <c r="V1837" t="s">
        <v>409</v>
      </c>
      <c r="W1837">
        <v>0</v>
      </c>
      <c r="X1837" t="s">
        <v>41</v>
      </c>
      <c r="Y1837" t="s">
        <v>45</v>
      </c>
      <c r="AB1837">
        <v>1</v>
      </c>
      <c r="AC1837" t="s">
        <v>41</v>
      </c>
    </row>
    <row r="1838" spans="1:29" hidden="1" x14ac:dyDescent="0.25">
      <c r="A1838" t="s">
        <v>27</v>
      </c>
      <c r="B1838">
        <v>100</v>
      </c>
      <c r="C1838" t="s">
        <v>28</v>
      </c>
      <c r="D1838" t="s">
        <v>407</v>
      </c>
      <c r="E1838" s="1">
        <v>38005</v>
      </c>
      <c r="F1838">
        <v>1330</v>
      </c>
      <c r="H1838" t="s">
        <v>30</v>
      </c>
      <c r="I1838" s="1">
        <v>38019</v>
      </c>
      <c r="J1838" t="s">
        <v>31</v>
      </c>
      <c r="K1838" t="s">
        <v>157</v>
      </c>
      <c r="L1838">
        <v>1</v>
      </c>
      <c r="M1838" t="s">
        <v>383</v>
      </c>
      <c r="N1838">
        <v>999766900</v>
      </c>
      <c r="O1838" t="s">
        <v>158</v>
      </c>
      <c r="P1838">
        <v>16</v>
      </c>
      <c r="R1838" t="s">
        <v>373</v>
      </c>
      <c r="S1838">
        <v>1045</v>
      </c>
      <c r="T1838" t="s">
        <v>74</v>
      </c>
      <c r="U1838">
        <v>1147</v>
      </c>
      <c r="V1838" t="s">
        <v>75</v>
      </c>
      <c r="W1838">
        <v>0</v>
      </c>
      <c r="X1838" t="s">
        <v>41</v>
      </c>
      <c r="Y1838" t="s">
        <v>45</v>
      </c>
      <c r="Z1838">
        <v>1E-3</v>
      </c>
      <c r="AB1838">
        <v>0.05</v>
      </c>
      <c r="AC1838" t="s">
        <v>41</v>
      </c>
    </row>
    <row r="1839" spans="1:29" hidden="1" x14ac:dyDescent="0.25">
      <c r="A1839" t="s">
        <v>27</v>
      </c>
      <c r="B1839">
        <v>100</v>
      </c>
      <c r="C1839" t="s">
        <v>28</v>
      </c>
      <c r="D1839" t="s">
        <v>407</v>
      </c>
      <c r="E1839" s="1">
        <v>38005</v>
      </c>
      <c r="F1839">
        <v>1330</v>
      </c>
      <c r="H1839" t="s">
        <v>30</v>
      </c>
      <c r="I1839" s="1">
        <v>38019</v>
      </c>
      <c r="J1839" t="s">
        <v>31</v>
      </c>
      <c r="K1839" t="s">
        <v>157</v>
      </c>
      <c r="L1839">
        <v>1</v>
      </c>
      <c r="M1839" t="s">
        <v>383</v>
      </c>
      <c r="N1839">
        <v>999766900</v>
      </c>
      <c r="O1839" t="s">
        <v>158</v>
      </c>
      <c r="P1839">
        <v>16</v>
      </c>
      <c r="R1839" t="s">
        <v>373</v>
      </c>
      <c r="S1839">
        <v>1052</v>
      </c>
      <c r="T1839" t="s">
        <v>64</v>
      </c>
      <c r="U1839">
        <v>929</v>
      </c>
      <c r="V1839" t="s">
        <v>65</v>
      </c>
      <c r="W1839">
        <v>8.6</v>
      </c>
      <c r="X1839" t="s">
        <v>41</v>
      </c>
      <c r="Y1839" t="s">
        <v>38</v>
      </c>
      <c r="Z1839">
        <v>0.05</v>
      </c>
      <c r="AC1839" t="s">
        <v>41</v>
      </c>
    </row>
    <row r="1840" spans="1:29" hidden="1" x14ac:dyDescent="0.25">
      <c r="A1840" t="s">
        <v>27</v>
      </c>
      <c r="B1840">
        <v>100</v>
      </c>
      <c r="C1840" t="s">
        <v>28</v>
      </c>
      <c r="D1840" t="s">
        <v>407</v>
      </c>
      <c r="E1840" s="1">
        <v>38005</v>
      </c>
      <c r="F1840">
        <v>1330</v>
      </c>
      <c r="H1840" t="s">
        <v>30</v>
      </c>
      <c r="I1840" s="1">
        <v>38019</v>
      </c>
      <c r="J1840" t="s">
        <v>31</v>
      </c>
      <c r="K1840" t="s">
        <v>157</v>
      </c>
      <c r="L1840">
        <v>1</v>
      </c>
      <c r="M1840" t="s">
        <v>383</v>
      </c>
      <c r="N1840">
        <v>999766900</v>
      </c>
      <c r="O1840" t="s">
        <v>158</v>
      </c>
      <c r="P1840">
        <v>16</v>
      </c>
      <c r="R1840" t="s">
        <v>373</v>
      </c>
      <c r="S1840">
        <v>1055</v>
      </c>
      <c r="T1840" t="s">
        <v>78</v>
      </c>
      <c r="U1840">
        <v>945</v>
      </c>
      <c r="V1840" t="s">
        <v>79</v>
      </c>
      <c r="W1840">
        <v>30</v>
      </c>
      <c r="X1840" t="s">
        <v>41</v>
      </c>
      <c r="Y1840" t="s">
        <v>38</v>
      </c>
      <c r="Z1840">
        <v>1</v>
      </c>
      <c r="AC1840" t="s">
        <v>41</v>
      </c>
    </row>
    <row r="1841" spans="1:29" hidden="1" x14ac:dyDescent="0.25">
      <c r="A1841" t="s">
        <v>27</v>
      </c>
      <c r="B1841">
        <v>100</v>
      </c>
      <c r="C1841" t="s">
        <v>28</v>
      </c>
      <c r="D1841" t="s">
        <v>407</v>
      </c>
      <c r="E1841" s="1">
        <v>38005</v>
      </c>
      <c r="F1841">
        <v>1330</v>
      </c>
      <c r="H1841" t="s">
        <v>30</v>
      </c>
      <c r="I1841" s="1">
        <v>38019</v>
      </c>
      <c r="J1841" t="s">
        <v>31</v>
      </c>
      <c r="K1841" t="s">
        <v>157</v>
      </c>
      <c r="L1841">
        <v>1</v>
      </c>
      <c r="M1841" t="s">
        <v>383</v>
      </c>
      <c r="N1841">
        <v>999766900</v>
      </c>
      <c r="O1841" t="s">
        <v>158</v>
      </c>
      <c r="P1841">
        <v>16</v>
      </c>
      <c r="R1841" t="s">
        <v>373</v>
      </c>
      <c r="S1841">
        <v>1085</v>
      </c>
      <c r="T1841" t="s">
        <v>176</v>
      </c>
      <c r="U1841">
        <v>1059</v>
      </c>
      <c r="V1841" t="s">
        <v>176</v>
      </c>
      <c r="W1841">
        <v>0</v>
      </c>
      <c r="X1841" t="s">
        <v>41</v>
      </c>
      <c r="Y1841" t="s">
        <v>45</v>
      </c>
      <c r="Z1841">
        <v>2.0000000000000001E-4</v>
      </c>
      <c r="AB1841">
        <v>2E-3</v>
      </c>
      <c r="AC1841" t="s">
        <v>41</v>
      </c>
    </row>
    <row r="1842" spans="1:29" hidden="1" x14ac:dyDescent="0.25">
      <c r="A1842" t="s">
        <v>258</v>
      </c>
      <c r="B1842" t="s">
        <v>28</v>
      </c>
      <c r="C1842" t="s">
        <v>28</v>
      </c>
      <c r="D1842" t="s">
        <v>410</v>
      </c>
      <c r="E1842" s="1">
        <v>38040</v>
      </c>
      <c r="F1842">
        <v>800</v>
      </c>
      <c r="H1842" t="s">
        <v>30</v>
      </c>
      <c r="I1842" s="1">
        <v>38044</v>
      </c>
      <c r="J1842" t="s">
        <v>31</v>
      </c>
      <c r="K1842" t="s">
        <v>32</v>
      </c>
      <c r="L1842">
        <v>1</v>
      </c>
      <c r="M1842" t="s">
        <v>359</v>
      </c>
      <c r="N1842">
        <v>113133790</v>
      </c>
      <c r="O1842" t="s">
        <v>34</v>
      </c>
      <c r="P1842">
        <v>2</v>
      </c>
      <c r="S1842">
        <v>1025</v>
      </c>
      <c r="T1842" t="s">
        <v>52</v>
      </c>
      <c r="U1842">
        <v>99951</v>
      </c>
      <c r="V1842" t="s">
        <v>260</v>
      </c>
      <c r="W1842">
        <v>1</v>
      </c>
      <c r="X1842" t="s">
        <v>41</v>
      </c>
      <c r="Y1842" t="s">
        <v>261</v>
      </c>
      <c r="AB1842">
        <v>4</v>
      </c>
      <c r="AC1842" t="s">
        <v>41</v>
      </c>
    </row>
    <row r="1843" spans="1:29" hidden="1" x14ac:dyDescent="0.25">
      <c r="A1843" t="s">
        <v>258</v>
      </c>
      <c r="B1843" t="s">
        <v>28</v>
      </c>
      <c r="C1843" t="s">
        <v>28</v>
      </c>
      <c r="D1843" t="s">
        <v>410</v>
      </c>
      <c r="E1843" s="1">
        <v>38040</v>
      </c>
      <c r="F1843">
        <v>800</v>
      </c>
      <c r="H1843" t="s">
        <v>30</v>
      </c>
      <c r="I1843" s="1">
        <v>38044</v>
      </c>
      <c r="J1843" t="s">
        <v>31</v>
      </c>
      <c r="K1843" t="s">
        <v>32</v>
      </c>
      <c r="L1843">
        <v>1</v>
      </c>
      <c r="M1843" t="s">
        <v>359</v>
      </c>
      <c r="N1843">
        <v>113133790</v>
      </c>
      <c r="O1843" t="s">
        <v>34</v>
      </c>
      <c r="P1843">
        <v>2</v>
      </c>
      <c r="S1843">
        <v>1025</v>
      </c>
      <c r="T1843" t="s">
        <v>52</v>
      </c>
      <c r="U1843">
        <v>951</v>
      </c>
      <c r="V1843" t="s">
        <v>53</v>
      </c>
      <c r="W1843">
        <v>0.92</v>
      </c>
      <c r="X1843" t="s">
        <v>41</v>
      </c>
      <c r="Y1843" t="s">
        <v>38</v>
      </c>
      <c r="Z1843">
        <v>3.1E-2</v>
      </c>
      <c r="AA1843">
        <v>0.1</v>
      </c>
      <c r="AB1843">
        <v>4</v>
      </c>
      <c r="AC1843" t="s">
        <v>41</v>
      </c>
    </row>
    <row r="1844" spans="1:29" hidden="1" x14ac:dyDescent="0.25">
      <c r="A1844" t="s">
        <v>337</v>
      </c>
      <c r="B1844">
        <v>1</v>
      </c>
      <c r="C1844" t="s">
        <v>28</v>
      </c>
      <c r="D1844" t="s">
        <v>411</v>
      </c>
      <c r="E1844" s="1">
        <v>38026</v>
      </c>
      <c r="F1844">
        <v>1400</v>
      </c>
      <c r="H1844" t="s">
        <v>339</v>
      </c>
      <c r="I1844" s="1">
        <v>38036</v>
      </c>
      <c r="J1844" t="s">
        <v>31</v>
      </c>
      <c r="K1844" t="s">
        <v>87</v>
      </c>
      <c r="L1844">
        <v>1</v>
      </c>
      <c r="M1844" t="s">
        <v>383</v>
      </c>
      <c r="N1844">
        <v>999766900</v>
      </c>
      <c r="O1844" t="s">
        <v>158</v>
      </c>
      <c r="P1844">
        <v>2</v>
      </c>
      <c r="R1844" t="s">
        <v>373</v>
      </c>
      <c r="S1844">
        <v>1927</v>
      </c>
      <c r="T1844" t="s">
        <v>39</v>
      </c>
      <c r="U1844">
        <v>410</v>
      </c>
      <c r="V1844" t="s">
        <v>40</v>
      </c>
      <c r="W1844">
        <v>120</v>
      </c>
      <c r="X1844" t="s">
        <v>41</v>
      </c>
      <c r="Y1844" t="s">
        <v>38</v>
      </c>
      <c r="Z1844">
        <v>2</v>
      </c>
      <c r="AC1844" t="s">
        <v>41</v>
      </c>
    </row>
    <row r="1845" spans="1:29" hidden="1" x14ac:dyDescent="0.25">
      <c r="A1845" t="s">
        <v>337</v>
      </c>
      <c r="B1845">
        <v>1</v>
      </c>
      <c r="C1845" t="s">
        <v>28</v>
      </c>
      <c r="D1845" t="s">
        <v>411</v>
      </c>
      <c r="E1845" s="1">
        <v>38026</v>
      </c>
      <c r="F1845">
        <v>1400</v>
      </c>
      <c r="H1845" t="s">
        <v>339</v>
      </c>
      <c r="I1845" s="1">
        <v>38036</v>
      </c>
      <c r="J1845" t="s">
        <v>31</v>
      </c>
      <c r="K1845" t="s">
        <v>87</v>
      </c>
      <c r="L1845">
        <v>1</v>
      </c>
      <c r="M1845" t="s">
        <v>383</v>
      </c>
      <c r="N1845">
        <v>999766900</v>
      </c>
      <c r="O1845" t="s">
        <v>158</v>
      </c>
      <c r="P1845">
        <v>2</v>
      </c>
      <c r="R1845" t="s">
        <v>373</v>
      </c>
      <c r="S1845">
        <v>2920</v>
      </c>
      <c r="T1845" t="s">
        <v>335</v>
      </c>
      <c r="U1845">
        <v>680</v>
      </c>
      <c r="V1845" t="s">
        <v>336</v>
      </c>
      <c r="W1845">
        <v>1.9</v>
      </c>
      <c r="X1845" t="s">
        <v>41</v>
      </c>
      <c r="Y1845" t="s">
        <v>38</v>
      </c>
      <c r="AC1845" t="s">
        <v>41</v>
      </c>
    </row>
    <row r="1846" spans="1:29" hidden="1" x14ac:dyDescent="0.25">
      <c r="A1846" t="s">
        <v>334</v>
      </c>
      <c r="B1846">
        <v>100</v>
      </c>
      <c r="C1846" t="s">
        <v>28</v>
      </c>
      <c r="D1846">
        <v>998078</v>
      </c>
      <c r="E1846" s="1">
        <v>38026</v>
      </c>
      <c r="F1846">
        <v>1400</v>
      </c>
      <c r="H1846" t="s">
        <v>30</v>
      </c>
      <c r="I1846" s="1">
        <v>38036</v>
      </c>
      <c r="J1846" t="s">
        <v>31</v>
      </c>
      <c r="K1846" t="s">
        <v>157</v>
      </c>
      <c r="L1846">
        <v>1</v>
      </c>
      <c r="M1846" t="s">
        <v>383</v>
      </c>
      <c r="N1846">
        <v>999766900</v>
      </c>
      <c r="O1846" t="s">
        <v>158</v>
      </c>
      <c r="P1846">
        <v>1</v>
      </c>
      <c r="R1846" t="s">
        <v>373</v>
      </c>
      <c r="S1846">
        <v>2920</v>
      </c>
      <c r="T1846" t="s">
        <v>335</v>
      </c>
      <c r="U1846">
        <v>680</v>
      </c>
      <c r="V1846" t="s">
        <v>336</v>
      </c>
      <c r="W1846">
        <v>1.5</v>
      </c>
      <c r="X1846" t="s">
        <v>41</v>
      </c>
      <c r="Y1846" t="s">
        <v>38</v>
      </c>
      <c r="AC1846" t="s">
        <v>41</v>
      </c>
    </row>
    <row r="1847" spans="1:29" hidden="1" x14ac:dyDescent="0.25">
      <c r="A1847" t="s">
        <v>258</v>
      </c>
      <c r="B1847" t="s">
        <v>28</v>
      </c>
      <c r="C1847" t="s">
        <v>28</v>
      </c>
      <c r="D1847" t="s">
        <v>412</v>
      </c>
      <c r="E1847" s="1">
        <v>38049</v>
      </c>
      <c r="F1847">
        <v>1400</v>
      </c>
      <c r="H1847" t="s">
        <v>30</v>
      </c>
      <c r="I1847" s="1">
        <v>38057</v>
      </c>
      <c r="J1847" t="s">
        <v>31</v>
      </c>
      <c r="K1847" t="s">
        <v>32</v>
      </c>
      <c r="L1847">
        <v>1</v>
      </c>
      <c r="M1847" t="s">
        <v>359</v>
      </c>
      <c r="N1847">
        <v>113133790</v>
      </c>
      <c r="O1847" t="s">
        <v>34</v>
      </c>
      <c r="P1847">
        <v>2</v>
      </c>
      <c r="S1847">
        <v>1025</v>
      </c>
      <c r="T1847" t="s">
        <v>52</v>
      </c>
      <c r="U1847">
        <v>99951</v>
      </c>
      <c r="V1847" t="s">
        <v>260</v>
      </c>
      <c r="W1847">
        <v>0.92</v>
      </c>
      <c r="X1847" t="s">
        <v>41</v>
      </c>
      <c r="Y1847" t="s">
        <v>261</v>
      </c>
      <c r="AB1847">
        <v>4</v>
      </c>
      <c r="AC1847" t="s">
        <v>41</v>
      </c>
    </row>
    <row r="1848" spans="1:29" hidden="1" x14ac:dyDescent="0.25">
      <c r="A1848" t="s">
        <v>258</v>
      </c>
      <c r="B1848" t="s">
        <v>28</v>
      </c>
      <c r="C1848" t="s">
        <v>28</v>
      </c>
      <c r="D1848" t="s">
        <v>412</v>
      </c>
      <c r="E1848" s="1">
        <v>38049</v>
      </c>
      <c r="F1848">
        <v>1400</v>
      </c>
      <c r="H1848" t="s">
        <v>30</v>
      </c>
      <c r="I1848" s="1">
        <v>38057</v>
      </c>
      <c r="J1848" t="s">
        <v>31</v>
      </c>
      <c r="K1848" t="s">
        <v>32</v>
      </c>
      <c r="L1848">
        <v>1</v>
      </c>
      <c r="M1848" t="s">
        <v>359</v>
      </c>
      <c r="N1848">
        <v>113133790</v>
      </c>
      <c r="O1848" t="s">
        <v>34</v>
      </c>
      <c r="P1848">
        <v>2</v>
      </c>
      <c r="S1848">
        <v>1025</v>
      </c>
      <c r="T1848" t="s">
        <v>52</v>
      </c>
      <c r="U1848">
        <v>951</v>
      </c>
      <c r="V1848" t="s">
        <v>53</v>
      </c>
      <c r="W1848">
        <v>0.68</v>
      </c>
      <c r="X1848" t="s">
        <v>41</v>
      </c>
      <c r="Y1848" t="s">
        <v>38</v>
      </c>
      <c r="Z1848">
        <v>3.1E-2</v>
      </c>
      <c r="AA1848">
        <v>0.1</v>
      </c>
      <c r="AB1848">
        <v>4</v>
      </c>
      <c r="AC1848" t="s">
        <v>41</v>
      </c>
    </row>
    <row r="1849" spans="1:29" hidden="1" x14ac:dyDescent="0.25">
      <c r="A1849" t="s">
        <v>337</v>
      </c>
      <c r="B1849">
        <v>1</v>
      </c>
      <c r="C1849" t="s">
        <v>28</v>
      </c>
      <c r="D1849" t="s">
        <v>413</v>
      </c>
      <c r="E1849" s="1">
        <v>38049</v>
      </c>
      <c r="F1849">
        <v>1400</v>
      </c>
      <c r="H1849" t="s">
        <v>339</v>
      </c>
      <c r="I1849" s="1">
        <v>38058</v>
      </c>
      <c r="J1849" t="s">
        <v>31</v>
      </c>
      <c r="K1849" t="s">
        <v>87</v>
      </c>
      <c r="L1849">
        <v>1</v>
      </c>
      <c r="M1849" t="s">
        <v>383</v>
      </c>
      <c r="N1849">
        <v>999766900</v>
      </c>
      <c r="O1849" t="s">
        <v>158</v>
      </c>
      <c r="P1849">
        <v>2</v>
      </c>
      <c r="R1849" t="s">
        <v>373</v>
      </c>
      <c r="S1849">
        <v>2920</v>
      </c>
      <c r="T1849" t="s">
        <v>335</v>
      </c>
      <c r="U1849">
        <v>680</v>
      </c>
      <c r="V1849" t="s">
        <v>336</v>
      </c>
      <c r="W1849">
        <v>1.7</v>
      </c>
      <c r="X1849" t="s">
        <v>41</v>
      </c>
      <c r="Y1849" t="s">
        <v>38</v>
      </c>
      <c r="AC1849" t="s">
        <v>41</v>
      </c>
    </row>
    <row r="1850" spans="1:29" hidden="1" x14ac:dyDescent="0.25">
      <c r="A1850" t="s">
        <v>337</v>
      </c>
      <c r="B1850">
        <v>1</v>
      </c>
      <c r="C1850" t="s">
        <v>28</v>
      </c>
      <c r="D1850" t="s">
        <v>413</v>
      </c>
      <c r="E1850" s="1">
        <v>38049</v>
      </c>
      <c r="F1850">
        <v>1400</v>
      </c>
      <c r="H1850" t="s">
        <v>339</v>
      </c>
      <c r="I1850" s="1">
        <v>38058</v>
      </c>
      <c r="J1850" t="s">
        <v>31</v>
      </c>
      <c r="K1850" t="s">
        <v>87</v>
      </c>
      <c r="L1850">
        <v>1</v>
      </c>
      <c r="M1850" t="s">
        <v>383</v>
      </c>
      <c r="N1850">
        <v>999766900</v>
      </c>
      <c r="O1850" t="s">
        <v>158</v>
      </c>
      <c r="P1850">
        <v>2</v>
      </c>
      <c r="R1850" t="s">
        <v>373</v>
      </c>
      <c r="S1850">
        <v>1927</v>
      </c>
      <c r="T1850" t="s">
        <v>39</v>
      </c>
      <c r="U1850">
        <v>410</v>
      </c>
      <c r="V1850" t="s">
        <v>40</v>
      </c>
      <c r="W1850">
        <v>120</v>
      </c>
      <c r="X1850" t="s">
        <v>41</v>
      </c>
      <c r="Y1850" t="s">
        <v>38</v>
      </c>
      <c r="Z1850">
        <v>2</v>
      </c>
      <c r="AC1850" t="s">
        <v>41</v>
      </c>
    </row>
    <row r="1851" spans="1:29" hidden="1" x14ac:dyDescent="0.25">
      <c r="A1851" t="s">
        <v>334</v>
      </c>
      <c r="B1851">
        <v>100</v>
      </c>
      <c r="C1851" t="s">
        <v>28</v>
      </c>
      <c r="D1851">
        <v>1008439</v>
      </c>
      <c r="E1851" s="1">
        <v>38049</v>
      </c>
      <c r="F1851">
        <v>1400</v>
      </c>
      <c r="H1851" t="s">
        <v>30</v>
      </c>
      <c r="I1851" s="1">
        <v>38058</v>
      </c>
      <c r="J1851" t="s">
        <v>31</v>
      </c>
      <c r="K1851" t="s">
        <v>157</v>
      </c>
      <c r="L1851">
        <v>1</v>
      </c>
      <c r="M1851" t="s">
        <v>383</v>
      </c>
      <c r="N1851">
        <v>999766900</v>
      </c>
      <c r="O1851" t="s">
        <v>158</v>
      </c>
      <c r="P1851">
        <v>1</v>
      </c>
      <c r="R1851" t="s">
        <v>373</v>
      </c>
      <c r="S1851">
        <v>2920</v>
      </c>
      <c r="T1851" t="s">
        <v>335</v>
      </c>
      <c r="U1851">
        <v>680</v>
      </c>
      <c r="V1851" t="s">
        <v>336</v>
      </c>
      <c r="W1851">
        <v>1.5</v>
      </c>
      <c r="X1851" t="s">
        <v>41</v>
      </c>
      <c r="Y1851" t="s">
        <v>38</v>
      </c>
      <c r="AC1851" t="s">
        <v>41</v>
      </c>
    </row>
    <row r="1852" spans="1:29" hidden="1" x14ac:dyDescent="0.25">
      <c r="A1852" t="s">
        <v>258</v>
      </c>
      <c r="B1852" t="s">
        <v>28</v>
      </c>
      <c r="C1852" t="s">
        <v>28</v>
      </c>
      <c r="D1852" t="s">
        <v>414</v>
      </c>
      <c r="E1852" s="1">
        <v>38083</v>
      </c>
      <c r="F1852">
        <v>1000</v>
      </c>
      <c r="H1852" t="s">
        <v>30</v>
      </c>
      <c r="I1852" s="1">
        <v>38093</v>
      </c>
      <c r="J1852" t="s">
        <v>31</v>
      </c>
      <c r="K1852" t="s">
        <v>32</v>
      </c>
      <c r="L1852">
        <v>1</v>
      </c>
      <c r="M1852" t="s">
        <v>359</v>
      </c>
      <c r="N1852">
        <v>113133790</v>
      </c>
      <c r="O1852" t="s">
        <v>34</v>
      </c>
      <c r="P1852">
        <v>2</v>
      </c>
      <c r="S1852">
        <v>1025</v>
      </c>
      <c r="T1852" t="s">
        <v>52</v>
      </c>
      <c r="U1852">
        <v>99951</v>
      </c>
      <c r="V1852" t="s">
        <v>260</v>
      </c>
      <c r="W1852">
        <v>0.93</v>
      </c>
      <c r="X1852" t="s">
        <v>41</v>
      </c>
      <c r="Y1852" t="s">
        <v>261</v>
      </c>
      <c r="AB1852">
        <v>4</v>
      </c>
      <c r="AC1852" t="s">
        <v>41</v>
      </c>
    </row>
    <row r="1853" spans="1:29" hidden="1" x14ac:dyDescent="0.25">
      <c r="A1853" t="s">
        <v>258</v>
      </c>
      <c r="B1853" t="s">
        <v>28</v>
      </c>
      <c r="C1853" t="s">
        <v>28</v>
      </c>
      <c r="D1853" t="s">
        <v>414</v>
      </c>
      <c r="E1853" s="1">
        <v>38083</v>
      </c>
      <c r="F1853">
        <v>1000</v>
      </c>
      <c r="H1853" t="s">
        <v>30</v>
      </c>
      <c r="I1853" s="1">
        <v>38093</v>
      </c>
      <c r="J1853" t="s">
        <v>31</v>
      </c>
      <c r="K1853" t="s">
        <v>32</v>
      </c>
      <c r="L1853">
        <v>1</v>
      </c>
      <c r="M1853" t="s">
        <v>359</v>
      </c>
      <c r="N1853">
        <v>113133790</v>
      </c>
      <c r="O1853" t="s">
        <v>34</v>
      </c>
      <c r="P1853">
        <v>2</v>
      </c>
      <c r="S1853">
        <v>1025</v>
      </c>
      <c r="T1853" t="s">
        <v>52</v>
      </c>
      <c r="U1853">
        <v>951</v>
      </c>
      <c r="V1853" t="s">
        <v>53</v>
      </c>
      <c r="W1853">
        <v>0.85</v>
      </c>
      <c r="X1853" t="s">
        <v>41</v>
      </c>
      <c r="Y1853" t="s">
        <v>38</v>
      </c>
      <c r="Z1853">
        <v>3.1E-2</v>
      </c>
      <c r="AA1853">
        <v>0.1</v>
      </c>
      <c r="AB1853">
        <v>4</v>
      </c>
      <c r="AC1853" t="s">
        <v>41</v>
      </c>
    </row>
    <row r="1854" spans="1:29" hidden="1" x14ac:dyDescent="0.25">
      <c r="A1854" t="s">
        <v>337</v>
      </c>
      <c r="B1854">
        <v>1</v>
      </c>
      <c r="C1854" t="s">
        <v>28</v>
      </c>
      <c r="D1854" t="s">
        <v>415</v>
      </c>
      <c r="E1854" s="1">
        <v>38082</v>
      </c>
      <c r="F1854">
        <v>1430</v>
      </c>
      <c r="H1854" t="s">
        <v>339</v>
      </c>
      <c r="I1854" s="1">
        <v>38096</v>
      </c>
      <c r="J1854" t="s">
        <v>31</v>
      </c>
      <c r="K1854" t="s">
        <v>87</v>
      </c>
      <c r="L1854">
        <v>1</v>
      </c>
      <c r="M1854" t="s">
        <v>383</v>
      </c>
      <c r="N1854">
        <v>999766900</v>
      </c>
      <c r="O1854" t="s">
        <v>158</v>
      </c>
      <c r="P1854">
        <v>2</v>
      </c>
      <c r="R1854" t="s">
        <v>373</v>
      </c>
      <c r="S1854">
        <v>1927</v>
      </c>
      <c r="T1854" t="s">
        <v>39</v>
      </c>
      <c r="U1854">
        <v>410</v>
      </c>
      <c r="V1854" t="s">
        <v>40</v>
      </c>
      <c r="W1854">
        <v>110</v>
      </c>
      <c r="X1854" t="s">
        <v>41</v>
      </c>
      <c r="Y1854" t="s">
        <v>38</v>
      </c>
      <c r="Z1854">
        <v>2</v>
      </c>
      <c r="AC1854" t="s">
        <v>41</v>
      </c>
    </row>
    <row r="1855" spans="1:29" hidden="1" x14ac:dyDescent="0.25">
      <c r="A1855" t="s">
        <v>337</v>
      </c>
      <c r="B1855">
        <v>1</v>
      </c>
      <c r="C1855" t="s">
        <v>28</v>
      </c>
      <c r="D1855" t="s">
        <v>415</v>
      </c>
      <c r="E1855" s="1">
        <v>38082</v>
      </c>
      <c r="F1855">
        <v>1430</v>
      </c>
      <c r="H1855" t="s">
        <v>339</v>
      </c>
      <c r="I1855" s="1">
        <v>38096</v>
      </c>
      <c r="J1855" t="s">
        <v>31</v>
      </c>
      <c r="K1855" t="s">
        <v>87</v>
      </c>
      <c r="L1855">
        <v>1</v>
      </c>
      <c r="M1855" t="s">
        <v>383</v>
      </c>
      <c r="N1855">
        <v>999766900</v>
      </c>
      <c r="O1855" t="s">
        <v>158</v>
      </c>
      <c r="P1855">
        <v>2</v>
      </c>
      <c r="R1855" t="s">
        <v>373</v>
      </c>
      <c r="S1855">
        <v>2920</v>
      </c>
      <c r="T1855" t="s">
        <v>335</v>
      </c>
      <c r="U1855">
        <v>680</v>
      </c>
      <c r="V1855" t="s">
        <v>336</v>
      </c>
      <c r="W1855">
        <v>1.7</v>
      </c>
      <c r="X1855" t="s">
        <v>41</v>
      </c>
      <c r="Y1855" t="s">
        <v>38</v>
      </c>
      <c r="AC1855" t="s">
        <v>41</v>
      </c>
    </row>
    <row r="1856" spans="1:29" hidden="1" x14ac:dyDescent="0.25">
      <c r="A1856" t="s">
        <v>334</v>
      </c>
      <c r="B1856">
        <v>100</v>
      </c>
      <c r="C1856" t="s">
        <v>28</v>
      </c>
      <c r="D1856">
        <v>1021972</v>
      </c>
      <c r="E1856" s="1">
        <v>38082</v>
      </c>
      <c r="F1856">
        <v>1430</v>
      </c>
      <c r="H1856" t="s">
        <v>30</v>
      </c>
      <c r="I1856" s="1">
        <v>38096</v>
      </c>
      <c r="J1856" t="s">
        <v>31</v>
      </c>
      <c r="K1856" t="s">
        <v>157</v>
      </c>
      <c r="L1856">
        <v>1</v>
      </c>
      <c r="M1856" t="s">
        <v>383</v>
      </c>
      <c r="N1856">
        <v>999766900</v>
      </c>
      <c r="O1856" t="s">
        <v>158</v>
      </c>
      <c r="P1856">
        <v>1</v>
      </c>
      <c r="R1856" t="s">
        <v>373</v>
      </c>
      <c r="S1856">
        <v>2920</v>
      </c>
      <c r="T1856" t="s">
        <v>335</v>
      </c>
      <c r="U1856">
        <v>680</v>
      </c>
      <c r="V1856" t="s">
        <v>336</v>
      </c>
      <c r="W1856">
        <v>1.4</v>
      </c>
      <c r="X1856" t="s">
        <v>41</v>
      </c>
      <c r="Y1856" t="s">
        <v>38</v>
      </c>
      <c r="AC1856" t="s">
        <v>41</v>
      </c>
    </row>
    <row r="1857" spans="1:29" hidden="1" x14ac:dyDescent="0.25">
      <c r="A1857" t="s">
        <v>231</v>
      </c>
      <c r="B1857" t="s">
        <v>28</v>
      </c>
      <c r="C1857" t="s">
        <v>28</v>
      </c>
      <c r="D1857">
        <v>1021973</v>
      </c>
      <c r="E1857" s="1">
        <v>38082</v>
      </c>
      <c r="F1857">
        <v>1400</v>
      </c>
      <c r="H1857" t="s">
        <v>30</v>
      </c>
      <c r="I1857" s="1">
        <v>38096</v>
      </c>
      <c r="J1857" t="s">
        <v>31</v>
      </c>
      <c r="K1857" t="s">
        <v>32</v>
      </c>
      <c r="L1857">
        <v>1</v>
      </c>
      <c r="M1857" t="s">
        <v>369</v>
      </c>
      <c r="N1857">
        <v>999766900</v>
      </c>
      <c r="O1857" t="s">
        <v>158</v>
      </c>
      <c r="P1857">
        <v>5</v>
      </c>
      <c r="S1857">
        <v>2943</v>
      </c>
      <c r="T1857" t="s">
        <v>92</v>
      </c>
      <c r="U1857">
        <v>32101</v>
      </c>
      <c r="V1857" t="s">
        <v>92</v>
      </c>
      <c r="W1857">
        <v>5.6</v>
      </c>
      <c r="X1857" t="s">
        <v>44</v>
      </c>
      <c r="Y1857" t="s">
        <v>38</v>
      </c>
      <c r="Z1857">
        <v>0.1</v>
      </c>
      <c r="AA1857">
        <v>0.5</v>
      </c>
      <c r="AB1857">
        <v>80</v>
      </c>
      <c r="AC1857" t="s">
        <v>44</v>
      </c>
    </row>
    <row r="1858" spans="1:29" hidden="1" x14ac:dyDescent="0.25">
      <c r="A1858" t="s">
        <v>231</v>
      </c>
      <c r="B1858" t="s">
        <v>28</v>
      </c>
      <c r="C1858" t="s">
        <v>28</v>
      </c>
      <c r="D1858">
        <v>1021973</v>
      </c>
      <c r="E1858" s="1">
        <v>38082</v>
      </c>
      <c r="F1858">
        <v>1400</v>
      </c>
      <c r="H1858" t="s">
        <v>30</v>
      </c>
      <c r="I1858" s="1">
        <v>38096</v>
      </c>
      <c r="J1858" t="s">
        <v>31</v>
      </c>
      <c r="K1858" t="s">
        <v>32</v>
      </c>
      <c r="L1858">
        <v>1</v>
      </c>
      <c r="M1858" t="s">
        <v>369</v>
      </c>
      <c r="N1858">
        <v>999766900</v>
      </c>
      <c r="O1858" t="s">
        <v>158</v>
      </c>
      <c r="P1858">
        <v>5</v>
      </c>
      <c r="S1858">
        <v>2942</v>
      </c>
      <c r="T1858" t="s">
        <v>93</v>
      </c>
      <c r="U1858">
        <v>32104</v>
      </c>
      <c r="V1858" t="s">
        <v>93</v>
      </c>
      <c r="W1858">
        <v>0</v>
      </c>
      <c r="X1858" t="s">
        <v>44</v>
      </c>
      <c r="Y1858" t="s">
        <v>45</v>
      </c>
      <c r="Z1858">
        <v>0.1</v>
      </c>
      <c r="AA1858">
        <v>0.5</v>
      </c>
      <c r="AB1858">
        <v>80</v>
      </c>
      <c r="AC1858" t="s">
        <v>44</v>
      </c>
    </row>
    <row r="1859" spans="1:29" hidden="1" x14ac:dyDescent="0.25">
      <c r="A1859" t="s">
        <v>231</v>
      </c>
      <c r="B1859" t="s">
        <v>28</v>
      </c>
      <c r="C1859" t="s">
        <v>28</v>
      </c>
      <c r="D1859">
        <v>1021973</v>
      </c>
      <c r="E1859" s="1">
        <v>38082</v>
      </c>
      <c r="F1859">
        <v>1400</v>
      </c>
      <c r="H1859" t="s">
        <v>30</v>
      </c>
      <c r="I1859" s="1">
        <v>38096</v>
      </c>
      <c r="J1859" t="s">
        <v>31</v>
      </c>
      <c r="K1859" t="s">
        <v>32</v>
      </c>
      <c r="L1859">
        <v>1</v>
      </c>
      <c r="M1859" t="s">
        <v>369</v>
      </c>
      <c r="N1859">
        <v>999766900</v>
      </c>
      <c r="O1859" t="s">
        <v>158</v>
      </c>
      <c r="P1859">
        <v>5</v>
      </c>
      <c r="S1859">
        <v>2941</v>
      </c>
      <c r="T1859" t="s">
        <v>99</v>
      </c>
      <c r="U1859">
        <v>32106</v>
      </c>
      <c r="V1859" t="s">
        <v>99</v>
      </c>
      <c r="W1859">
        <v>6.5</v>
      </c>
      <c r="X1859" t="s">
        <v>44</v>
      </c>
      <c r="Y1859" t="s">
        <v>38</v>
      </c>
      <c r="Z1859">
        <v>0.1</v>
      </c>
      <c r="AA1859">
        <v>1</v>
      </c>
      <c r="AB1859">
        <v>80</v>
      </c>
      <c r="AC1859" t="s">
        <v>44</v>
      </c>
    </row>
    <row r="1860" spans="1:29" hidden="1" x14ac:dyDescent="0.25">
      <c r="A1860" t="s">
        <v>231</v>
      </c>
      <c r="B1860" t="s">
        <v>28</v>
      </c>
      <c r="C1860" t="s">
        <v>28</v>
      </c>
      <c r="D1860">
        <v>1021973</v>
      </c>
      <c r="E1860" s="1">
        <v>38082</v>
      </c>
      <c r="F1860">
        <v>1400</v>
      </c>
      <c r="H1860" t="s">
        <v>30</v>
      </c>
      <c r="I1860" s="1">
        <v>38096</v>
      </c>
      <c r="J1860" t="s">
        <v>31</v>
      </c>
      <c r="K1860" t="s">
        <v>32</v>
      </c>
      <c r="L1860">
        <v>1</v>
      </c>
      <c r="M1860" t="s">
        <v>369</v>
      </c>
      <c r="N1860">
        <v>999766900</v>
      </c>
      <c r="O1860" t="s">
        <v>158</v>
      </c>
      <c r="P1860">
        <v>5</v>
      </c>
      <c r="S1860">
        <v>2944</v>
      </c>
      <c r="T1860" t="s">
        <v>105</v>
      </c>
      <c r="U1860">
        <v>32105</v>
      </c>
      <c r="V1860" t="s">
        <v>105</v>
      </c>
      <c r="W1860">
        <v>3.5</v>
      </c>
      <c r="X1860" t="s">
        <v>44</v>
      </c>
      <c r="Y1860" t="s">
        <v>38</v>
      </c>
      <c r="Z1860">
        <v>0.1</v>
      </c>
      <c r="AA1860">
        <v>0.5</v>
      </c>
      <c r="AB1860">
        <v>80</v>
      </c>
      <c r="AC1860" t="s">
        <v>44</v>
      </c>
    </row>
    <row r="1861" spans="1:29" hidden="1" x14ac:dyDescent="0.25">
      <c r="A1861" t="s">
        <v>345</v>
      </c>
      <c r="B1861" t="s">
        <v>28</v>
      </c>
      <c r="C1861" t="s">
        <v>28</v>
      </c>
      <c r="D1861">
        <v>1021974</v>
      </c>
      <c r="E1861" s="1">
        <v>38082</v>
      </c>
      <c r="F1861">
        <v>1400</v>
      </c>
      <c r="H1861" t="s">
        <v>30</v>
      </c>
      <c r="I1861" s="1">
        <v>38096</v>
      </c>
      <c r="J1861" t="s">
        <v>31</v>
      </c>
      <c r="K1861" t="s">
        <v>32</v>
      </c>
      <c r="L1861">
        <v>1</v>
      </c>
      <c r="M1861" t="s">
        <v>359</v>
      </c>
      <c r="N1861">
        <v>999766900</v>
      </c>
      <c r="O1861" t="s">
        <v>158</v>
      </c>
      <c r="P1861">
        <v>6</v>
      </c>
      <c r="S1861">
        <v>2454</v>
      </c>
      <c r="T1861" t="s">
        <v>347</v>
      </c>
      <c r="U1861">
        <v>82721</v>
      </c>
      <c r="V1861" t="s">
        <v>347</v>
      </c>
      <c r="W1861">
        <v>0</v>
      </c>
      <c r="X1861" t="s">
        <v>44</v>
      </c>
      <c r="Y1861" t="s">
        <v>45</v>
      </c>
      <c r="AC1861" t="s">
        <v>44</v>
      </c>
    </row>
    <row r="1862" spans="1:29" hidden="1" x14ac:dyDescent="0.25">
      <c r="A1862" t="s">
        <v>345</v>
      </c>
      <c r="B1862" t="s">
        <v>28</v>
      </c>
      <c r="C1862" t="s">
        <v>28</v>
      </c>
      <c r="D1862">
        <v>1021974</v>
      </c>
      <c r="E1862" s="1">
        <v>38082</v>
      </c>
      <c r="F1862">
        <v>1400</v>
      </c>
      <c r="H1862" t="s">
        <v>30</v>
      </c>
      <c r="I1862" s="1">
        <v>38096</v>
      </c>
      <c r="J1862" t="s">
        <v>31</v>
      </c>
      <c r="K1862" t="s">
        <v>32</v>
      </c>
      <c r="L1862">
        <v>1</v>
      </c>
      <c r="M1862" t="s">
        <v>359</v>
      </c>
      <c r="N1862">
        <v>999766900</v>
      </c>
      <c r="O1862" t="s">
        <v>158</v>
      </c>
      <c r="P1862">
        <v>6</v>
      </c>
      <c r="S1862">
        <v>2451</v>
      </c>
      <c r="T1862" t="s">
        <v>346</v>
      </c>
      <c r="U1862">
        <v>77288</v>
      </c>
      <c r="V1862" t="s">
        <v>346</v>
      </c>
      <c r="W1862">
        <v>4.7</v>
      </c>
      <c r="X1862" t="s">
        <v>44</v>
      </c>
      <c r="Y1862" t="s">
        <v>38</v>
      </c>
      <c r="AC1862" t="s">
        <v>44</v>
      </c>
    </row>
    <row r="1863" spans="1:29" hidden="1" x14ac:dyDescent="0.25">
      <c r="A1863" t="s">
        <v>345</v>
      </c>
      <c r="B1863" t="s">
        <v>28</v>
      </c>
      <c r="C1863" t="s">
        <v>28</v>
      </c>
      <c r="D1863">
        <v>1021974</v>
      </c>
      <c r="E1863" s="1">
        <v>38082</v>
      </c>
      <c r="F1863">
        <v>1400</v>
      </c>
      <c r="H1863" t="s">
        <v>30</v>
      </c>
      <c r="I1863" s="1">
        <v>38096</v>
      </c>
      <c r="J1863" t="s">
        <v>31</v>
      </c>
      <c r="K1863" t="s">
        <v>32</v>
      </c>
      <c r="L1863">
        <v>1</v>
      </c>
      <c r="M1863" t="s">
        <v>359</v>
      </c>
      <c r="N1863">
        <v>999766900</v>
      </c>
      <c r="O1863" t="s">
        <v>158</v>
      </c>
      <c r="P1863">
        <v>6</v>
      </c>
      <c r="S1863">
        <v>2456</v>
      </c>
      <c r="T1863" t="s">
        <v>348</v>
      </c>
      <c r="U1863">
        <v>2456</v>
      </c>
      <c r="V1863" t="s">
        <v>349</v>
      </c>
      <c r="W1863">
        <v>8.1999999999999993</v>
      </c>
      <c r="X1863" t="s">
        <v>44</v>
      </c>
      <c r="Y1863" t="s">
        <v>38</v>
      </c>
      <c r="AB1863">
        <v>60</v>
      </c>
      <c r="AC1863" t="s">
        <v>44</v>
      </c>
    </row>
    <row r="1864" spans="1:29" hidden="1" x14ac:dyDescent="0.25">
      <c r="A1864" t="s">
        <v>345</v>
      </c>
      <c r="B1864" t="s">
        <v>28</v>
      </c>
      <c r="C1864" t="s">
        <v>28</v>
      </c>
      <c r="D1864">
        <v>1021974</v>
      </c>
      <c r="E1864" s="1">
        <v>38082</v>
      </c>
      <c r="F1864">
        <v>1400</v>
      </c>
      <c r="H1864" t="s">
        <v>30</v>
      </c>
      <c r="I1864" s="1">
        <v>38096</v>
      </c>
      <c r="J1864" t="s">
        <v>31</v>
      </c>
      <c r="K1864" t="s">
        <v>32</v>
      </c>
      <c r="L1864">
        <v>1</v>
      </c>
      <c r="M1864" t="s">
        <v>359</v>
      </c>
      <c r="N1864">
        <v>999766900</v>
      </c>
      <c r="O1864" t="s">
        <v>158</v>
      </c>
      <c r="P1864">
        <v>6</v>
      </c>
      <c r="S1864">
        <v>2453</v>
      </c>
      <c r="T1864" t="s">
        <v>350</v>
      </c>
      <c r="U1864">
        <v>2453</v>
      </c>
      <c r="V1864" t="s">
        <v>350</v>
      </c>
      <c r="W1864">
        <v>0</v>
      </c>
      <c r="X1864" t="s">
        <v>44</v>
      </c>
      <c r="Y1864" t="s">
        <v>45</v>
      </c>
      <c r="AC1864" t="s">
        <v>44</v>
      </c>
    </row>
    <row r="1865" spans="1:29" hidden="1" x14ac:dyDescent="0.25">
      <c r="A1865" t="s">
        <v>345</v>
      </c>
      <c r="B1865" t="s">
        <v>28</v>
      </c>
      <c r="C1865" t="s">
        <v>28</v>
      </c>
      <c r="D1865">
        <v>1021974</v>
      </c>
      <c r="E1865" s="1">
        <v>38082</v>
      </c>
      <c r="F1865">
        <v>1400</v>
      </c>
      <c r="H1865" t="s">
        <v>30</v>
      </c>
      <c r="I1865" s="1">
        <v>38096</v>
      </c>
      <c r="J1865" t="s">
        <v>31</v>
      </c>
      <c r="K1865" t="s">
        <v>32</v>
      </c>
      <c r="L1865">
        <v>1</v>
      </c>
      <c r="M1865" t="s">
        <v>359</v>
      </c>
      <c r="N1865">
        <v>999766900</v>
      </c>
      <c r="O1865" t="s">
        <v>158</v>
      </c>
      <c r="P1865">
        <v>6</v>
      </c>
      <c r="S1865">
        <v>2450</v>
      </c>
      <c r="T1865" t="s">
        <v>351</v>
      </c>
      <c r="U1865">
        <v>78213</v>
      </c>
      <c r="V1865" t="s">
        <v>351</v>
      </c>
      <c r="W1865">
        <v>0</v>
      </c>
      <c r="X1865" t="s">
        <v>44</v>
      </c>
      <c r="Y1865" t="s">
        <v>45</v>
      </c>
      <c r="AC1865" t="s">
        <v>44</v>
      </c>
    </row>
    <row r="1866" spans="1:29" hidden="1" x14ac:dyDescent="0.25">
      <c r="A1866" t="s">
        <v>345</v>
      </c>
      <c r="B1866" t="s">
        <v>28</v>
      </c>
      <c r="C1866" t="s">
        <v>28</v>
      </c>
      <c r="D1866">
        <v>1021974</v>
      </c>
      <c r="E1866" s="1">
        <v>38082</v>
      </c>
      <c r="F1866">
        <v>1400</v>
      </c>
      <c r="H1866" t="s">
        <v>30</v>
      </c>
      <c r="I1866" s="1">
        <v>38096</v>
      </c>
      <c r="J1866" t="s">
        <v>31</v>
      </c>
      <c r="K1866" t="s">
        <v>32</v>
      </c>
      <c r="L1866">
        <v>1</v>
      </c>
      <c r="M1866" t="s">
        <v>359</v>
      </c>
      <c r="N1866">
        <v>999766900</v>
      </c>
      <c r="O1866" t="s">
        <v>158</v>
      </c>
      <c r="P1866">
        <v>6</v>
      </c>
      <c r="S1866">
        <v>2452</v>
      </c>
      <c r="T1866" t="s">
        <v>352</v>
      </c>
      <c r="U1866">
        <v>82723</v>
      </c>
      <c r="V1866" t="s">
        <v>352</v>
      </c>
      <c r="W1866">
        <v>3.5</v>
      </c>
      <c r="X1866" t="s">
        <v>44</v>
      </c>
      <c r="Y1866" t="s">
        <v>38</v>
      </c>
      <c r="AC1866" t="s">
        <v>44</v>
      </c>
    </row>
    <row r="1867" spans="1:29" hidden="1" x14ac:dyDescent="0.25">
      <c r="A1867" t="s">
        <v>231</v>
      </c>
      <c r="B1867" t="s">
        <v>28</v>
      </c>
      <c r="C1867" t="s">
        <v>28</v>
      </c>
      <c r="D1867">
        <v>1021973</v>
      </c>
      <c r="E1867" s="1">
        <v>38082</v>
      </c>
      <c r="F1867">
        <v>1400</v>
      </c>
      <c r="H1867" t="s">
        <v>30</v>
      </c>
      <c r="I1867" s="1">
        <v>38096</v>
      </c>
      <c r="J1867" t="s">
        <v>31</v>
      </c>
      <c r="K1867" t="s">
        <v>32</v>
      </c>
      <c r="L1867">
        <v>1</v>
      </c>
      <c r="M1867" t="s">
        <v>369</v>
      </c>
      <c r="N1867">
        <v>999766900</v>
      </c>
      <c r="O1867" t="s">
        <v>158</v>
      </c>
      <c r="P1867">
        <v>5</v>
      </c>
      <c r="S1867">
        <v>2950</v>
      </c>
      <c r="T1867" t="s">
        <v>147</v>
      </c>
      <c r="U1867">
        <v>82080</v>
      </c>
      <c r="V1867" t="s">
        <v>148</v>
      </c>
      <c r="W1867">
        <v>15.6</v>
      </c>
      <c r="X1867" t="s">
        <v>44</v>
      </c>
      <c r="Y1867" t="s">
        <v>38</v>
      </c>
      <c r="AB1867">
        <v>80</v>
      </c>
      <c r="AC1867" t="s">
        <v>44</v>
      </c>
    </row>
    <row r="1868" spans="1:29" hidden="1" x14ac:dyDescent="0.25">
      <c r="A1868" t="s">
        <v>258</v>
      </c>
      <c r="B1868" t="s">
        <v>28</v>
      </c>
      <c r="C1868" t="s">
        <v>28</v>
      </c>
      <c r="D1868" t="s">
        <v>416</v>
      </c>
      <c r="E1868" s="1">
        <v>38113</v>
      </c>
      <c r="F1868">
        <v>1000</v>
      </c>
      <c r="H1868" t="s">
        <v>30</v>
      </c>
      <c r="I1868" s="1">
        <v>38128</v>
      </c>
      <c r="J1868" t="s">
        <v>31</v>
      </c>
      <c r="K1868" t="s">
        <v>32</v>
      </c>
      <c r="L1868">
        <v>1</v>
      </c>
      <c r="M1868" t="s">
        <v>359</v>
      </c>
      <c r="N1868">
        <v>113133790</v>
      </c>
      <c r="O1868" t="s">
        <v>34</v>
      </c>
      <c r="P1868">
        <v>2</v>
      </c>
      <c r="S1868">
        <v>1025</v>
      </c>
      <c r="T1868" t="s">
        <v>52</v>
      </c>
      <c r="U1868">
        <v>99951</v>
      </c>
      <c r="V1868" t="s">
        <v>260</v>
      </c>
      <c r="W1868">
        <v>1.47</v>
      </c>
      <c r="X1868" t="s">
        <v>41</v>
      </c>
      <c r="Y1868" t="s">
        <v>261</v>
      </c>
      <c r="AB1868">
        <v>4</v>
      </c>
      <c r="AC1868" t="s">
        <v>41</v>
      </c>
    </row>
    <row r="1869" spans="1:29" hidden="1" x14ac:dyDescent="0.25">
      <c r="A1869" t="s">
        <v>258</v>
      </c>
      <c r="B1869" t="s">
        <v>28</v>
      </c>
      <c r="C1869" t="s">
        <v>28</v>
      </c>
      <c r="D1869" t="s">
        <v>416</v>
      </c>
      <c r="E1869" s="1">
        <v>38113</v>
      </c>
      <c r="F1869">
        <v>1000</v>
      </c>
      <c r="H1869" t="s">
        <v>30</v>
      </c>
      <c r="I1869" s="1">
        <v>38128</v>
      </c>
      <c r="J1869" t="s">
        <v>31</v>
      </c>
      <c r="K1869" t="s">
        <v>32</v>
      </c>
      <c r="L1869">
        <v>1</v>
      </c>
      <c r="M1869" t="s">
        <v>359</v>
      </c>
      <c r="N1869">
        <v>113133790</v>
      </c>
      <c r="O1869" t="s">
        <v>34</v>
      </c>
      <c r="P1869">
        <v>2</v>
      </c>
      <c r="S1869">
        <v>1025</v>
      </c>
      <c r="T1869" t="s">
        <v>52</v>
      </c>
      <c r="U1869">
        <v>951</v>
      </c>
      <c r="V1869" t="s">
        <v>53</v>
      </c>
      <c r="W1869">
        <v>1.35</v>
      </c>
      <c r="X1869" t="s">
        <v>41</v>
      </c>
      <c r="Y1869" t="s">
        <v>38</v>
      </c>
      <c r="Z1869">
        <v>3.1E-2</v>
      </c>
      <c r="AA1869">
        <v>0.1</v>
      </c>
      <c r="AB1869">
        <v>4</v>
      </c>
      <c r="AC1869" t="s">
        <v>41</v>
      </c>
    </row>
    <row r="1870" spans="1:29" hidden="1" x14ac:dyDescent="0.25">
      <c r="A1870" t="s">
        <v>334</v>
      </c>
      <c r="B1870">
        <v>100</v>
      </c>
      <c r="C1870" t="s">
        <v>28</v>
      </c>
      <c r="D1870">
        <v>1035752</v>
      </c>
      <c r="E1870" s="1">
        <v>38113</v>
      </c>
      <c r="F1870">
        <v>1000</v>
      </c>
      <c r="H1870" t="s">
        <v>30</v>
      </c>
      <c r="I1870" s="1">
        <v>38121</v>
      </c>
      <c r="J1870" t="s">
        <v>31</v>
      </c>
      <c r="K1870" t="s">
        <v>157</v>
      </c>
      <c r="L1870">
        <v>1</v>
      </c>
      <c r="M1870" t="s">
        <v>383</v>
      </c>
      <c r="N1870">
        <v>999766900</v>
      </c>
      <c r="O1870" t="s">
        <v>158</v>
      </c>
      <c r="P1870">
        <v>1</v>
      </c>
      <c r="R1870" t="s">
        <v>373</v>
      </c>
      <c r="S1870">
        <v>2920</v>
      </c>
      <c r="T1870" t="s">
        <v>335</v>
      </c>
      <c r="U1870">
        <v>680</v>
      </c>
      <c r="V1870" t="s">
        <v>336</v>
      </c>
      <c r="W1870">
        <v>1.5</v>
      </c>
      <c r="X1870" t="s">
        <v>41</v>
      </c>
      <c r="Y1870" t="s">
        <v>38</v>
      </c>
      <c r="AC1870" t="s">
        <v>41</v>
      </c>
    </row>
    <row r="1871" spans="1:29" hidden="1" x14ac:dyDescent="0.25">
      <c r="A1871" t="s">
        <v>337</v>
      </c>
      <c r="B1871">
        <v>1</v>
      </c>
      <c r="C1871" t="s">
        <v>28</v>
      </c>
      <c r="D1871" t="s">
        <v>417</v>
      </c>
      <c r="E1871" s="1">
        <v>38113</v>
      </c>
      <c r="F1871">
        <v>1000</v>
      </c>
      <c r="H1871" t="s">
        <v>339</v>
      </c>
      <c r="I1871" s="1">
        <v>38121</v>
      </c>
      <c r="J1871" t="s">
        <v>31</v>
      </c>
      <c r="K1871" t="s">
        <v>87</v>
      </c>
      <c r="L1871">
        <v>1</v>
      </c>
      <c r="M1871" t="s">
        <v>383</v>
      </c>
      <c r="N1871">
        <v>999766900</v>
      </c>
      <c r="O1871" t="s">
        <v>158</v>
      </c>
      <c r="P1871">
        <v>2</v>
      </c>
      <c r="R1871" t="s">
        <v>373</v>
      </c>
      <c r="S1871">
        <v>1927</v>
      </c>
      <c r="T1871" t="s">
        <v>39</v>
      </c>
      <c r="U1871">
        <v>410</v>
      </c>
      <c r="V1871" t="s">
        <v>40</v>
      </c>
      <c r="W1871">
        <v>100</v>
      </c>
      <c r="X1871" t="s">
        <v>41</v>
      </c>
      <c r="Y1871" t="s">
        <v>38</v>
      </c>
      <c r="Z1871">
        <v>2</v>
      </c>
      <c r="AC1871" t="s">
        <v>41</v>
      </c>
    </row>
    <row r="1872" spans="1:29" hidden="1" x14ac:dyDescent="0.25">
      <c r="A1872" t="s">
        <v>337</v>
      </c>
      <c r="B1872">
        <v>1</v>
      </c>
      <c r="C1872" t="s">
        <v>28</v>
      </c>
      <c r="D1872" t="s">
        <v>417</v>
      </c>
      <c r="E1872" s="1">
        <v>38113</v>
      </c>
      <c r="F1872">
        <v>1000</v>
      </c>
      <c r="H1872" t="s">
        <v>339</v>
      </c>
      <c r="I1872" s="1">
        <v>38121</v>
      </c>
      <c r="J1872" t="s">
        <v>31</v>
      </c>
      <c r="K1872" t="s">
        <v>87</v>
      </c>
      <c r="L1872">
        <v>1</v>
      </c>
      <c r="M1872" t="s">
        <v>383</v>
      </c>
      <c r="N1872">
        <v>999766900</v>
      </c>
      <c r="O1872" t="s">
        <v>158</v>
      </c>
      <c r="P1872">
        <v>2</v>
      </c>
      <c r="R1872" t="s">
        <v>373</v>
      </c>
      <c r="S1872">
        <v>2920</v>
      </c>
      <c r="T1872" t="s">
        <v>335</v>
      </c>
      <c r="U1872">
        <v>680</v>
      </c>
      <c r="V1872" t="s">
        <v>336</v>
      </c>
      <c r="W1872">
        <v>1.6</v>
      </c>
      <c r="X1872" t="s">
        <v>41</v>
      </c>
      <c r="Y1872" t="s">
        <v>38</v>
      </c>
      <c r="AC1872" t="s">
        <v>41</v>
      </c>
    </row>
    <row r="1873" spans="1:29" hidden="1" x14ac:dyDescent="0.25">
      <c r="A1873" t="s">
        <v>258</v>
      </c>
      <c r="B1873" t="s">
        <v>28</v>
      </c>
      <c r="C1873" t="s">
        <v>28</v>
      </c>
      <c r="D1873" t="s">
        <v>418</v>
      </c>
      <c r="E1873" s="1">
        <v>38152</v>
      </c>
      <c r="F1873">
        <v>1000</v>
      </c>
      <c r="H1873" t="s">
        <v>30</v>
      </c>
      <c r="I1873" s="1">
        <v>38156</v>
      </c>
      <c r="J1873" t="s">
        <v>31</v>
      </c>
      <c r="K1873" t="s">
        <v>32</v>
      </c>
      <c r="L1873">
        <v>1</v>
      </c>
      <c r="M1873" t="s">
        <v>359</v>
      </c>
      <c r="N1873">
        <v>113133790</v>
      </c>
      <c r="O1873" t="s">
        <v>34</v>
      </c>
      <c r="P1873">
        <v>2</v>
      </c>
      <c r="S1873">
        <v>1025</v>
      </c>
      <c r="T1873" t="s">
        <v>52</v>
      </c>
      <c r="U1873">
        <v>99951</v>
      </c>
      <c r="V1873" t="s">
        <v>260</v>
      </c>
      <c r="W1873">
        <v>0.99</v>
      </c>
      <c r="X1873" t="s">
        <v>41</v>
      </c>
      <c r="Y1873" t="s">
        <v>261</v>
      </c>
      <c r="AB1873">
        <v>4</v>
      </c>
      <c r="AC1873" t="s">
        <v>41</v>
      </c>
    </row>
    <row r="1874" spans="1:29" hidden="1" x14ac:dyDescent="0.25">
      <c r="A1874" t="s">
        <v>258</v>
      </c>
      <c r="B1874" t="s">
        <v>28</v>
      </c>
      <c r="C1874" t="s">
        <v>28</v>
      </c>
      <c r="D1874" t="s">
        <v>418</v>
      </c>
      <c r="E1874" s="1">
        <v>38152</v>
      </c>
      <c r="F1874">
        <v>1000</v>
      </c>
      <c r="H1874" t="s">
        <v>30</v>
      </c>
      <c r="I1874" s="1">
        <v>38156</v>
      </c>
      <c r="J1874" t="s">
        <v>31</v>
      </c>
      <c r="K1874" t="s">
        <v>32</v>
      </c>
      <c r="L1874">
        <v>1</v>
      </c>
      <c r="M1874" t="s">
        <v>359</v>
      </c>
      <c r="N1874">
        <v>113133790</v>
      </c>
      <c r="O1874" t="s">
        <v>34</v>
      </c>
      <c r="P1874">
        <v>2</v>
      </c>
      <c r="S1874">
        <v>1025</v>
      </c>
      <c r="T1874" t="s">
        <v>52</v>
      </c>
      <c r="U1874">
        <v>951</v>
      </c>
      <c r="V1874" t="s">
        <v>53</v>
      </c>
      <c r="W1874">
        <v>0.87</v>
      </c>
      <c r="X1874" t="s">
        <v>41</v>
      </c>
      <c r="Y1874" t="s">
        <v>38</v>
      </c>
      <c r="Z1874">
        <v>3.1E-2</v>
      </c>
      <c r="AA1874">
        <v>0.1</v>
      </c>
      <c r="AB1874">
        <v>4</v>
      </c>
      <c r="AC1874" t="s">
        <v>41</v>
      </c>
    </row>
    <row r="1875" spans="1:29" hidden="1" x14ac:dyDescent="0.25">
      <c r="A1875" t="s">
        <v>337</v>
      </c>
      <c r="B1875">
        <v>1</v>
      </c>
      <c r="C1875" t="s">
        <v>28</v>
      </c>
      <c r="D1875" t="s">
        <v>419</v>
      </c>
      <c r="E1875" s="1">
        <v>38152</v>
      </c>
      <c r="F1875">
        <v>1000</v>
      </c>
      <c r="H1875" t="s">
        <v>339</v>
      </c>
      <c r="I1875" s="1">
        <v>38162</v>
      </c>
      <c r="J1875" t="s">
        <v>31</v>
      </c>
      <c r="K1875" t="s">
        <v>87</v>
      </c>
      <c r="L1875">
        <v>1</v>
      </c>
      <c r="M1875" t="s">
        <v>383</v>
      </c>
      <c r="N1875">
        <v>999766900</v>
      </c>
      <c r="O1875" t="s">
        <v>158</v>
      </c>
      <c r="P1875">
        <v>2</v>
      </c>
      <c r="R1875" t="s">
        <v>373</v>
      </c>
      <c r="S1875">
        <v>1927</v>
      </c>
      <c r="T1875" t="s">
        <v>39</v>
      </c>
      <c r="U1875">
        <v>410</v>
      </c>
      <c r="V1875" t="s">
        <v>40</v>
      </c>
      <c r="W1875">
        <v>110</v>
      </c>
      <c r="X1875" t="s">
        <v>41</v>
      </c>
      <c r="Y1875" t="s">
        <v>38</v>
      </c>
      <c r="Z1875">
        <v>2</v>
      </c>
      <c r="AC1875" t="s">
        <v>41</v>
      </c>
    </row>
    <row r="1876" spans="1:29" hidden="1" x14ac:dyDescent="0.25">
      <c r="A1876" t="s">
        <v>337</v>
      </c>
      <c r="B1876">
        <v>1</v>
      </c>
      <c r="C1876" t="s">
        <v>28</v>
      </c>
      <c r="D1876" t="s">
        <v>419</v>
      </c>
      <c r="E1876" s="1">
        <v>38152</v>
      </c>
      <c r="F1876">
        <v>1000</v>
      </c>
      <c r="H1876" t="s">
        <v>339</v>
      </c>
      <c r="I1876" s="1">
        <v>38162</v>
      </c>
      <c r="J1876" t="s">
        <v>31</v>
      </c>
      <c r="K1876" t="s">
        <v>87</v>
      </c>
      <c r="L1876">
        <v>1</v>
      </c>
      <c r="M1876" t="s">
        <v>383</v>
      </c>
      <c r="N1876">
        <v>999766900</v>
      </c>
      <c r="O1876" t="s">
        <v>158</v>
      </c>
      <c r="P1876">
        <v>2</v>
      </c>
      <c r="R1876" t="s">
        <v>373</v>
      </c>
      <c r="S1876">
        <v>2920</v>
      </c>
      <c r="T1876" t="s">
        <v>335</v>
      </c>
      <c r="U1876">
        <v>680</v>
      </c>
      <c r="V1876" t="s">
        <v>336</v>
      </c>
      <c r="W1876">
        <v>1.8</v>
      </c>
      <c r="X1876" t="s">
        <v>41</v>
      </c>
      <c r="Y1876" t="s">
        <v>38</v>
      </c>
      <c r="AC1876" t="s">
        <v>41</v>
      </c>
    </row>
    <row r="1877" spans="1:29" hidden="1" x14ac:dyDescent="0.25">
      <c r="A1877" t="s">
        <v>258</v>
      </c>
      <c r="B1877" t="s">
        <v>28</v>
      </c>
      <c r="C1877" t="s">
        <v>28</v>
      </c>
      <c r="D1877" t="s">
        <v>420</v>
      </c>
      <c r="E1877" s="1">
        <v>38174</v>
      </c>
      <c r="F1877">
        <v>1425</v>
      </c>
      <c r="H1877" t="s">
        <v>30</v>
      </c>
      <c r="I1877" s="1">
        <v>38183</v>
      </c>
      <c r="J1877" t="s">
        <v>31</v>
      </c>
      <c r="K1877" t="s">
        <v>32</v>
      </c>
      <c r="L1877">
        <v>1</v>
      </c>
      <c r="M1877" t="s">
        <v>359</v>
      </c>
      <c r="N1877">
        <v>113133790</v>
      </c>
      <c r="O1877" t="s">
        <v>34</v>
      </c>
      <c r="P1877">
        <v>2</v>
      </c>
      <c r="S1877">
        <v>1025</v>
      </c>
      <c r="T1877" t="s">
        <v>52</v>
      </c>
      <c r="U1877">
        <v>99951</v>
      </c>
      <c r="V1877" t="s">
        <v>260</v>
      </c>
      <c r="W1877">
        <v>1.1599999999999999</v>
      </c>
      <c r="X1877" t="s">
        <v>41</v>
      </c>
      <c r="Y1877" t="s">
        <v>261</v>
      </c>
      <c r="AB1877">
        <v>4</v>
      </c>
      <c r="AC1877" t="s">
        <v>41</v>
      </c>
    </row>
    <row r="1878" spans="1:29" hidden="1" x14ac:dyDescent="0.25">
      <c r="A1878" t="s">
        <v>258</v>
      </c>
      <c r="B1878" t="s">
        <v>28</v>
      </c>
      <c r="C1878" t="s">
        <v>28</v>
      </c>
      <c r="D1878" t="s">
        <v>420</v>
      </c>
      <c r="E1878" s="1">
        <v>38174</v>
      </c>
      <c r="F1878">
        <v>1425</v>
      </c>
      <c r="H1878" t="s">
        <v>30</v>
      </c>
      <c r="I1878" s="1">
        <v>38183</v>
      </c>
      <c r="J1878" t="s">
        <v>31</v>
      </c>
      <c r="K1878" t="s">
        <v>32</v>
      </c>
      <c r="L1878">
        <v>1</v>
      </c>
      <c r="M1878" t="s">
        <v>359</v>
      </c>
      <c r="N1878">
        <v>113133790</v>
      </c>
      <c r="O1878" t="s">
        <v>34</v>
      </c>
      <c r="P1878">
        <v>2</v>
      </c>
      <c r="S1878">
        <v>1025</v>
      </c>
      <c r="T1878" t="s">
        <v>52</v>
      </c>
      <c r="U1878">
        <v>951</v>
      </c>
      <c r="V1878" t="s">
        <v>53</v>
      </c>
      <c r="W1878">
        <v>1.06</v>
      </c>
      <c r="X1878" t="s">
        <v>41</v>
      </c>
      <c r="Y1878" t="s">
        <v>38</v>
      </c>
      <c r="Z1878">
        <v>3.1E-2</v>
      </c>
      <c r="AA1878">
        <v>0.1</v>
      </c>
      <c r="AB1878">
        <v>4</v>
      </c>
      <c r="AC1878" t="s">
        <v>41</v>
      </c>
    </row>
    <row r="1879" spans="1:29" hidden="1" x14ac:dyDescent="0.25">
      <c r="A1879" t="s">
        <v>334</v>
      </c>
      <c r="B1879">
        <v>100</v>
      </c>
      <c r="C1879" t="s">
        <v>28</v>
      </c>
      <c r="D1879">
        <v>1054357</v>
      </c>
      <c r="E1879" s="1">
        <v>38152</v>
      </c>
      <c r="F1879">
        <v>1000</v>
      </c>
      <c r="H1879" t="s">
        <v>30</v>
      </c>
      <c r="I1879" s="1">
        <v>38162</v>
      </c>
      <c r="J1879" t="s">
        <v>31</v>
      </c>
      <c r="K1879" t="s">
        <v>157</v>
      </c>
      <c r="L1879">
        <v>1</v>
      </c>
      <c r="M1879" t="s">
        <v>383</v>
      </c>
      <c r="N1879">
        <v>999766900</v>
      </c>
      <c r="O1879" t="s">
        <v>158</v>
      </c>
      <c r="P1879">
        <v>1</v>
      </c>
      <c r="R1879" t="s">
        <v>373</v>
      </c>
      <c r="S1879">
        <v>2920</v>
      </c>
      <c r="T1879" t="s">
        <v>335</v>
      </c>
      <c r="U1879">
        <v>680</v>
      </c>
      <c r="V1879" t="s">
        <v>336</v>
      </c>
      <c r="W1879">
        <v>1.6</v>
      </c>
      <c r="X1879" t="s">
        <v>41</v>
      </c>
      <c r="Y1879" t="s">
        <v>38</v>
      </c>
      <c r="AC1879" t="s">
        <v>41</v>
      </c>
    </row>
    <row r="1880" spans="1:29" hidden="1" x14ac:dyDescent="0.25">
      <c r="A1880" t="s">
        <v>258</v>
      </c>
      <c r="B1880" t="s">
        <v>28</v>
      </c>
      <c r="C1880" t="s">
        <v>28</v>
      </c>
      <c r="D1880" t="s">
        <v>421</v>
      </c>
      <c r="E1880" s="1">
        <v>38204</v>
      </c>
      <c r="F1880">
        <v>1400</v>
      </c>
      <c r="H1880" t="s">
        <v>30</v>
      </c>
      <c r="I1880" s="1">
        <v>38232</v>
      </c>
      <c r="J1880" t="s">
        <v>31</v>
      </c>
      <c r="K1880" t="s">
        <v>32</v>
      </c>
      <c r="L1880">
        <v>1</v>
      </c>
      <c r="M1880" t="s">
        <v>359</v>
      </c>
      <c r="N1880">
        <v>113133790</v>
      </c>
      <c r="O1880" t="s">
        <v>34</v>
      </c>
      <c r="P1880">
        <v>2</v>
      </c>
      <c r="S1880">
        <v>1025</v>
      </c>
      <c r="T1880" t="s">
        <v>52</v>
      </c>
      <c r="U1880">
        <v>99951</v>
      </c>
      <c r="V1880" t="s">
        <v>260</v>
      </c>
      <c r="W1880">
        <v>0.69</v>
      </c>
      <c r="X1880" t="s">
        <v>41</v>
      </c>
      <c r="Y1880" t="s">
        <v>261</v>
      </c>
      <c r="AB1880">
        <v>4</v>
      </c>
      <c r="AC1880" t="s">
        <v>41</v>
      </c>
    </row>
    <row r="1881" spans="1:29" hidden="1" x14ac:dyDescent="0.25">
      <c r="A1881" t="s">
        <v>258</v>
      </c>
      <c r="B1881" t="s">
        <v>28</v>
      </c>
      <c r="C1881" t="s">
        <v>28</v>
      </c>
      <c r="D1881" t="s">
        <v>421</v>
      </c>
      <c r="E1881" s="1">
        <v>38204</v>
      </c>
      <c r="F1881">
        <v>1400</v>
      </c>
      <c r="H1881" t="s">
        <v>30</v>
      </c>
      <c r="I1881" s="1">
        <v>38232</v>
      </c>
      <c r="J1881" t="s">
        <v>31</v>
      </c>
      <c r="K1881" t="s">
        <v>32</v>
      </c>
      <c r="L1881">
        <v>1</v>
      </c>
      <c r="M1881" t="s">
        <v>359</v>
      </c>
      <c r="N1881">
        <v>113133790</v>
      </c>
      <c r="O1881" t="s">
        <v>34</v>
      </c>
      <c r="P1881">
        <v>2</v>
      </c>
      <c r="S1881">
        <v>1025</v>
      </c>
      <c r="T1881" t="s">
        <v>52</v>
      </c>
      <c r="U1881">
        <v>951</v>
      </c>
      <c r="V1881" t="s">
        <v>53</v>
      </c>
      <c r="W1881">
        <v>0.63</v>
      </c>
      <c r="X1881" t="s">
        <v>41</v>
      </c>
      <c r="Y1881" t="s">
        <v>38</v>
      </c>
      <c r="Z1881">
        <v>3.1E-2</v>
      </c>
      <c r="AA1881">
        <v>0.1</v>
      </c>
      <c r="AB1881">
        <v>4</v>
      </c>
      <c r="AC1881" t="s">
        <v>41</v>
      </c>
    </row>
    <row r="1882" spans="1:29" hidden="1" x14ac:dyDescent="0.25">
      <c r="A1882" t="s">
        <v>345</v>
      </c>
      <c r="B1882" t="s">
        <v>28</v>
      </c>
      <c r="C1882" t="s">
        <v>28</v>
      </c>
      <c r="D1882">
        <v>1066206</v>
      </c>
      <c r="E1882" s="1">
        <v>38176</v>
      </c>
      <c r="F1882">
        <v>1015</v>
      </c>
      <c r="H1882" t="s">
        <v>30</v>
      </c>
      <c r="I1882" s="1">
        <v>38201</v>
      </c>
      <c r="J1882" t="s">
        <v>31</v>
      </c>
      <c r="K1882" t="s">
        <v>32</v>
      </c>
      <c r="L1882">
        <v>1</v>
      </c>
      <c r="M1882" t="s">
        <v>422</v>
      </c>
      <c r="N1882">
        <v>999766900</v>
      </c>
      <c r="O1882" t="s">
        <v>158</v>
      </c>
      <c r="P1882">
        <v>6</v>
      </c>
      <c r="S1882">
        <v>2454</v>
      </c>
      <c r="T1882" t="s">
        <v>347</v>
      </c>
      <c r="U1882">
        <v>82721</v>
      </c>
      <c r="V1882" t="s">
        <v>347</v>
      </c>
      <c r="W1882">
        <v>0</v>
      </c>
      <c r="X1882" t="s">
        <v>44</v>
      </c>
      <c r="Y1882" t="s">
        <v>45</v>
      </c>
      <c r="AC1882" t="s">
        <v>44</v>
      </c>
    </row>
    <row r="1883" spans="1:29" hidden="1" x14ac:dyDescent="0.25">
      <c r="A1883" t="s">
        <v>345</v>
      </c>
      <c r="B1883" t="s">
        <v>28</v>
      </c>
      <c r="C1883" t="s">
        <v>28</v>
      </c>
      <c r="D1883">
        <v>1066206</v>
      </c>
      <c r="E1883" s="1">
        <v>38176</v>
      </c>
      <c r="F1883">
        <v>1015</v>
      </c>
      <c r="H1883" t="s">
        <v>30</v>
      </c>
      <c r="I1883" s="1">
        <v>38201</v>
      </c>
      <c r="J1883" t="s">
        <v>31</v>
      </c>
      <c r="K1883" t="s">
        <v>32</v>
      </c>
      <c r="L1883">
        <v>1</v>
      </c>
      <c r="M1883" t="s">
        <v>422</v>
      </c>
      <c r="N1883">
        <v>999766900</v>
      </c>
      <c r="O1883" t="s">
        <v>158</v>
      </c>
      <c r="P1883">
        <v>6</v>
      </c>
      <c r="S1883">
        <v>2451</v>
      </c>
      <c r="T1883" t="s">
        <v>346</v>
      </c>
      <c r="U1883">
        <v>77288</v>
      </c>
      <c r="V1883" t="s">
        <v>346</v>
      </c>
      <c r="W1883">
        <v>6.3</v>
      </c>
      <c r="X1883" t="s">
        <v>44</v>
      </c>
      <c r="Y1883" t="s">
        <v>38</v>
      </c>
      <c r="AC1883" t="s">
        <v>44</v>
      </c>
    </row>
    <row r="1884" spans="1:29" hidden="1" x14ac:dyDescent="0.25">
      <c r="A1884" t="s">
        <v>345</v>
      </c>
      <c r="B1884" t="s">
        <v>28</v>
      </c>
      <c r="C1884" t="s">
        <v>28</v>
      </c>
      <c r="D1884">
        <v>1066206</v>
      </c>
      <c r="E1884" s="1">
        <v>38176</v>
      </c>
      <c r="F1884">
        <v>1015</v>
      </c>
      <c r="H1884" t="s">
        <v>30</v>
      </c>
      <c r="I1884" s="1">
        <v>38201</v>
      </c>
      <c r="J1884" t="s">
        <v>31</v>
      </c>
      <c r="K1884" t="s">
        <v>32</v>
      </c>
      <c r="L1884">
        <v>1</v>
      </c>
      <c r="M1884" t="s">
        <v>422</v>
      </c>
      <c r="N1884">
        <v>999766900</v>
      </c>
      <c r="O1884" t="s">
        <v>158</v>
      </c>
      <c r="P1884">
        <v>6</v>
      </c>
      <c r="S1884">
        <v>2456</v>
      </c>
      <c r="T1884" t="s">
        <v>348</v>
      </c>
      <c r="U1884">
        <v>2456</v>
      </c>
      <c r="V1884" t="s">
        <v>349</v>
      </c>
      <c r="W1884">
        <v>13.3</v>
      </c>
      <c r="X1884" t="s">
        <v>44</v>
      </c>
      <c r="Y1884" t="s">
        <v>38</v>
      </c>
      <c r="AB1884">
        <v>60</v>
      </c>
      <c r="AC1884" t="s">
        <v>44</v>
      </c>
    </row>
    <row r="1885" spans="1:29" hidden="1" x14ac:dyDescent="0.25">
      <c r="A1885" t="s">
        <v>345</v>
      </c>
      <c r="B1885" t="s">
        <v>28</v>
      </c>
      <c r="C1885" t="s">
        <v>28</v>
      </c>
      <c r="D1885">
        <v>1066206</v>
      </c>
      <c r="E1885" s="1">
        <v>38176</v>
      </c>
      <c r="F1885">
        <v>1015</v>
      </c>
      <c r="H1885" t="s">
        <v>30</v>
      </c>
      <c r="I1885" s="1">
        <v>38201</v>
      </c>
      <c r="J1885" t="s">
        <v>31</v>
      </c>
      <c r="K1885" t="s">
        <v>32</v>
      </c>
      <c r="L1885">
        <v>1</v>
      </c>
      <c r="M1885" t="s">
        <v>422</v>
      </c>
      <c r="N1885">
        <v>999766900</v>
      </c>
      <c r="O1885" t="s">
        <v>158</v>
      </c>
      <c r="P1885">
        <v>6</v>
      </c>
      <c r="S1885">
        <v>2453</v>
      </c>
      <c r="T1885" t="s">
        <v>350</v>
      </c>
      <c r="U1885">
        <v>2453</v>
      </c>
      <c r="V1885" t="s">
        <v>350</v>
      </c>
      <c r="W1885">
        <v>0</v>
      </c>
      <c r="X1885" t="s">
        <v>44</v>
      </c>
      <c r="Y1885" t="s">
        <v>45</v>
      </c>
      <c r="AC1885" t="s">
        <v>44</v>
      </c>
    </row>
    <row r="1886" spans="1:29" hidden="1" x14ac:dyDescent="0.25">
      <c r="A1886" t="s">
        <v>345</v>
      </c>
      <c r="B1886" t="s">
        <v>28</v>
      </c>
      <c r="C1886" t="s">
        <v>28</v>
      </c>
      <c r="D1886">
        <v>1066206</v>
      </c>
      <c r="E1886" s="1">
        <v>38176</v>
      </c>
      <c r="F1886">
        <v>1015</v>
      </c>
      <c r="H1886" t="s">
        <v>30</v>
      </c>
      <c r="I1886" s="1">
        <v>38201</v>
      </c>
      <c r="J1886" t="s">
        <v>31</v>
      </c>
      <c r="K1886" t="s">
        <v>32</v>
      </c>
      <c r="L1886">
        <v>1</v>
      </c>
      <c r="M1886" t="s">
        <v>422</v>
      </c>
      <c r="N1886">
        <v>999766900</v>
      </c>
      <c r="O1886" t="s">
        <v>158</v>
      </c>
      <c r="P1886">
        <v>6</v>
      </c>
      <c r="S1886">
        <v>2450</v>
      </c>
      <c r="T1886" t="s">
        <v>351</v>
      </c>
      <c r="U1886">
        <v>78213</v>
      </c>
      <c r="V1886" t="s">
        <v>351</v>
      </c>
      <c r="W1886">
        <v>0</v>
      </c>
      <c r="X1886" t="s">
        <v>44</v>
      </c>
      <c r="Y1886" t="s">
        <v>45</v>
      </c>
      <c r="AC1886" t="s">
        <v>44</v>
      </c>
    </row>
    <row r="1887" spans="1:29" hidden="1" x14ac:dyDescent="0.25">
      <c r="A1887" t="s">
        <v>345</v>
      </c>
      <c r="B1887" t="s">
        <v>28</v>
      </c>
      <c r="C1887" t="s">
        <v>28</v>
      </c>
      <c r="D1887">
        <v>1066206</v>
      </c>
      <c r="E1887" s="1">
        <v>38176</v>
      </c>
      <c r="F1887">
        <v>1015</v>
      </c>
      <c r="H1887" t="s">
        <v>30</v>
      </c>
      <c r="I1887" s="1">
        <v>38201</v>
      </c>
      <c r="J1887" t="s">
        <v>31</v>
      </c>
      <c r="K1887" t="s">
        <v>32</v>
      </c>
      <c r="L1887">
        <v>1</v>
      </c>
      <c r="M1887" t="s">
        <v>422</v>
      </c>
      <c r="N1887">
        <v>999766900</v>
      </c>
      <c r="O1887" t="s">
        <v>158</v>
      </c>
      <c r="P1887">
        <v>6</v>
      </c>
      <c r="S1887">
        <v>2452</v>
      </c>
      <c r="T1887" t="s">
        <v>352</v>
      </c>
      <c r="U1887">
        <v>82723</v>
      </c>
      <c r="V1887" t="s">
        <v>352</v>
      </c>
      <c r="W1887">
        <v>7</v>
      </c>
      <c r="X1887" t="s">
        <v>44</v>
      </c>
      <c r="Y1887" t="s">
        <v>38</v>
      </c>
      <c r="AC1887" t="s">
        <v>44</v>
      </c>
    </row>
    <row r="1888" spans="1:29" hidden="1" x14ac:dyDescent="0.25">
      <c r="A1888" t="s">
        <v>231</v>
      </c>
      <c r="B1888" t="s">
        <v>28</v>
      </c>
      <c r="C1888" t="s">
        <v>28</v>
      </c>
      <c r="D1888">
        <v>1066207</v>
      </c>
      <c r="E1888" s="1">
        <v>38176</v>
      </c>
      <c r="F1888">
        <v>1018</v>
      </c>
      <c r="H1888" t="s">
        <v>30</v>
      </c>
      <c r="I1888" s="1">
        <v>38201</v>
      </c>
      <c r="J1888" t="s">
        <v>31</v>
      </c>
      <c r="K1888" t="s">
        <v>32</v>
      </c>
      <c r="L1888">
        <v>1</v>
      </c>
      <c r="M1888" t="s">
        <v>422</v>
      </c>
      <c r="N1888">
        <v>999766900</v>
      </c>
      <c r="O1888" t="s">
        <v>158</v>
      </c>
      <c r="P1888">
        <v>5</v>
      </c>
      <c r="S1888">
        <v>2943</v>
      </c>
      <c r="T1888" t="s">
        <v>92</v>
      </c>
      <c r="U1888">
        <v>32101</v>
      </c>
      <c r="V1888" t="s">
        <v>92</v>
      </c>
      <c r="W1888">
        <v>10</v>
      </c>
      <c r="X1888" t="s">
        <v>44</v>
      </c>
      <c r="Y1888" t="s">
        <v>38</v>
      </c>
      <c r="Z1888">
        <v>0.1</v>
      </c>
      <c r="AA1888">
        <v>0.5</v>
      </c>
      <c r="AB1888">
        <v>80</v>
      </c>
      <c r="AC1888" t="s">
        <v>44</v>
      </c>
    </row>
    <row r="1889" spans="1:29" hidden="1" x14ac:dyDescent="0.25">
      <c r="A1889" t="s">
        <v>231</v>
      </c>
      <c r="B1889" t="s">
        <v>28</v>
      </c>
      <c r="C1889" t="s">
        <v>28</v>
      </c>
      <c r="D1889">
        <v>1066207</v>
      </c>
      <c r="E1889" s="1">
        <v>38176</v>
      </c>
      <c r="F1889">
        <v>1018</v>
      </c>
      <c r="H1889" t="s">
        <v>30</v>
      </c>
      <c r="I1889" s="1">
        <v>38201</v>
      </c>
      <c r="J1889" t="s">
        <v>31</v>
      </c>
      <c r="K1889" t="s">
        <v>32</v>
      </c>
      <c r="L1889">
        <v>1</v>
      </c>
      <c r="M1889" t="s">
        <v>422</v>
      </c>
      <c r="N1889">
        <v>999766900</v>
      </c>
      <c r="O1889" t="s">
        <v>158</v>
      </c>
      <c r="P1889">
        <v>5</v>
      </c>
      <c r="S1889">
        <v>2942</v>
      </c>
      <c r="T1889" t="s">
        <v>93</v>
      </c>
      <c r="U1889">
        <v>32104</v>
      </c>
      <c r="V1889" t="s">
        <v>93</v>
      </c>
      <c r="W1889">
        <v>0</v>
      </c>
      <c r="X1889" t="s">
        <v>44</v>
      </c>
      <c r="Y1889" t="s">
        <v>45</v>
      </c>
      <c r="Z1889">
        <v>0.1</v>
      </c>
      <c r="AA1889">
        <v>0.5</v>
      </c>
      <c r="AB1889">
        <v>80</v>
      </c>
      <c r="AC1889" t="s">
        <v>44</v>
      </c>
    </row>
    <row r="1890" spans="1:29" hidden="1" x14ac:dyDescent="0.25">
      <c r="A1890" t="s">
        <v>231</v>
      </c>
      <c r="B1890" t="s">
        <v>28</v>
      </c>
      <c r="C1890" t="s">
        <v>28</v>
      </c>
      <c r="D1890">
        <v>1066207</v>
      </c>
      <c r="E1890" s="1">
        <v>38176</v>
      </c>
      <c r="F1890">
        <v>1018</v>
      </c>
      <c r="H1890" t="s">
        <v>30</v>
      </c>
      <c r="I1890" s="1">
        <v>38201</v>
      </c>
      <c r="J1890" t="s">
        <v>31</v>
      </c>
      <c r="K1890" t="s">
        <v>32</v>
      </c>
      <c r="L1890">
        <v>1</v>
      </c>
      <c r="M1890" t="s">
        <v>422</v>
      </c>
      <c r="N1890">
        <v>999766900</v>
      </c>
      <c r="O1890" t="s">
        <v>158</v>
      </c>
      <c r="P1890">
        <v>5</v>
      </c>
      <c r="S1890">
        <v>2941</v>
      </c>
      <c r="T1890" t="s">
        <v>99</v>
      </c>
      <c r="U1890">
        <v>32106</v>
      </c>
      <c r="V1890" t="s">
        <v>99</v>
      </c>
      <c r="W1890">
        <v>16</v>
      </c>
      <c r="X1890" t="s">
        <v>44</v>
      </c>
      <c r="Y1890" t="s">
        <v>38</v>
      </c>
      <c r="Z1890">
        <v>0.1</v>
      </c>
      <c r="AA1890">
        <v>1</v>
      </c>
      <c r="AB1890">
        <v>80</v>
      </c>
      <c r="AC1890" t="s">
        <v>44</v>
      </c>
    </row>
    <row r="1891" spans="1:29" hidden="1" x14ac:dyDescent="0.25">
      <c r="A1891" t="s">
        <v>231</v>
      </c>
      <c r="B1891" t="s">
        <v>28</v>
      </c>
      <c r="C1891" t="s">
        <v>28</v>
      </c>
      <c r="D1891">
        <v>1066207</v>
      </c>
      <c r="E1891" s="1">
        <v>38176</v>
      </c>
      <c r="F1891">
        <v>1018</v>
      </c>
      <c r="H1891" t="s">
        <v>30</v>
      </c>
      <c r="I1891" s="1">
        <v>38201</v>
      </c>
      <c r="J1891" t="s">
        <v>31</v>
      </c>
      <c r="K1891" t="s">
        <v>32</v>
      </c>
      <c r="L1891">
        <v>1</v>
      </c>
      <c r="M1891" t="s">
        <v>422</v>
      </c>
      <c r="N1891">
        <v>999766900</v>
      </c>
      <c r="O1891" t="s">
        <v>158</v>
      </c>
      <c r="P1891">
        <v>5</v>
      </c>
      <c r="S1891">
        <v>2944</v>
      </c>
      <c r="T1891" t="s">
        <v>105</v>
      </c>
      <c r="U1891">
        <v>32105</v>
      </c>
      <c r="V1891" t="s">
        <v>105</v>
      </c>
      <c r="W1891">
        <v>4.5999999999999996</v>
      </c>
      <c r="X1891" t="s">
        <v>44</v>
      </c>
      <c r="Y1891" t="s">
        <v>38</v>
      </c>
      <c r="Z1891">
        <v>0.1</v>
      </c>
      <c r="AA1891">
        <v>0.5</v>
      </c>
      <c r="AB1891">
        <v>80</v>
      </c>
      <c r="AC1891" t="s">
        <v>44</v>
      </c>
    </row>
    <row r="1892" spans="1:29" hidden="1" x14ac:dyDescent="0.25">
      <c r="A1892" t="s">
        <v>337</v>
      </c>
      <c r="B1892">
        <v>1</v>
      </c>
      <c r="C1892" t="s">
        <v>28</v>
      </c>
      <c r="D1892" t="s">
        <v>423</v>
      </c>
      <c r="E1892" s="1">
        <v>38176</v>
      </c>
      <c r="F1892">
        <v>1400</v>
      </c>
      <c r="H1892" t="s">
        <v>339</v>
      </c>
      <c r="I1892" s="1">
        <v>38201</v>
      </c>
      <c r="J1892" t="s">
        <v>31</v>
      </c>
      <c r="K1892" t="s">
        <v>87</v>
      </c>
      <c r="L1892">
        <v>1</v>
      </c>
      <c r="M1892" t="s">
        <v>359</v>
      </c>
      <c r="N1892">
        <v>999766900</v>
      </c>
      <c r="O1892" t="s">
        <v>158</v>
      </c>
      <c r="P1892">
        <v>2</v>
      </c>
      <c r="S1892">
        <v>1927</v>
      </c>
      <c r="T1892" t="s">
        <v>39</v>
      </c>
      <c r="U1892">
        <v>410</v>
      </c>
      <c r="V1892" t="s">
        <v>40</v>
      </c>
      <c r="W1892">
        <v>110</v>
      </c>
      <c r="X1892" t="s">
        <v>41</v>
      </c>
      <c r="Y1892" t="s">
        <v>38</v>
      </c>
      <c r="Z1892">
        <v>2</v>
      </c>
      <c r="AC1892" t="s">
        <v>41</v>
      </c>
    </row>
    <row r="1893" spans="1:29" hidden="1" x14ac:dyDescent="0.25">
      <c r="A1893" t="s">
        <v>337</v>
      </c>
      <c r="B1893">
        <v>1</v>
      </c>
      <c r="C1893" t="s">
        <v>28</v>
      </c>
      <c r="D1893" t="s">
        <v>423</v>
      </c>
      <c r="E1893" s="1">
        <v>38176</v>
      </c>
      <c r="F1893">
        <v>1400</v>
      </c>
      <c r="H1893" t="s">
        <v>339</v>
      </c>
      <c r="I1893" s="1">
        <v>38201</v>
      </c>
      <c r="J1893" t="s">
        <v>31</v>
      </c>
      <c r="K1893" t="s">
        <v>87</v>
      </c>
      <c r="L1893">
        <v>1</v>
      </c>
      <c r="M1893" t="s">
        <v>359</v>
      </c>
      <c r="N1893">
        <v>999766900</v>
      </c>
      <c r="O1893" t="s">
        <v>158</v>
      </c>
      <c r="P1893">
        <v>2</v>
      </c>
      <c r="S1893">
        <v>2920</v>
      </c>
      <c r="T1893" t="s">
        <v>335</v>
      </c>
      <c r="U1893">
        <v>680</v>
      </c>
      <c r="V1893" t="s">
        <v>336</v>
      </c>
      <c r="W1893">
        <v>1.9</v>
      </c>
      <c r="X1893" t="s">
        <v>41</v>
      </c>
      <c r="Y1893" t="s">
        <v>38</v>
      </c>
      <c r="AC1893" t="s">
        <v>41</v>
      </c>
    </row>
    <row r="1894" spans="1:29" hidden="1" x14ac:dyDescent="0.25">
      <c r="A1894" t="s">
        <v>334</v>
      </c>
      <c r="B1894">
        <v>100</v>
      </c>
      <c r="C1894" t="s">
        <v>28</v>
      </c>
      <c r="D1894">
        <v>1066210</v>
      </c>
      <c r="E1894" s="1">
        <v>38176</v>
      </c>
      <c r="F1894">
        <v>1400</v>
      </c>
      <c r="H1894" t="s">
        <v>30</v>
      </c>
      <c r="I1894" s="1">
        <v>38201</v>
      </c>
      <c r="J1894" t="s">
        <v>31</v>
      </c>
      <c r="K1894" t="s">
        <v>157</v>
      </c>
      <c r="L1894">
        <v>1</v>
      </c>
      <c r="M1894" t="s">
        <v>359</v>
      </c>
      <c r="N1894">
        <v>999766900</v>
      </c>
      <c r="O1894" t="s">
        <v>158</v>
      </c>
      <c r="P1894">
        <v>1</v>
      </c>
      <c r="S1894">
        <v>2920</v>
      </c>
      <c r="T1894" t="s">
        <v>335</v>
      </c>
      <c r="U1894">
        <v>680</v>
      </c>
      <c r="V1894" t="s">
        <v>336</v>
      </c>
      <c r="W1894">
        <v>1.9</v>
      </c>
      <c r="X1894" t="s">
        <v>41</v>
      </c>
      <c r="Y1894" t="s">
        <v>38</v>
      </c>
      <c r="AC1894" t="s">
        <v>41</v>
      </c>
    </row>
    <row r="1895" spans="1:29" hidden="1" x14ac:dyDescent="0.25">
      <c r="A1895" t="s">
        <v>337</v>
      </c>
      <c r="B1895">
        <v>1</v>
      </c>
      <c r="C1895" t="s">
        <v>28</v>
      </c>
      <c r="D1895" t="s">
        <v>424</v>
      </c>
      <c r="E1895" s="1">
        <v>38204</v>
      </c>
      <c r="F1895">
        <v>1400</v>
      </c>
      <c r="H1895" t="s">
        <v>339</v>
      </c>
      <c r="I1895" s="1">
        <v>38215</v>
      </c>
      <c r="J1895" t="s">
        <v>31</v>
      </c>
      <c r="K1895" t="s">
        <v>87</v>
      </c>
      <c r="L1895">
        <v>1</v>
      </c>
      <c r="M1895" t="s">
        <v>359</v>
      </c>
      <c r="N1895">
        <v>999766900</v>
      </c>
      <c r="O1895" t="s">
        <v>158</v>
      </c>
      <c r="P1895">
        <v>2</v>
      </c>
      <c r="S1895">
        <v>1927</v>
      </c>
      <c r="T1895" t="s">
        <v>39</v>
      </c>
      <c r="U1895">
        <v>410</v>
      </c>
      <c r="V1895" t="s">
        <v>40</v>
      </c>
      <c r="W1895">
        <v>100</v>
      </c>
      <c r="X1895" t="s">
        <v>41</v>
      </c>
      <c r="Y1895" t="s">
        <v>38</v>
      </c>
      <c r="Z1895">
        <v>2</v>
      </c>
      <c r="AC1895" t="s">
        <v>41</v>
      </c>
    </row>
    <row r="1896" spans="1:29" hidden="1" x14ac:dyDescent="0.25">
      <c r="A1896" t="s">
        <v>337</v>
      </c>
      <c r="B1896">
        <v>1</v>
      </c>
      <c r="C1896" t="s">
        <v>28</v>
      </c>
      <c r="D1896" t="s">
        <v>424</v>
      </c>
      <c r="E1896" s="1">
        <v>38204</v>
      </c>
      <c r="F1896">
        <v>1400</v>
      </c>
      <c r="H1896" t="s">
        <v>339</v>
      </c>
      <c r="I1896" s="1">
        <v>38215</v>
      </c>
      <c r="J1896" t="s">
        <v>31</v>
      </c>
      <c r="K1896" t="s">
        <v>87</v>
      </c>
      <c r="L1896">
        <v>1</v>
      </c>
      <c r="M1896" t="s">
        <v>359</v>
      </c>
      <c r="N1896">
        <v>999766900</v>
      </c>
      <c r="O1896" t="s">
        <v>158</v>
      </c>
      <c r="P1896">
        <v>2</v>
      </c>
      <c r="S1896">
        <v>2920</v>
      </c>
      <c r="T1896" t="s">
        <v>335</v>
      </c>
      <c r="U1896">
        <v>680</v>
      </c>
      <c r="V1896" t="s">
        <v>336</v>
      </c>
      <c r="W1896">
        <v>1.9</v>
      </c>
      <c r="X1896" t="s">
        <v>41</v>
      </c>
      <c r="Y1896" t="s">
        <v>38</v>
      </c>
      <c r="AC1896" t="s">
        <v>41</v>
      </c>
    </row>
    <row r="1897" spans="1:29" hidden="1" x14ac:dyDescent="0.25">
      <c r="A1897" t="s">
        <v>334</v>
      </c>
      <c r="B1897">
        <v>100</v>
      </c>
      <c r="C1897" t="s">
        <v>28</v>
      </c>
      <c r="D1897">
        <v>1081208</v>
      </c>
      <c r="E1897" s="1">
        <v>38204</v>
      </c>
      <c r="F1897">
        <v>1400</v>
      </c>
      <c r="H1897" t="s">
        <v>30</v>
      </c>
      <c r="I1897" s="1">
        <v>38215</v>
      </c>
      <c r="J1897" t="s">
        <v>31</v>
      </c>
      <c r="K1897" t="s">
        <v>157</v>
      </c>
      <c r="L1897">
        <v>1</v>
      </c>
      <c r="M1897" t="s">
        <v>359</v>
      </c>
      <c r="N1897">
        <v>999766900</v>
      </c>
      <c r="O1897" t="s">
        <v>158</v>
      </c>
      <c r="P1897">
        <v>1</v>
      </c>
      <c r="S1897">
        <v>2920</v>
      </c>
      <c r="T1897" t="s">
        <v>335</v>
      </c>
      <c r="U1897">
        <v>680</v>
      </c>
      <c r="V1897" t="s">
        <v>336</v>
      </c>
      <c r="W1897">
        <v>1.5</v>
      </c>
      <c r="X1897" t="s">
        <v>41</v>
      </c>
      <c r="Y1897" t="s">
        <v>38</v>
      </c>
      <c r="AC1897" t="s">
        <v>41</v>
      </c>
    </row>
    <row r="1898" spans="1:29" hidden="1" x14ac:dyDescent="0.25">
      <c r="A1898" t="s">
        <v>231</v>
      </c>
      <c r="B1898" t="s">
        <v>28</v>
      </c>
      <c r="C1898" t="s">
        <v>28</v>
      </c>
      <c r="D1898">
        <v>1066207</v>
      </c>
      <c r="E1898" s="1">
        <v>38176</v>
      </c>
      <c r="F1898">
        <v>1018</v>
      </c>
      <c r="H1898" t="s">
        <v>30</v>
      </c>
      <c r="I1898" s="1">
        <v>38201</v>
      </c>
      <c r="J1898" t="s">
        <v>31</v>
      </c>
      <c r="K1898" t="s">
        <v>32</v>
      </c>
      <c r="L1898">
        <v>1</v>
      </c>
      <c r="M1898" t="s">
        <v>422</v>
      </c>
      <c r="N1898">
        <v>999766900</v>
      </c>
      <c r="O1898" t="s">
        <v>158</v>
      </c>
      <c r="P1898">
        <v>5</v>
      </c>
      <c r="S1898">
        <v>2950</v>
      </c>
      <c r="T1898" t="s">
        <v>147</v>
      </c>
      <c r="U1898">
        <v>82080</v>
      </c>
      <c r="V1898" t="s">
        <v>148</v>
      </c>
      <c r="W1898">
        <v>30.6</v>
      </c>
      <c r="X1898" t="s">
        <v>44</v>
      </c>
      <c r="Y1898" t="s">
        <v>38</v>
      </c>
      <c r="AB1898">
        <v>80</v>
      </c>
      <c r="AC1898" t="s">
        <v>44</v>
      </c>
    </row>
    <row r="1899" spans="1:29" hidden="1" x14ac:dyDescent="0.25">
      <c r="A1899" t="s">
        <v>258</v>
      </c>
      <c r="B1899" t="s">
        <v>28</v>
      </c>
      <c r="C1899" t="s">
        <v>28</v>
      </c>
      <c r="D1899" t="s">
        <v>425</v>
      </c>
      <c r="E1899" s="1">
        <v>38239</v>
      </c>
      <c r="F1899">
        <v>900</v>
      </c>
      <c r="H1899" t="s">
        <v>30</v>
      </c>
      <c r="I1899" s="1">
        <v>38252</v>
      </c>
      <c r="J1899" t="s">
        <v>31</v>
      </c>
      <c r="K1899" t="s">
        <v>32</v>
      </c>
      <c r="L1899">
        <v>1</v>
      </c>
      <c r="M1899" t="s">
        <v>359</v>
      </c>
      <c r="N1899">
        <v>113133790</v>
      </c>
      <c r="O1899" t="s">
        <v>34</v>
      </c>
      <c r="P1899">
        <v>2</v>
      </c>
      <c r="S1899">
        <v>1025</v>
      </c>
      <c r="T1899" t="s">
        <v>52</v>
      </c>
      <c r="U1899">
        <v>99951</v>
      </c>
      <c r="V1899" t="s">
        <v>260</v>
      </c>
      <c r="W1899">
        <v>1.05</v>
      </c>
      <c r="X1899" t="s">
        <v>41</v>
      </c>
      <c r="Y1899" t="s">
        <v>261</v>
      </c>
      <c r="AB1899">
        <v>4</v>
      </c>
      <c r="AC1899" t="s">
        <v>41</v>
      </c>
    </row>
    <row r="1900" spans="1:29" hidden="1" x14ac:dyDescent="0.25">
      <c r="A1900" t="s">
        <v>258</v>
      </c>
      <c r="B1900" t="s">
        <v>28</v>
      </c>
      <c r="C1900" t="s">
        <v>28</v>
      </c>
      <c r="D1900" t="s">
        <v>425</v>
      </c>
      <c r="E1900" s="1">
        <v>38239</v>
      </c>
      <c r="F1900">
        <v>900</v>
      </c>
      <c r="H1900" t="s">
        <v>30</v>
      </c>
      <c r="I1900" s="1">
        <v>38252</v>
      </c>
      <c r="J1900" t="s">
        <v>31</v>
      </c>
      <c r="K1900" t="s">
        <v>32</v>
      </c>
      <c r="L1900">
        <v>1</v>
      </c>
      <c r="M1900" t="s">
        <v>359</v>
      </c>
      <c r="N1900">
        <v>113133790</v>
      </c>
      <c r="O1900" t="s">
        <v>34</v>
      </c>
      <c r="P1900">
        <v>2</v>
      </c>
      <c r="S1900">
        <v>1025</v>
      </c>
      <c r="T1900" t="s">
        <v>52</v>
      </c>
      <c r="U1900">
        <v>951</v>
      </c>
      <c r="V1900" t="s">
        <v>53</v>
      </c>
      <c r="W1900">
        <v>1.07</v>
      </c>
      <c r="X1900" t="s">
        <v>41</v>
      </c>
      <c r="Y1900" t="s">
        <v>38</v>
      </c>
      <c r="Z1900">
        <v>3.1E-2</v>
      </c>
      <c r="AA1900">
        <v>0.1</v>
      </c>
      <c r="AB1900">
        <v>4</v>
      </c>
      <c r="AC1900" t="s">
        <v>41</v>
      </c>
    </row>
    <row r="1901" spans="1:29" hidden="1" x14ac:dyDescent="0.25">
      <c r="A1901" t="s">
        <v>334</v>
      </c>
      <c r="B1901">
        <v>100</v>
      </c>
      <c r="C1901" t="s">
        <v>28</v>
      </c>
      <c r="D1901">
        <v>1100357</v>
      </c>
      <c r="E1901" s="1">
        <v>38239</v>
      </c>
      <c r="F1901">
        <v>1030</v>
      </c>
      <c r="H1901" t="s">
        <v>30</v>
      </c>
      <c r="I1901" s="1">
        <v>38248</v>
      </c>
      <c r="J1901" t="s">
        <v>31</v>
      </c>
      <c r="K1901" t="s">
        <v>157</v>
      </c>
      <c r="L1901">
        <v>1</v>
      </c>
      <c r="M1901" t="s">
        <v>359</v>
      </c>
      <c r="N1901">
        <v>999766900</v>
      </c>
      <c r="O1901" t="s">
        <v>158</v>
      </c>
      <c r="P1901">
        <v>1</v>
      </c>
      <c r="S1901">
        <v>2920</v>
      </c>
      <c r="T1901" t="s">
        <v>335</v>
      </c>
      <c r="U1901">
        <v>680</v>
      </c>
      <c r="V1901" t="s">
        <v>336</v>
      </c>
      <c r="W1901">
        <v>104</v>
      </c>
      <c r="X1901" t="s">
        <v>41</v>
      </c>
      <c r="Y1901" t="s">
        <v>38</v>
      </c>
      <c r="AC1901" t="s">
        <v>41</v>
      </c>
    </row>
    <row r="1902" spans="1:29" hidden="1" x14ac:dyDescent="0.25">
      <c r="A1902" t="s">
        <v>337</v>
      </c>
      <c r="B1902">
        <v>1</v>
      </c>
      <c r="C1902" t="s">
        <v>28</v>
      </c>
      <c r="D1902" t="s">
        <v>426</v>
      </c>
      <c r="E1902" s="1">
        <v>38239</v>
      </c>
      <c r="F1902">
        <v>1030</v>
      </c>
      <c r="H1902" t="s">
        <v>339</v>
      </c>
      <c r="I1902" s="1">
        <v>38248</v>
      </c>
      <c r="J1902" t="s">
        <v>31</v>
      </c>
      <c r="K1902" t="s">
        <v>87</v>
      </c>
      <c r="L1902">
        <v>1</v>
      </c>
      <c r="M1902" t="s">
        <v>359</v>
      </c>
      <c r="N1902">
        <v>999766900</v>
      </c>
      <c r="O1902" t="s">
        <v>158</v>
      </c>
      <c r="P1902">
        <v>2</v>
      </c>
      <c r="S1902">
        <v>1927</v>
      </c>
      <c r="T1902" t="s">
        <v>39</v>
      </c>
      <c r="U1902">
        <v>410</v>
      </c>
      <c r="V1902" t="s">
        <v>40</v>
      </c>
      <c r="W1902">
        <v>110</v>
      </c>
      <c r="X1902" t="s">
        <v>41</v>
      </c>
      <c r="Y1902" t="s">
        <v>38</v>
      </c>
      <c r="Z1902">
        <v>2</v>
      </c>
      <c r="AC1902" t="s">
        <v>41</v>
      </c>
    </row>
    <row r="1903" spans="1:29" hidden="1" x14ac:dyDescent="0.25">
      <c r="A1903" t="s">
        <v>337</v>
      </c>
      <c r="B1903">
        <v>1</v>
      </c>
      <c r="C1903" t="s">
        <v>28</v>
      </c>
      <c r="D1903" t="s">
        <v>426</v>
      </c>
      <c r="E1903" s="1">
        <v>38239</v>
      </c>
      <c r="F1903">
        <v>1030</v>
      </c>
      <c r="H1903" t="s">
        <v>339</v>
      </c>
      <c r="I1903" s="1">
        <v>38248</v>
      </c>
      <c r="J1903" t="s">
        <v>31</v>
      </c>
      <c r="K1903" t="s">
        <v>87</v>
      </c>
      <c r="L1903">
        <v>1</v>
      </c>
      <c r="M1903" t="s">
        <v>359</v>
      </c>
      <c r="N1903">
        <v>999766900</v>
      </c>
      <c r="O1903" t="s">
        <v>158</v>
      </c>
      <c r="P1903">
        <v>2</v>
      </c>
      <c r="S1903">
        <v>2920</v>
      </c>
      <c r="T1903" t="s">
        <v>335</v>
      </c>
      <c r="U1903">
        <v>680</v>
      </c>
      <c r="V1903" t="s">
        <v>336</v>
      </c>
      <c r="W1903">
        <v>1.7</v>
      </c>
      <c r="X1903" t="s">
        <v>41</v>
      </c>
      <c r="Y1903" t="s">
        <v>38</v>
      </c>
      <c r="AC1903" t="s">
        <v>41</v>
      </c>
    </row>
    <row r="1904" spans="1:29" hidden="1" x14ac:dyDescent="0.25">
      <c r="A1904" t="s">
        <v>258</v>
      </c>
      <c r="B1904" t="s">
        <v>28</v>
      </c>
      <c r="C1904" t="s">
        <v>28</v>
      </c>
      <c r="D1904" t="s">
        <v>427</v>
      </c>
      <c r="E1904" s="1">
        <v>38267</v>
      </c>
      <c r="F1904">
        <v>800</v>
      </c>
      <c r="H1904" t="s">
        <v>30</v>
      </c>
      <c r="I1904" s="1">
        <v>38279</v>
      </c>
      <c r="J1904" t="s">
        <v>31</v>
      </c>
      <c r="K1904" t="s">
        <v>32</v>
      </c>
      <c r="L1904">
        <v>1</v>
      </c>
      <c r="M1904" t="s">
        <v>359</v>
      </c>
      <c r="N1904">
        <v>113133790</v>
      </c>
      <c r="O1904" t="s">
        <v>34</v>
      </c>
      <c r="P1904">
        <v>2</v>
      </c>
      <c r="S1904">
        <v>1025</v>
      </c>
      <c r="T1904" t="s">
        <v>52</v>
      </c>
      <c r="U1904">
        <v>99951</v>
      </c>
      <c r="V1904" t="s">
        <v>260</v>
      </c>
      <c r="W1904">
        <v>0.9</v>
      </c>
      <c r="X1904" t="s">
        <v>41</v>
      </c>
      <c r="Y1904" t="s">
        <v>261</v>
      </c>
      <c r="AB1904">
        <v>4</v>
      </c>
      <c r="AC1904" t="s">
        <v>41</v>
      </c>
    </row>
    <row r="1905" spans="1:29" hidden="1" x14ac:dyDescent="0.25">
      <c r="A1905" t="s">
        <v>258</v>
      </c>
      <c r="B1905" t="s">
        <v>28</v>
      </c>
      <c r="C1905" t="s">
        <v>28</v>
      </c>
      <c r="D1905" t="s">
        <v>427</v>
      </c>
      <c r="E1905" s="1">
        <v>38267</v>
      </c>
      <c r="F1905">
        <v>800</v>
      </c>
      <c r="H1905" t="s">
        <v>30</v>
      </c>
      <c r="I1905" s="1">
        <v>38279</v>
      </c>
      <c r="J1905" t="s">
        <v>31</v>
      </c>
      <c r="K1905" t="s">
        <v>32</v>
      </c>
      <c r="L1905">
        <v>1</v>
      </c>
      <c r="M1905" t="s">
        <v>359</v>
      </c>
      <c r="N1905">
        <v>113133790</v>
      </c>
      <c r="O1905" t="s">
        <v>34</v>
      </c>
      <c r="P1905">
        <v>2</v>
      </c>
      <c r="S1905">
        <v>1025</v>
      </c>
      <c r="T1905" t="s">
        <v>52</v>
      </c>
      <c r="U1905">
        <v>951</v>
      </c>
      <c r="V1905" t="s">
        <v>53</v>
      </c>
      <c r="W1905">
        <v>0.95</v>
      </c>
      <c r="X1905" t="s">
        <v>41</v>
      </c>
      <c r="Y1905" t="s">
        <v>38</v>
      </c>
      <c r="Z1905">
        <v>3.1E-2</v>
      </c>
      <c r="AA1905">
        <v>0.1</v>
      </c>
      <c r="AB1905">
        <v>4</v>
      </c>
      <c r="AC1905" t="s">
        <v>41</v>
      </c>
    </row>
    <row r="1906" spans="1:29" hidden="1" x14ac:dyDescent="0.25">
      <c r="A1906" t="s">
        <v>345</v>
      </c>
      <c r="B1906" t="s">
        <v>28</v>
      </c>
      <c r="C1906" t="s">
        <v>28</v>
      </c>
      <c r="D1906">
        <v>1130347</v>
      </c>
      <c r="E1906" s="1">
        <v>38273</v>
      </c>
      <c r="F1906">
        <v>930</v>
      </c>
      <c r="H1906" t="s">
        <v>30</v>
      </c>
      <c r="I1906" s="1">
        <v>38289</v>
      </c>
      <c r="J1906" t="s">
        <v>31</v>
      </c>
      <c r="K1906" t="s">
        <v>32</v>
      </c>
      <c r="L1906">
        <v>1</v>
      </c>
      <c r="M1906" t="s">
        <v>359</v>
      </c>
      <c r="N1906">
        <v>999766900</v>
      </c>
      <c r="O1906" t="s">
        <v>158</v>
      </c>
      <c r="P1906">
        <v>6</v>
      </c>
      <c r="S1906">
        <v>2454</v>
      </c>
      <c r="T1906" t="s">
        <v>347</v>
      </c>
      <c r="U1906">
        <v>82721</v>
      </c>
      <c r="V1906" t="s">
        <v>347</v>
      </c>
      <c r="W1906">
        <v>0</v>
      </c>
      <c r="X1906" t="s">
        <v>44</v>
      </c>
      <c r="Y1906" t="s">
        <v>45</v>
      </c>
      <c r="AC1906" t="s">
        <v>44</v>
      </c>
    </row>
    <row r="1907" spans="1:29" hidden="1" x14ac:dyDescent="0.25">
      <c r="A1907" t="s">
        <v>345</v>
      </c>
      <c r="B1907" t="s">
        <v>28</v>
      </c>
      <c r="C1907" t="s">
        <v>28</v>
      </c>
      <c r="D1907">
        <v>1130347</v>
      </c>
      <c r="E1907" s="1">
        <v>38273</v>
      </c>
      <c r="F1907">
        <v>930</v>
      </c>
      <c r="H1907" t="s">
        <v>30</v>
      </c>
      <c r="I1907" s="1">
        <v>38289</v>
      </c>
      <c r="J1907" t="s">
        <v>31</v>
      </c>
      <c r="K1907" t="s">
        <v>32</v>
      </c>
      <c r="L1907">
        <v>1</v>
      </c>
      <c r="M1907" t="s">
        <v>359</v>
      </c>
      <c r="N1907">
        <v>999766900</v>
      </c>
      <c r="O1907" t="s">
        <v>158</v>
      </c>
      <c r="P1907">
        <v>6</v>
      </c>
      <c r="S1907">
        <v>2451</v>
      </c>
      <c r="T1907" t="s">
        <v>346</v>
      </c>
      <c r="U1907">
        <v>77288</v>
      </c>
      <c r="V1907" t="s">
        <v>346</v>
      </c>
      <c r="W1907">
        <v>4.0999999999999996</v>
      </c>
      <c r="X1907" t="s">
        <v>44</v>
      </c>
      <c r="Y1907" t="s">
        <v>38</v>
      </c>
      <c r="AC1907" t="s">
        <v>44</v>
      </c>
    </row>
    <row r="1908" spans="1:29" hidden="1" x14ac:dyDescent="0.25">
      <c r="A1908" t="s">
        <v>345</v>
      </c>
      <c r="B1908" t="s">
        <v>28</v>
      </c>
      <c r="C1908" t="s">
        <v>28</v>
      </c>
      <c r="D1908">
        <v>1130347</v>
      </c>
      <c r="E1908" s="1">
        <v>38273</v>
      </c>
      <c r="F1908">
        <v>930</v>
      </c>
      <c r="H1908" t="s">
        <v>30</v>
      </c>
      <c r="I1908" s="1">
        <v>38289</v>
      </c>
      <c r="J1908" t="s">
        <v>31</v>
      </c>
      <c r="K1908" t="s">
        <v>32</v>
      </c>
      <c r="L1908">
        <v>1</v>
      </c>
      <c r="M1908" t="s">
        <v>359</v>
      </c>
      <c r="N1908">
        <v>999766900</v>
      </c>
      <c r="O1908" t="s">
        <v>158</v>
      </c>
      <c r="P1908">
        <v>6</v>
      </c>
      <c r="S1908">
        <v>2456</v>
      </c>
      <c r="T1908" t="s">
        <v>348</v>
      </c>
      <c r="U1908">
        <v>2456</v>
      </c>
      <c r="V1908" t="s">
        <v>349</v>
      </c>
      <c r="W1908">
        <v>7.7</v>
      </c>
      <c r="X1908" t="s">
        <v>44</v>
      </c>
      <c r="Y1908" t="s">
        <v>38</v>
      </c>
      <c r="AB1908">
        <v>60</v>
      </c>
      <c r="AC1908" t="s">
        <v>44</v>
      </c>
    </row>
    <row r="1909" spans="1:29" hidden="1" x14ac:dyDescent="0.25">
      <c r="A1909" t="s">
        <v>345</v>
      </c>
      <c r="B1909" t="s">
        <v>28</v>
      </c>
      <c r="C1909" t="s">
        <v>28</v>
      </c>
      <c r="D1909">
        <v>1130347</v>
      </c>
      <c r="E1909" s="1">
        <v>38273</v>
      </c>
      <c r="F1909">
        <v>930</v>
      </c>
      <c r="H1909" t="s">
        <v>30</v>
      </c>
      <c r="I1909" s="1">
        <v>38289</v>
      </c>
      <c r="J1909" t="s">
        <v>31</v>
      </c>
      <c r="K1909" t="s">
        <v>32</v>
      </c>
      <c r="L1909">
        <v>1</v>
      </c>
      <c r="M1909" t="s">
        <v>359</v>
      </c>
      <c r="N1909">
        <v>999766900</v>
      </c>
      <c r="O1909" t="s">
        <v>158</v>
      </c>
      <c r="P1909">
        <v>6</v>
      </c>
      <c r="S1909">
        <v>2453</v>
      </c>
      <c r="T1909" t="s">
        <v>350</v>
      </c>
      <c r="U1909">
        <v>2453</v>
      </c>
      <c r="V1909" t="s">
        <v>350</v>
      </c>
      <c r="W1909">
        <v>0</v>
      </c>
      <c r="X1909" t="s">
        <v>44</v>
      </c>
      <c r="Y1909" t="s">
        <v>45</v>
      </c>
      <c r="AC1909" t="s">
        <v>44</v>
      </c>
    </row>
    <row r="1910" spans="1:29" hidden="1" x14ac:dyDescent="0.25">
      <c r="A1910" t="s">
        <v>345</v>
      </c>
      <c r="B1910" t="s">
        <v>28</v>
      </c>
      <c r="C1910" t="s">
        <v>28</v>
      </c>
      <c r="D1910">
        <v>1130347</v>
      </c>
      <c r="E1910" s="1">
        <v>38273</v>
      </c>
      <c r="F1910">
        <v>930</v>
      </c>
      <c r="H1910" t="s">
        <v>30</v>
      </c>
      <c r="I1910" s="1">
        <v>38289</v>
      </c>
      <c r="J1910" t="s">
        <v>31</v>
      </c>
      <c r="K1910" t="s">
        <v>32</v>
      </c>
      <c r="L1910">
        <v>1</v>
      </c>
      <c r="M1910" t="s">
        <v>359</v>
      </c>
      <c r="N1910">
        <v>999766900</v>
      </c>
      <c r="O1910" t="s">
        <v>158</v>
      </c>
      <c r="P1910">
        <v>6</v>
      </c>
      <c r="S1910">
        <v>2450</v>
      </c>
      <c r="T1910" t="s">
        <v>351</v>
      </c>
      <c r="U1910">
        <v>78213</v>
      </c>
      <c r="V1910" t="s">
        <v>351</v>
      </c>
      <c r="W1910">
        <v>0</v>
      </c>
      <c r="X1910" t="s">
        <v>44</v>
      </c>
      <c r="Y1910" t="s">
        <v>45</v>
      </c>
      <c r="AC1910" t="s">
        <v>44</v>
      </c>
    </row>
    <row r="1911" spans="1:29" hidden="1" x14ac:dyDescent="0.25">
      <c r="A1911" t="s">
        <v>345</v>
      </c>
      <c r="B1911" t="s">
        <v>28</v>
      </c>
      <c r="C1911" t="s">
        <v>28</v>
      </c>
      <c r="D1911">
        <v>1130347</v>
      </c>
      <c r="E1911" s="1">
        <v>38273</v>
      </c>
      <c r="F1911">
        <v>930</v>
      </c>
      <c r="H1911" t="s">
        <v>30</v>
      </c>
      <c r="I1911" s="1">
        <v>38289</v>
      </c>
      <c r="J1911" t="s">
        <v>31</v>
      </c>
      <c r="K1911" t="s">
        <v>32</v>
      </c>
      <c r="L1911">
        <v>1</v>
      </c>
      <c r="M1911" t="s">
        <v>359</v>
      </c>
      <c r="N1911">
        <v>999766900</v>
      </c>
      <c r="O1911" t="s">
        <v>158</v>
      </c>
      <c r="P1911">
        <v>6</v>
      </c>
      <c r="S1911">
        <v>2452</v>
      </c>
      <c r="T1911" t="s">
        <v>352</v>
      </c>
      <c r="U1911">
        <v>82723</v>
      </c>
      <c r="V1911" t="s">
        <v>352</v>
      </c>
      <c r="W1911">
        <v>3.6</v>
      </c>
      <c r="X1911" t="s">
        <v>44</v>
      </c>
      <c r="Y1911" t="s">
        <v>38</v>
      </c>
      <c r="AC1911" t="s">
        <v>44</v>
      </c>
    </row>
    <row r="1912" spans="1:29" hidden="1" x14ac:dyDescent="0.25">
      <c r="A1912" t="s">
        <v>231</v>
      </c>
      <c r="B1912" t="s">
        <v>28</v>
      </c>
      <c r="C1912" t="s">
        <v>28</v>
      </c>
      <c r="D1912">
        <v>1130346</v>
      </c>
      <c r="E1912" s="1">
        <v>38273</v>
      </c>
      <c r="F1912">
        <v>930</v>
      </c>
      <c r="H1912" t="s">
        <v>30</v>
      </c>
      <c r="I1912" s="1">
        <v>38289</v>
      </c>
      <c r="J1912" t="s">
        <v>31</v>
      </c>
      <c r="K1912" t="s">
        <v>32</v>
      </c>
      <c r="L1912">
        <v>1</v>
      </c>
      <c r="M1912" t="s">
        <v>359</v>
      </c>
      <c r="N1912">
        <v>999766900</v>
      </c>
      <c r="O1912" t="s">
        <v>158</v>
      </c>
      <c r="P1912">
        <v>5</v>
      </c>
      <c r="S1912">
        <v>2943</v>
      </c>
      <c r="T1912" t="s">
        <v>92</v>
      </c>
      <c r="U1912">
        <v>32101</v>
      </c>
      <c r="V1912" t="s">
        <v>92</v>
      </c>
      <c r="W1912">
        <v>6.7</v>
      </c>
      <c r="X1912" t="s">
        <v>44</v>
      </c>
      <c r="Y1912" t="s">
        <v>38</v>
      </c>
      <c r="Z1912">
        <v>0.1</v>
      </c>
      <c r="AA1912">
        <v>0.5</v>
      </c>
      <c r="AB1912">
        <v>80</v>
      </c>
      <c r="AC1912" t="s">
        <v>44</v>
      </c>
    </row>
    <row r="1913" spans="1:29" hidden="1" x14ac:dyDescent="0.25">
      <c r="A1913" t="s">
        <v>231</v>
      </c>
      <c r="B1913" t="s">
        <v>28</v>
      </c>
      <c r="C1913" t="s">
        <v>28</v>
      </c>
      <c r="D1913">
        <v>1130346</v>
      </c>
      <c r="E1913" s="1">
        <v>38273</v>
      </c>
      <c r="F1913">
        <v>930</v>
      </c>
      <c r="H1913" t="s">
        <v>30</v>
      </c>
      <c r="I1913" s="1">
        <v>38289</v>
      </c>
      <c r="J1913" t="s">
        <v>31</v>
      </c>
      <c r="K1913" t="s">
        <v>32</v>
      </c>
      <c r="L1913">
        <v>1</v>
      </c>
      <c r="M1913" t="s">
        <v>359</v>
      </c>
      <c r="N1913">
        <v>999766900</v>
      </c>
      <c r="O1913" t="s">
        <v>158</v>
      </c>
      <c r="P1913">
        <v>5</v>
      </c>
      <c r="S1913">
        <v>2942</v>
      </c>
      <c r="T1913" t="s">
        <v>93</v>
      </c>
      <c r="U1913">
        <v>32104</v>
      </c>
      <c r="V1913" t="s">
        <v>93</v>
      </c>
      <c r="W1913">
        <v>0</v>
      </c>
      <c r="X1913" t="s">
        <v>44</v>
      </c>
      <c r="Y1913" t="s">
        <v>45</v>
      </c>
      <c r="Z1913">
        <v>0.1</v>
      </c>
      <c r="AA1913">
        <v>0.5</v>
      </c>
      <c r="AB1913">
        <v>80</v>
      </c>
      <c r="AC1913" t="s">
        <v>44</v>
      </c>
    </row>
    <row r="1914" spans="1:29" hidden="1" x14ac:dyDescent="0.25">
      <c r="A1914" t="s">
        <v>231</v>
      </c>
      <c r="B1914" t="s">
        <v>28</v>
      </c>
      <c r="C1914" t="s">
        <v>28</v>
      </c>
      <c r="D1914">
        <v>1130346</v>
      </c>
      <c r="E1914" s="1">
        <v>38273</v>
      </c>
      <c r="F1914">
        <v>930</v>
      </c>
      <c r="H1914" t="s">
        <v>30</v>
      </c>
      <c r="I1914" s="1">
        <v>38289</v>
      </c>
      <c r="J1914" t="s">
        <v>31</v>
      </c>
      <c r="K1914" t="s">
        <v>32</v>
      </c>
      <c r="L1914">
        <v>1</v>
      </c>
      <c r="M1914" t="s">
        <v>359</v>
      </c>
      <c r="N1914">
        <v>999766900</v>
      </c>
      <c r="O1914" t="s">
        <v>158</v>
      </c>
      <c r="P1914">
        <v>5</v>
      </c>
      <c r="S1914">
        <v>2941</v>
      </c>
      <c r="T1914" t="s">
        <v>99</v>
      </c>
      <c r="U1914">
        <v>32106</v>
      </c>
      <c r="V1914" t="s">
        <v>99</v>
      </c>
      <c r="W1914">
        <v>8</v>
      </c>
      <c r="X1914" t="s">
        <v>44</v>
      </c>
      <c r="Y1914" t="s">
        <v>38</v>
      </c>
      <c r="Z1914">
        <v>0.1</v>
      </c>
      <c r="AA1914">
        <v>1</v>
      </c>
      <c r="AB1914">
        <v>80</v>
      </c>
      <c r="AC1914" t="s">
        <v>44</v>
      </c>
    </row>
    <row r="1915" spans="1:29" hidden="1" x14ac:dyDescent="0.25">
      <c r="A1915" t="s">
        <v>231</v>
      </c>
      <c r="B1915" t="s">
        <v>28</v>
      </c>
      <c r="C1915" t="s">
        <v>28</v>
      </c>
      <c r="D1915">
        <v>1130346</v>
      </c>
      <c r="E1915" s="1">
        <v>38273</v>
      </c>
      <c r="F1915">
        <v>930</v>
      </c>
      <c r="H1915" t="s">
        <v>30</v>
      </c>
      <c r="I1915" s="1">
        <v>38289</v>
      </c>
      <c r="J1915" t="s">
        <v>31</v>
      </c>
      <c r="K1915" t="s">
        <v>32</v>
      </c>
      <c r="L1915">
        <v>1</v>
      </c>
      <c r="M1915" t="s">
        <v>359</v>
      </c>
      <c r="N1915">
        <v>999766900</v>
      </c>
      <c r="O1915" t="s">
        <v>158</v>
      </c>
      <c r="P1915">
        <v>5</v>
      </c>
      <c r="S1915">
        <v>2944</v>
      </c>
      <c r="T1915" t="s">
        <v>105</v>
      </c>
      <c r="U1915">
        <v>32105</v>
      </c>
      <c r="V1915" t="s">
        <v>105</v>
      </c>
      <c r="W1915">
        <v>4.0999999999999996</v>
      </c>
      <c r="X1915" t="s">
        <v>44</v>
      </c>
      <c r="Y1915" t="s">
        <v>38</v>
      </c>
      <c r="Z1915">
        <v>0.1</v>
      </c>
      <c r="AA1915">
        <v>0.5</v>
      </c>
      <c r="AB1915">
        <v>80</v>
      </c>
      <c r="AC1915" t="s">
        <v>44</v>
      </c>
    </row>
    <row r="1916" spans="1:29" hidden="1" x14ac:dyDescent="0.25">
      <c r="A1916" t="s">
        <v>334</v>
      </c>
      <c r="B1916">
        <v>100</v>
      </c>
      <c r="C1916" t="s">
        <v>28</v>
      </c>
      <c r="D1916">
        <v>1112045</v>
      </c>
      <c r="E1916" s="1">
        <v>38273</v>
      </c>
      <c r="F1916">
        <v>930</v>
      </c>
      <c r="H1916" t="s">
        <v>30</v>
      </c>
      <c r="I1916" s="1">
        <v>38289</v>
      </c>
      <c r="J1916" t="s">
        <v>31</v>
      </c>
      <c r="K1916" t="s">
        <v>157</v>
      </c>
      <c r="L1916">
        <v>1</v>
      </c>
      <c r="M1916" t="s">
        <v>359</v>
      </c>
      <c r="N1916">
        <v>999766900</v>
      </c>
      <c r="O1916" t="s">
        <v>158</v>
      </c>
      <c r="P1916">
        <v>1</v>
      </c>
      <c r="S1916">
        <v>2920</v>
      </c>
      <c r="T1916" t="s">
        <v>335</v>
      </c>
      <c r="U1916">
        <v>680</v>
      </c>
      <c r="V1916" t="s">
        <v>336</v>
      </c>
      <c r="W1916">
        <v>1.4</v>
      </c>
      <c r="X1916" t="s">
        <v>41</v>
      </c>
      <c r="Y1916" t="s">
        <v>38</v>
      </c>
      <c r="AC1916" t="s">
        <v>41</v>
      </c>
    </row>
    <row r="1917" spans="1:29" hidden="1" x14ac:dyDescent="0.25">
      <c r="A1917" t="s">
        <v>337</v>
      </c>
      <c r="B1917">
        <v>1</v>
      </c>
      <c r="C1917" t="s">
        <v>28</v>
      </c>
      <c r="D1917" t="s">
        <v>428</v>
      </c>
      <c r="E1917" s="1">
        <v>38273</v>
      </c>
      <c r="F1917">
        <v>930</v>
      </c>
      <c r="H1917" t="s">
        <v>339</v>
      </c>
      <c r="I1917" s="1">
        <v>38289</v>
      </c>
      <c r="J1917" t="s">
        <v>31</v>
      </c>
      <c r="K1917" t="s">
        <v>87</v>
      </c>
      <c r="L1917">
        <v>1</v>
      </c>
      <c r="M1917" t="s">
        <v>359</v>
      </c>
      <c r="N1917">
        <v>999766900</v>
      </c>
      <c r="O1917" t="s">
        <v>158</v>
      </c>
      <c r="P1917">
        <v>2</v>
      </c>
      <c r="S1917">
        <v>1927</v>
      </c>
      <c r="T1917" t="s">
        <v>39</v>
      </c>
      <c r="U1917">
        <v>410</v>
      </c>
      <c r="V1917" t="s">
        <v>40</v>
      </c>
      <c r="W1917">
        <v>110</v>
      </c>
      <c r="X1917" t="s">
        <v>41</v>
      </c>
      <c r="Y1917" t="s">
        <v>38</v>
      </c>
      <c r="Z1917">
        <v>2</v>
      </c>
      <c r="AC1917" t="s">
        <v>41</v>
      </c>
    </row>
    <row r="1918" spans="1:29" hidden="1" x14ac:dyDescent="0.25">
      <c r="A1918" t="s">
        <v>337</v>
      </c>
      <c r="B1918">
        <v>1</v>
      </c>
      <c r="C1918" t="s">
        <v>28</v>
      </c>
      <c r="D1918" t="s">
        <v>428</v>
      </c>
      <c r="E1918" s="1">
        <v>38273</v>
      </c>
      <c r="F1918">
        <v>930</v>
      </c>
      <c r="H1918" t="s">
        <v>339</v>
      </c>
      <c r="I1918" s="1">
        <v>38289</v>
      </c>
      <c r="J1918" t="s">
        <v>31</v>
      </c>
      <c r="K1918" t="s">
        <v>87</v>
      </c>
      <c r="L1918">
        <v>1</v>
      </c>
      <c r="M1918" t="s">
        <v>359</v>
      </c>
      <c r="N1918">
        <v>999766900</v>
      </c>
      <c r="O1918" t="s">
        <v>158</v>
      </c>
      <c r="P1918">
        <v>2</v>
      </c>
      <c r="S1918">
        <v>2920</v>
      </c>
      <c r="T1918" t="s">
        <v>335</v>
      </c>
      <c r="U1918">
        <v>680</v>
      </c>
      <c r="V1918" t="s">
        <v>336</v>
      </c>
      <c r="W1918">
        <v>1.7</v>
      </c>
      <c r="X1918" t="s">
        <v>41</v>
      </c>
      <c r="Y1918" t="s">
        <v>38</v>
      </c>
      <c r="AC1918" t="s">
        <v>41</v>
      </c>
    </row>
    <row r="1919" spans="1:29" hidden="1" x14ac:dyDescent="0.25">
      <c r="A1919" t="s">
        <v>231</v>
      </c>
      <c r="B1919" t="s">
        <v>28</v>
      </c>
      <c r="C1919" t="s">
        <v>28</v>
      </c>
      <c r="D1919">
        <v>1130346</v>
      </c>
      <c r="E1919" s="1">
        <v>38273</v>
      </c>
      <c r="F1919">
        <v>930</v>
      </c>
      <c r="H1919" t="s">
        <v>30</v>
      </c>
      <c r="I1919" s="1">
        <v>38289</v>
      </c>
      <c r="J1919" t="s">
        <v>31</v>
      </c>
      <c r="K1919" t="s">
        <v>32</v>
      </c>
      <c r="L1919">
        <v>1</v>
      </c>
      <c r="M1919" t="s">
        <v>359</v>
      </c>
      <c r="N1919">
        <v>999766900</v>
      </c>
      <c r="O1919" t="s">
        <v>158</v>
      </c>
      <c r="P1919">
        <v>5</v>
      </c>
      <c r="S1919">
        <v>2950</v>
      </c>
      <c r="T1919" t="s">
        <v>147</v>
      </c>
      <c r="U1919">
        <v>82080</v>
      </c>
      <c r="V1919" t="s">
        <v>148</v>
      </c>
      <c r="W1919">
        <v>18.8</v>
      </c>
      <c r="X1919" t="s">
        <v>44</v>
      </c>
      <c r="Y1919" t="s">
        <v>38</v>
      </c>
      <c r="AB1919">
        <v>80</v>
      </c>
      <c r="AC1919" t="s">
        <v>44</v>
      </c>
    </row>
    <row r="1920" spans="1:29" hidden="1" x14ac:dyDescent="0.25">
      <c r="A1920" t="s">
        <v>258</v>
      </c>
      <c r="B1920" t="s">
        <v>28</v>
      </c>
      <c r="C1920" t="s">
        <v>28</v>
      </c>
      <c r="D1920" t="s">
        <v>429</v>
      </c>
      <c r="E1920" s="1">
        <v>38302</v>
      </c>
      <c r="F1920">
        <v>800</v>
      </c>
      <c r="H1920" t="s">
        <v>30</v>
      </c>
      <c r="I1920" s="1">
        <v>38315</v>
      </c>
      <c r="J1920" t="s">
        <v>31</v>
      </c>
      <c r="K1920" t="s">
        <v>32</v>
      </c>
      <c r="L1920">
        <v>1</v>
      </c>
      <c r="M1920" t="s">
        <v>359</v>
      </c>
      <c r="N1920">
        <v>113133790</v>
      </c>
      <c r="O1920" t="s">
        <v>34</v>
      </c>
      <c r="P1920">
        <v>2</v>
      </c>
      <c r="S1920">
        <v>1025</v>
      </c>
      <c r="T1920" t="s">
        <v>52</v>
      </c>
      <c r="U1920">
        <v>99951</v>
      </c>
      <c r="V1920" t="s">
        <v>260</v>
      </c>
      <c r="W1920">
        <v>1.27</v>
      </c>
      <c r="X1920" t="s">
        <v>41</v>
      </c>
      <c r="Y1920" t="s">
        <v>261</v>
      </c>
      <c r="AB1920">
        <v>4</v>
      </c>
      <c r="AC1920" t="s">
        <v>41</v>
      </c>
    </row>
    <row r="1921" spans="1:29" hidden="1" x14ac:dyDescent="0.25">
      <c r="A1921" t="s">
        <v>258</v>
      </c>
      <c r="B1921" t="s">
        <v>28</v>
      </c>
      <c r="C1921" t="s">
        <v>28</v>
      </c>
      <c r="D1921" t="s">
        <v>429</v>
      </c>
      <c r="E1921" s="1">
        <v>38302</v>
      </c>
      <c r="F1921">
        <v>800</v>
      </c>
      <c r="H1921" t="s">
        <v>30</v>
      </c>
      <c r="I1921" s="1">
        <v>38315</v>
      </c>
      <c r="J1921" t="s">
        <v>31</v>
      </c>
      <c r="K1921" t="s">
        <v>32</v>
      </c>
      <c r="L1921">
        <v>1</v>
      </c>
      <c r="M1921" t="s">
        <v>359</v>
      </c>
      <c r="N1921">
        <v>113133790</v>
      </c>
      <c r="O1921" t="s">
        <v>34</v>
      </c>
      <c r="P1921">
        <v>2</v>
      </c>
      <c r="S1921">
        <v>1025</v>
      </c>
      <c r="T1921" t="s">
        <v>52</v>
      </c>
      <c r="U1921">
        <v>951</v>
      </c>
      <c r="V1921" t="s">
        <v>53</v>
      </c>
      <c r="W1921">
        <v>1.08</v>
      </c>
      <c r="X1921" t="s">
        <v>41</v>
      </c>
      <c r="Y1921" t="s">
        <v>38</v>
      </c>
      <c r="Z1921">
        <v>3.1E-2</v>
      </c>
      <c r="AA1921">
        <v>0.1</v>
      </c>
      <c r="AB1921">
        <v>4</v>
      </c>
      <c r="AC1921" t="s">
        <v>41</v>
      </c>
    </row>
    <row r="1922" spans="1:29" hidden="1" x14ac:dyDescent="0.25">
      <c r="A1922" t="s">
        <v>258</v>
      </c>
      <c r="B1922" t="s">
        <v>28</v>
      </c>
      <c r="C1922" t="s">
        <v>28</v>
      </c>
      <c r="D1922" t="s">
        <v>430</v>
      </c>
      <c r="E1922" s="1">
        <v>38328</v>
      </c>
      <c r="F1922">
        <v>900</v>
      </c>
      <c r="H1922" t="s">
        <v>30</v>
      </c>
      <c r="I1922" s="1">
        <v>38335</v>
      </c>
      <c r="J1922" t="s">
        <v>31</v>
      </c>
      <c r="K1922" t="s">
        <v>32</v>
      </c>
      <c r="L1922">
        <v>1</v>
      </c>
      <c r="M1922" t="s">
        <v>359</v>
      </c>
      <c r="N1922">
        <v>113133790</v>
      </c>
      <c r="O1922" t="s">
        <v>34</v>
      </c>
      <c r="P1922">
        <v>2</v>
      </c>
      <c r="S1922">
        <v>1025</v>
      </c>
      <c r="T1922" t="s">
        <v>52</v>
      </c>
      <c r="U1922">
        <v>99951</v>
      </c>
      <c r="V1922" t="s">
        <v>260</v>
      </c>
      <c r="W1922">
        <v>1.06</v>
      </c>
      <c r="X1922" t="s">
        <v>41</v>
      </c>
      <c r="Y1922" t="s">
        <v>261</v>
      </c>
      <c r="AB1922">
        <v>4</v>
      </c>
      <c r="AC1922" t="s">
        <v>41</v>
      </c>
    </row>
    <row r="1923" spans="1:29" hidden="1" x14ac:dyDescent="0.25">
      <c r="A1923" t="s">
        <v>258</v>
      </c>
      <c r="B1923" t="s">
        <v>28</v>
      </c>
      <c r="C1923" t="s">
        <v>28</v>
      </c>
      <c r="D1923" t="s">
        <v>430</v>
      </c>
      <c r="E1923" s="1">
        <v>38328</v>
      </c>
      <c r="F1923">
        <v>900</v>
      </c>
      <c r="H1923" t="s">
        <v>30</v>
      </c>
      <c r="I1923" s="1">
        <v>38335</v>
      </c>
      <c r="J1923" t="s">
        <v>31</v>
      </c>
      <c r="K1923" t="s">
        <v>32</v>
      </c>
      <c r="L1923">
        <v>1</v>
      </c>
      <c r="M1923" t="s">
        <v>359</v>
      </c>
      <c r="N1923">
        <v>113133790</v>
      </c>
      <c r="O1923" t="s">
        <v>34</v>
      </c>
      <c r="P1923">
        <v>2</v>
      </c>
      <c r="S1923">
        <v>1025</v>
      </c>
      <c r="T1923" t="s">
        <v>52</v>
      </c>
      <c r="U1923">
        <v>951</v>
      </c>
      <c r="V1923" t="s">
        <v>53</v>
      </c>
      <c r="W1923">
        <v>0.92</v>
      </c>
      <c r="X1923" t="s">
        <v>41</v>
      </c>
      <c r="Y1923" t="s">
        <v>38</v>
      </c>
      <c r="Z1923">
        <v>3.1E-2</v>
      </c>
      <c r="AA1923">
        <v>0.1</v>
      </c>
      <c r="AB1923">
        <v>4</v>
      </c>
      <c r="AC1923" t="s">
        <v>41</v>
      </c>
    </row>
    <row r="1924" spans="1:29" hidden="1" x14ac:dyDescent="0.25">
      <c r="A1924" t="s">
        <v>337</v>
      </c>
      <c r="B1924">
        <v>1</v>
      </c>
      <c r="C1924" t="s">
        <v>28</v>
      </c>
      <c r="D1924" s="2">
        <v>11366101136611</v>
      </c>
      <c r="E1924" s="1">
        <v>38301</v>
      </c>
      <c r="F1924">
        <v>1600</v>
      </c>
      <c r="H1924" t="s">
        <v>339</v>
      </c>
      <c r="I1924" s="1">
        <v>38323</v>
      </c>
      <c r="J1924" t="s">
        <v>31</v>
      </c>
      <c r="K1924" t="s">
        <v>87</v>
      </c>
      <c r="L1924">
        <v>1</v>
      </c>
      <c r="M1924" t="s">
        <v>359</v>
      </c>
      <c r="N1924">
        <v>999766900</v>
      </c>
      <c r="O1924" t="s">
        <v>158</v>
      </c>
      <c r="P1924">
        <v>2</v>
      </c>
      <c r="S1924">
        <v>1927</v>
      </c>
      <c r="T1924" t="s">
        <v>39</v>
      </c>
      <c r="U1924">
        <v>410</v>
      </c>
      <c r="V1924" t="s">
        <v>40</v>
      </c>
      <c r="W1924">
        <v>110</v>
      </c>
      <c r="X1924" t="s">
        <v>41</v>
      </c>
      <c r="Y1924" t="s">
        <v>38</v>
      </c>
      <c r="Z1924">
        <v>2</v>
      </c>
      <c r="AC1924" t="s">
        <v>41</v>
      </c>
    </row>
    <row r="1925" spans="1:29" hidden="1" x14ac:dyDescent="0.25">
      <c r="A1925" t="s">
        <v>337</v>
      </c>
      <c r="B1925">
        <v>1</v>
      </c>
      <c r="C1925" t="s">
        <v>28</v>
      </c>
      <c r="D1925" s="2">
        <v>11366101136611</v>
      </c>
      <c r="E1925" s="1">
        <v>38301</v>
      </c>
      <c r="F1925">
        <v>1600</v>
      </c>
      <c r="H1925" t="s">
        <v>339</v>
      </c>
      <c r="I1925" s="1">
        <v>38323</v>
      </c>
      <c r="J1925" t="s">
        <v>31</v>
      </c>
      <c r="K1925" t="s">
        <v>87</v>
      </c>
      <c r="L1925">
        <v>1</v>
      </c>
      <c r="M1925" t="s">
        <v>359</v>
      </c>
      <c r="N1925">
        <v>999766900</v>
      </c>
      <c r="O1925" t="s">
        <v>158</v>
      </c>
      <c r="P1925">
        <v>2</v>
      </c>
      <c r="S1925">
        <v>2920</v>
      </c>
      <c r="T1925" t="s">
        <v>335</v>
      </c>
      <c r="U1925">
        <v>680</v>
      </c>
      <c r="V1925" t="s">
        <v>336</v>
      </c>
      <c r="W1925">
        <v>1.8</v>
      </c>
      <c r="X1925" t="s">
        <v>41</v>
      </c>
      <c r="Y1925" t="s">
        <v>38</v>
      </c>
      <c r="AC1925" t="s">
        <v>41</v>
      </c>
    </row>
    <row r="1926" spans="1:29" hidden="1" x14ac:dyDescent="0.25">
      <c r="A1926" t="s">
        <v>334</v>
      </c>
      <c r="B1926">
        <v>100</v>
      </c>
      <c r="C1926" t="s">
        <v>28</v>
      </c>
      <c r="D1926">
        <v>1136612</v>
      </c>
      <c r="E1926" s="1">
        <v>38301</v>
      </c>
      <c r="F1926">
        <v>1600</v>
      </c>
      <c r="H1926" t="s">
        <v>30</v>
      </c>
      <c r="I1926" s="1">
        <v>38323</v>
      </c>
      <c r="J1926" t="s">
        <v>31</v>
      </c>
      <c r="K1926" t="s">
        <v>157</v>
      </c>
      <c r="L1926">
        <v>1</v>
      </c>
      <c r="M1926" t="s">
        <v>359</v>
      </c>
      <c r="N1926">
        <v>999766900</v>
      </c>
      <c r="O1926" t="s">
        <v>158</v>
      </c>
      <c r="P1926">
        <v>1</v>
      </c>
      <c r="S1926">
        <v>2920</v>
      </c>
      <c r="T1926" t="s">
        <v>335</v>
      </c>
      <c r="U1926">
        <v>680</v>
      </c>
      <c r="V1926" t="s">
        <v>336</v>
      </c>
      <c r="W1926">
        <v>1.5</v>
      </c>
      <c r="X1926" t="s">
        <v>41</v>
      </c>
      <c r="Y1926" t="s">
        <v>38</v>
      </c>
      <c r="AC1926" t="s">
        <v>41</v>
      </c>
    </row>
    <row r="1927" spans="1:29" hidden="1" x14ac:dyDescent="0.25">
      <c r="A1927" t="s">
        <v>337</v>
      </c>
      <c r="B1927">
        <v>1</v>
      </c>
      <c r="C1927" t="s">
        <v>28</v>
      </c>
      <c r="D1927" s="2">
        <v>11532221153224</v>
      </c>
      <c r="E1927" s="1">
        <v>38328</v>
      </c>
      <c r="F1927">
        <v>900</v>
      </c>
      <c r="H1927" t="s">
        <v>339</v>
      </c>
      <c r="I1927" s="1">
        <v>38337</v>
      </c>
      <c r="J1927" t="s">
        <v>31</v>
      </c>
      <c r="K1927" t="s">
        <v>87</v>
      </c>
      <c r="L1927">
        <v>1</v>
      </c>
      <c r="M1927" t="s">
        <v>359</v>
      </c>
      <c r="N1927">
        <v>999766900</v>
      </c>
      <c r="O1927" t="s">
        <v>158</v>
      </c>
      <c r="P1927">
        <v>2</v>
      </c>
      <c r="S1927">
        <v>1927</v>
      </c>
      <c r="T1927" t="s">
        <v>39</v>
      </c>
      <c r="U1927">
        <v>410</v>
      </c>
      <c r="V1927" t="s">
        <v>40</v>
      </c>
      <c r="W1927">
        <v>110</v>
      </c>
      <c r="X1927" t="s">
        <v>41</v>
      </c>
      <c r="Y1927" t="s">
        <v>38</v>
      </c>
      <c r="Z1927">
        <v>2</v>
      </c>
      <c r="AC1927" t="s">
        <v>41</v>
      </c>
    </row>
    <row r="1928" spans="1:29" hidden="1" x14ac:dyDescent="0.25">
      <c r="A1928" t="s">
        <v>337</v>
      </c>
      <c r="B1928">
        <v>1</v>
      </c>
      <c r="C1928" t="s">
        <v>28</v>
      </c>
      <c r="D1928" s="2">
        <v>11532221153224</v>
      </c>
      <c r="E1928" s="1">
        <v>38328</v>
      </c>
      <c r="F1928">
        <v>900</v>
      </c>
      <c r="H1928" t="s">
        <v>339</v>
      </c>
      <c r="I1928" s="1">
        <v>38337</v>
      </c>
      <c r="J1928" t="s">
        <v>31</v>
      </c>
      <c r="K1928" t="s">
        <v>87</v>
      </c>
      <c r="L1928">
        <v>1</v>
      </c>
      <c r="M1928" t="s">
        <v>359</v>
      </c>
      <c r="N1928">
        <v>999766900</v>
      </c>
      <c r="O1928" t="s">
        <v>158</v>
      </c>
      <c r="P1928">
        <v>2</v>
      </c>
      <c r="S1928">
        <v>2920</v>
      </c>
      <c r="T1928" t="s">
        <v>335</v>
      </c>
      <c r="U1928">
        <v>680</v>
      </c>
      <c r="V1928" t="s">
        <v>336</v>
      </c>
      <c r="W1928">
        <v>1.76</v>
      </c>
      <c r="X1928" t="s">
        <v>41</v>
      </c>
      <c r="Y1928" t="s">
        <v>38</v>
      </c>
      <c r="AC1928" t="s">
        <v>41</v>
      </c>
    </row>
    <row r="1929" spans="1:29" hidden="1" x14ac:dyDescent="0.25">
      <c r="A1929" t="s">
        <v>334</v>
      </c>
      <c r="B1929">
        <v>100</v>
      </c>
      <c r="C1929" t="s">
        <v>28</v>
      </c>
      <c r="D1929">
        <v>1153223</v>
      </c>
      <c r="E1929" s="1">
        <v>38328</v>
      </c>
      <c r="F1929">
        <v>900</v>
      </c>
      <c r="H1929" t="s">
        <v>30</v>
      </c>
      <c r="I1929" s="1">
        <v>38337</v>
      </c>
      <c r="J1929" t="s">
        <v>31</v>
      </c>
      <c r="K1929" t="s">
        <v>157</v>
      </c>
      <c r="L1929">
        <v>1</v>
      </c>
      <c r="M1929" t="s">
        <v>359</v>
      </c>
      <c r="N1929">
        <v>999766900</v>
      </c>
      <c r="O1929" t="s">
        <v>158</v>
      </c>
      <c r="P1929">
        <v>1</v>
      </c>
      <c r="S1929">
        <v>2920</v>
      </c>
      <c r="T1929" t="s">
        <v>335</v>
      </c>
      <c r="U1929">
        <v>680</v>
      </c>
      <c r="V1929" t="s">
        <v>336</v>
      </c>
      <c r="W1929">
        <v>1.44</v>
      </c>
      <c r="X1929" t="s">
        <v>41</v>
      </c>
      <c r="Y1929" t="s">
        <v>38</v>
      </c>
      <c r="AC1929" t="s">
        <v>41</v>
      </c>
    </row>
    <row r="1930" spans="1:29" hidden="1" x14ac:dyDescent="0.25">
      <c r="A1930" t="s">
        <v>258</v>
      </c>
      <c r="B1930" t="s">
        <v>28</v>
      </c>
      <c r="C1930" t="s">
        <v>28</v>
      </c>
      <c r="D1930" t="s">
        <v>431</v>
      </c>
      <c r="E1930" s="1">
        <v>38362</v>
      </c>
      <c r="F1930">
        <v>800</v>
      </c>
      <c r="H1930" t="s">
        <v>30</v>
      </c>
      <c r="I1930" s="1">
        <v>38372</v>
      </c>
      <c r="J1930" t="s">
        <v>31</v>
      </c>
      <c r="K1930" t="s">
        <v>32</v>
      </c>
      <c r="L1930">
        <v>1</v>
      </c>
      <c r="M1930" t="s">
        <v>359</v>
      </c>
      <c r="N1930">
        <v>113133790</v>
      </c>
      <c r="O1930" t="s">
        <v>34</v>
      </c>
      <c r="P1930">
        <v>2</v>
      </c>
      <c r="S1930">
        <v>1025</v>
      </c>
      <c r="T1930" t="s">
        <v>52</v>
      </c>
      <c r="U1930">
        <v>99951</v>
      </c>
      <c r="V1930" t="s">
        <v>260</v>
      </c>
      <c r="W1930">
        <v>1.21</v>
      </c>
      <c r="X1930" t="s">
        <v>41</v>
      </c>
      <c r="Y1930" t="s">
        <v>261</v>
      </c>
      <c r="AB1930">
        <v>4</v>
      </c>
      <c r="AC1930" t="s">
        <v>41</v>
      </c>
    </row>
    <row r="1931" spans="1:29" hidden="1" x14ac:dyDescent="0.25">
      <c r="A1931" t="s">
        <v>258</v>
      </c>
      <c r="B1931" t="s">
        <v>28</v>
      </c>
      <c r="C1931" t="s">
        <v>28</v>
      </c>
      <c r="D1931" t="s">
        <v>431</v>
      </c>
      <c r="E1931" s="1">
        <v>38362</v>
      </c>
      <c r="F1931">
        <v>800</v>
      </c>
      <c r="H1931" t="s">
        <v>30</v>
      </c>
      <c r="I1931" s="1">
        <v>38372</v>
      </c>
      <c r="J1931" t="s">
        <v>31</v>
      </c>
      <c r="K1931" t="s">
        <v>32</v>
      </c>
      <c r="L1931">
        <v>1</v>
      </c>
      <c r="M1931" t="s">
        <v>359</v>
      </c>
      <c r="N1931">
        <v>113133790</v>
      </c>
      <c r="O1931" t="s">
        <v>34</v>
      </c>
      <c r="P1931">
        <v>2</v>
      </c>
      <c r="S1931">
        <v>1025</v>
      </c>
      <c r="T1931" t="s">
        <v>52</v>
      </c>
      <c r="U1931">
        <v>951</v>
      </c>
      <c r="V1931" t="s">
        <v>53</v>
      </c>
      <c r="W1931">
        <v>1.08</v>
      </c>
      <c r="X1931" t="s">
        <v>41</v>
      </c>
      <c r="Y1931" t="s">
        <v>38</v>
      </c>
      <c r="Z1931">
        <v>3.1E-2</v>
      </c>
      <c r="AA1931">
        <v>0.1</v>
      </c>
      <c r="AB1931">
        <v>4</v>
      </c>
      <c r="AC1931" t="s">
        <v>41</v>
      </c>
    </row>
    <row r="1932" spans="1:29" hidden="1" x14ac:dyDescent="0.25">
      <c r="A1932" t="s">
        <v>334</v>
      </c>
      <c r="B1932">
        <v>100</v>
      </c>
      <c r="C1932" t="s">
        <v>28</v>
      </c>
      <c r="D1932">
        <v>360653</v>
      </c>
      <c r="E1932" s="1">
        <v>38369</v>
      </c>
      <c r="F1932">
        <v>900</v>
      </c>
      <c r="H1932" t="s">
        <v>30</v>
      </c>
      <c r="I1932" s="1">
        <v>38384</v>
      </c>
      <c r="J1932" t="s">
        <v>31</v>
      </c>
      <c r="K1932" t="s">
        <v>157</v>
      </c>
      <c r="L1932">
        <v>1</v>
      </c>
      <c r="N1932">
        <v>721026460</v>
      </c>
      <c r="O1932" t="s">
        <v>432</v>
      </c>
      <c r="P1932">
        <v>1</v>
      </c>
      <c r="S1932">
        <v>2920</v>
      </c>
      <c r="T1932" t="s">
        <v>335</v>
      </c>
      <c r="U1932">
        <v>680</v>
      </c>
      <c r="V1932" t="s">
        <v>336</v>
      </c>
      <c r="W1932">
        <v>1.3</v>
      </c>
      <c r="X1932" t="s">
        <v>41</v>
      </c>
      <c r="Y1932" t="s">
        <v>84</v>
      </c>
      <c r="Z1932">
        <v>0.54</v>
      </c>
      <c r="AA1932">
        <v>1.7</v>
      </c>
      <c r="AC1932" t="s">
        <v>41</v>
      </c>
    </row>
    <row r="1933" spans="1:29" hidden="1" x14ac:dyDescent="0.25">
      <c r="A1933" t="s">
        <v>337</v>
      </c>
      <c r="B1933">
        <v>1</v>
      </c>
      <c r="C1933" t="s">
        <v>28</v>
      </c>
      <c r="D1933">
        <v>360652</v>
      </c>
      <c r="E1933" s="1">
        <v>38369</v>
      </c>
      <c r="F1933">
        <v>900</v>
      </c>
      <c r="H1933" t="s">
        <v>339</v>
      </c>
      <c r="I1933" s="1">
        <v>38384</v>
      </c>
      <c r="J1933" t="s">
        <v>31</v>
      </c>
      <c r="K1933" t="s">
        <v>87</v>
      </c>
      <c r="L1933">
        <v>1</v>
      </c>
      <c r="N1933">
        <v>721026460</v>
      </c>
      <c r="O1933" t="s">
        <v>432</v>
      </c>
      <c r="P1933">
        <v>2</v>
      </c>
      <c r="S1933">
        <v>1927</v>
      </c>
      <c r="T1933" t="s">
        <v>39</v>
      </c>
      <c r="U1933">
        <v>410</v>
      </c>
      <c r="V1933" t="s">
        <v>40</v>
      </c>
      <c r="W1933">
        <v>110</v>
      </c>
      <c r="X1933" t="s">
        <v>41</v>
      </c>
      <c r="Y1933" t="s">
        <v>38</v>
      </c>
      <c r="Z1933">
        <v>1</v>
      </c>
      <c r="AA1933">
        <v>2</v>
      </c>
      <c r="AC1933" t="s">
        <v>41</v>
      </c>
    </row>
    <row r="1934" spans="1:29" hidden="1" x14ac:dyDescent="0.25">
      <c r="A1934" t="s">
        <v>337</v>
      </c>
      <c r="B1934">
        <v>1</v>
      </c>
      <c r="C1934" t="s">
        <v>28</v>
      </c>
      <c r="D1934">
        <v>360652</v>
      </c>
      <c r="E1934" s="1">
        <v>38369</v>
      </c>
      <c r="F1934">
        <v>900</v>
      </c>
      <c r="H1934" t="s">
        <v>339</v>
      </c>
      <c r="I1934" s="1">
        <v>38384</v>
      </c>
      <c r="J1934" t="s">
        <v>31</v>
      </c>
      <c r="K1934" t="s">
        <v>87</v>
      </c>
      <c r="L1934">
        <v>1</v>
      </c>
      <c r="N1934">
        <v>721026460</v>
      </c>
      <c r="O1934" t="s">
        <v>432</v>
      </c>
      <c r="P1934">
        <v>2</v>
      </c>
      <c r="S1934">
        <v>2920</v>
      </c>
      <c r="T1934" t="s">
        <v>335</v>
      </c>
      <c r="U1934">
        <v>680</v>
      </c>
      <c r="V1934" t="s">
        <v>336</v>
      </c>
      <c r="W1934">
        <v>1.7</v>
      </c>
      <c r="X1934" t="s">
        <v>41</v>
      </c>
      <c r="Y1934" t="s">
        <v>84</v>
      </c>
      <c r="Z1934">
        <v>0.54</v>
      </c>
      <c r="AA1934">
        <v>1.7</v>
      </c>
      <c r="AC1934" t="s">
        <v>41</v>
      </c>
    </row>
    <row r="1935" spans="1:29" hidden="1" x14ac:dyDescent="0.25">
      <c r="A1935" t="s">
        <v>258</v>
      </c>
      <c r="B1935" t="s">
        <v>28</v>
      </c>
      <c r="C1935" t="s">
        <v>28</v>
      </c>
      <c r="D1935" t="s">
        <v>433</v>
      </c>
      <c r="E1935" s="1">
        <v>38391</v>
      </c>
      <c r="F1935">
        <v>800</v>
      </c>
      <c r="H1935" t="s">
        <v>30</v>
      </c>
      <c r="I1935" s="1">
        <v>38398</v>
      </c>
      <c r="J1935" t="s">
        <v>31</v>
      </c>
      <c r="K1935" t="s">
        <v>32</v>
      </c>
      <c r="L1935">
        <v>1</v>
      </c>
      <c r="M1935" t="s">
        <v>359</v>
      </c>
      <c r="N1935">
        <v>113133790</v>
      </c>
      <c r="O1935" t="s">
        <v>34</v>
      </c>
      <c r="P1935">
        <v>2</v>
      </c>
      <c r="S1935">
        <v>1025</v>
      </c>
      <c r="T1935" t="s">
        <v>52</v>
      </c>
      <c r="U1935">
        <v>99951</v>
      </c>
      <c r="V1935" t="s">
        <v>260</v>
      </c>
      <c r="W1935">
        <v>1.1499999999999999</v>
      </c>
      <c r="X1935" t="s">
        <v>41</v>
      </c>
      <c r="Y1935" t="s">
        <v>261</v>
      </c>
      <c r="AB1935">
        <v>4</v>
      </c>
      <c r="AC1935" t="s">
        <v>41</v>
      </c>
    </row>
    <row r="1936" spans="1:29" hidden="1" x14ac:dyDescent="0.25">
      <c r="A1936" t="s">
        <v>258</v>
      </c>
      <c r="B1936" t="s">
        <v>28</v>
      </c>
      <c r="C1936" t="s">
        <v>28</v>
      </c>
      <c r="D1936" t="s">
        <v>433</v>
      </c>
      <c r="E1936" s="1">
        <v>38391</v>
      </c>
      <c r="F1936">
        <v>800</v>
      </c>
      <c r="H1936" t="s">
        <v>30</v>
      </c>
      <c r="I1936" s="1">
        <v>38398</v>
      </c>
      <c r="J1936" t="s">
        <v>31</v>
      </c>
      <c r="K1936" t="s">
        <v>32</v>
      </c>
      <c r="L1936">
        <v>1</v>
      </c>
      <c r="M1936" t="s">
        <v>359</v>
      </c>
      <c r="N1936">
        <v>113133790</v>
      </c>
      <c r="O1936" t="s">
        <v>34</v>
      </c>
      <c r="P1936">
        <v>2</v>
      </c>
      <c r="S1936">
        <v>1025</v>
      </c>
      <c r="T1936" t="s">
        <v>52</v>
      </c>
      <c r="U1936">
        <v>951</v>
      </c>
      <c r="V1936" t="s">
        <v>53</v>
      </c>
      <c r="W1936">
        <v>1.1200000000000001</v>
      </c>
      <c r="X1936" t="s">
        <v>41</v>
      </c>
      <c r="Y1936" t="s">
        <v>38</v>
      </c>
      <c r="Z1936">
        <v>3.1E-2</v>
      </c>
      <c r="AA1936">
        <v>0.1</v>
      </c>
      <c r="AB1936">
        <v>4</v>
      </c>
      <c r="AC1936" t="s">
        <v>41</v>
      </c>
    </row>
    <row r="1937" spans="1:29" hidden="1" x14ac:dyDescent="0.25">
      <c r="A1937" t="s">
        <v>27</v>
      </c>
      <c r="B1937">
        <v>100</v>
      </c>
      <c r="C1937" t="s">
        <v>28</v>
      </c>
      <c r="D1937">
        <v>360654</v>
      </c>
      <c r="E1937" s="1">
        <v>38369</v>
      </c>
      <c r="F1937">
        <v>1400</v>
      </c>
      <c r="H1937" t="s">
        <v>30</v>
      </c>
      <c r="I1937" s="1">
        <v>38406</v>
      </c>
      <c r="J1937" t="s">
        <v>31</v>
      </c>
      <c r="K1937" t="s">
        <v>157</v>
      </c>
      <c r="L1937">
        <v>1</v>
      </c>
      <c r="N1937">
        <v>721026460</v>
      </c>
      <c r="O1937" t="s">
        <v>432</v>
      </c>
      <c r="P1937">
        <v>16</v>
      </c>
      <c r="S1937">
        <v>1015</v>
      </c>
      <c r="T1937" t="s">
        <v>46</v>
      </c>
      <c r="U1937">
        <v>1027</v>
      </c>
      <c r="V1937" t="s">
        <v>47</v>
      </c>
      <c r="W1937">
        <v>0</v>
      </c>
      <c r="X1937" t="s">
        <v>44</v>
      </c>
      <c r="Y1937" t="s">
        <v>45</v>
      </c>
      <c r="Z1937">
        <v>0.16</v>
      </c>
      <c r="AA1937">
        <v>0.56000000000000005</v>
      </c>
      <c r="AB1937">
        <v>5.0000000000000001E-3</v>
      </c>
      <c r="AC1937" t="s">
        <v>41</v>
      </c>
    </row>
    <row r="1938" spans="1:29" hidden="1" x14ac:dyDescent="0.25">
      <c r="A1938" t="s">
        <v>27</v>
      </c>
      <c r="B1938">
        <v>100</v>
      </c>
      <c r="C1938" t="s">
        <v>28</v>
      </c>
      <c r="D1938">
        <v>360654</v>
      </c>
      <c r="E1938" s="1">
        <v>38369</v>
      </c>
      <c r="F1938">
        <v>1400</v>
      </c>
      <c r="H1938" t="s">
        <v>30</v>
      </c>
      <c r="I1938" s="1">
        <v>38406</v>
      </c>
      <c r="J1938" t="s">
        <v>31</v>
      </c>
      <c r="K1938" t="s">
        <v>157</v>
      </c>
      <c r="L1938">
        <v>1</v>
      </c>
      <c r="N1938">
        <v>721026460</v>
      </c>
      <c r="O1938" t="s">
        <v>432</v>
      </c>
      <c r="P1938">
        <v>16</v>
      </c>
      <c r="S1938">
        <v>1020</v>
      </c>
      <c r="T1938" t="s">
        <v>49</v>
      </c>
      <c r="U1938">
        <v>1034</v>
      </c>
      <c r="V1938" t="s">
        <v>50</v>
      </c>
      <c r="W1938">
        <v>0.48</v>
      </c>
      <c r="X1938" t="s">
        <v>44</v>
      </c>
      <c r="Y1938" t="s">
        <v>84</v>
      </c>
      <c r="Z1938">
        <v>0.45</v>
      </c>
      <c r="AA1938">
        <v>1.6</v>
      </c>
      <c r="AB1938">
        <v>0.1</v>
      </c>
      <c r="AC1938" t="s">
        <v>41</v>
      </c>
    </row>
    <row r="1939" spans="1:29" hidden="1" x14ac:dyDescent="0.25">
      <c r="A1939" t="s">
        <v>27</v>
      </c>
      <c r="B1939">
        <v>100</v>
      </c>
      <c r="C1939" t="s">
        <v>28</v>
      </c>
      <c r="D1939">
        <v>360654</v>
      </c>
      <c r="E1939" s="1">
        <v>38369</v>
      </c>
      <c r="F1939">
        <v>1400</v>
      </c>
      <c r="H1939" t="s">
        <v>30</v>
      </c>
      <c r="I1939" s="1">
        <v>38406</v>
      </c>
      <c r="J1939" t="s">
        <v>31</v>
      </c>
      <c r="K1939" t="s">
        <v>157</v>
      </c>
      <c r="L1939">
        <v>1</v>
      </c>
      <c r="N1939">
        <v>721026460</v>
      </c>
      <c r="O1939" t="s">
        <v>432</v>
      </c>
      <c r="P1939">
        <v>16</v>
      </c>
      <c r="S1939">
        <v>1024</v>
      </c>
      <c r="T1939" t="s">
        <v>179</v>
      </c>
      <c r="U1939">
        <v>720</v>
      </c>
      <c r="V1939" t="s">
        <v>179</v>
      </c>
      <c r="W1939">
        <v>0</v>
      </c>
      <c r="X1939" t="s">
        <v>41</v>
      </c>
      <c r="Y1939" t="s">
        <v>45</v>
      </c>
      <c r="Z1939">
        <v>5.0000000000000001E-3</v>
      </c>
      <c r="AA1939">
        <v>1.4999999999999999E-2</v>
      </c>
      <c r="AB1939">
        <v>0.2</v>
      </c>
      <c r="AC1939" t="s">
        <v>41</v>
      </c>
    </row>
    <row r="1940" spans="1:29" hidden="1" x14ac:dyDescent="0.25">
      <c r="A1940" t="s">
        <v>27</v>
      </c>
      <c r="B1940">
        <v>100</v>
      </c>
      <c r="C1940" t="s">
        <v>28</v>
      </c>
      <c r="D1940">
        <v>360654</v>
      </c>
      <c r="E1940" s="1">
        <v>38369</v>
      </c>
      <c r="F1940">
        <v>1400</v>
      </c>
      <c r="H1940" t="s">
        <v>30</v>
      </c>
      <c r="I1940" s="1">
        <v>38406</v>
      </c>
      <c r="J1940" t="s">
        <v>31</v>
      </c>
      <c r="K1940" t="s">
        <v>157</v>
      </c>
      <c r="L1940">
        <v>1</v>
      </c>
      <c r="N1940">
        <v>721026460</v>
      </c>
      <c r="O1940" t="s">
        <v>432</v>
      </c>
      <c r="P1940">
        <v>16</v>
      </c>
      <c r="S1940">
        <v>1025</v>
      </c>
      <c r="T1940" t="s">
        <v>52</v>
      </c>
      <c r="U1940">
        <v>951</v>
      </c>
      <c r="V1940" t="s">
        <v>53</v>
      </c>
      <c r="W1940">
        <v>1.2</v>
      </c>
      <c r="X1940" t="s">
        <v>41</v>
      </c>
      <c r="Y1940" t="s">
        <v>38</v>
      </c>
      <c r="Z1940">
        <v>0.05</v>
      </c>
      <c r="AA1940">
        <v>0.1</v>
      </c>
      <c r="AB1940">
        <v>4</v>
      </c>
      <c r="AC1940" t="s">
        <v>41</v>
      </c>
    </row>
    <row r="1941" spans="1:29" hidden="1" x14ac:dyDescent="0.25">
      <c r="A1941" t="s">
        <v>27</v>
      </c>
      <c r="B1941">
        <v>100</v>
      </c>
      <c r="C1941" t="s">
        <v>28</v>
      </c>
      <c r="D1941">
        <v>360654</v>
      </c>
      <c r="E1941" s="1">
        <v>38369</v>
      </c>
      <c r="F1941">
        <v>1400</v>
      </c>
      <c r="H1941" t="s">
        <v>30</v>
      </c>
      <c r="I1941" s="1">
        <v>38406</v>
      </c>
      <c r="J1941" t="s">
        <v>31</v>
      </c>
      <c r="K1941" t="s">
        <v>157</v>
      </c>
      <c r="L1941">
        <v>1</v>
      </c>
      <c r="N1941">
        <v>721026460</v>
      </c>
      <c r="O1941" t="s">
        <v>432</v>
      </c>
      <c r="P1941">
        <v>16</v>
      </c>
      <c r="S1941">
        <v>1035</v>
      </c>
      <c r="T1941" t="s">
        <v>72</v>
      </c>
      <c r="U1941">
        <v>71900</v>
      </c>
      <c r="V1941" t="s">
        <v>73</v>
      </c>
      <c r="W1941">
        <v>0</v>
      </c>
      <c r="X1941" t="s">
        <v>44</v>
      </c>
      <c r="Y1941" t="s">
        <v>45</v>
      </c>
      <c r="Z1941">
        <v>0.16</v>
      </c>
      <c r="AA1941">
        <v>0.56000000000000005</v>
      </c>
      <c r="AB1941">
        <v>2E-3</v>
      </c>
      <c r="AC1941" t="s">
        <v>41</v>
      </c>
    </row>
    <row r="1942" spans="1:29" hidden="1" x14ac:dyDescent="0.25">
      <c r="A1942" t="s">
        <v>27</v>
      </c>
      <c r="B1942">
        <v>100</v>
      </c>
      <c r="C1942" t="s">
        <v>28</v>
      </c>
      <c r="D1942">
        <v>360654</v>
      </c>
      <c r="E1942" s="1">
        <v>38369</v>
      </c>
      <c r="F1942">
        <v>1400</v>
      </c>
      <c r="H1942" t="s">
        <v>30</v>
      </c>
      <c r="I1942" s="1">
        <v>38406</v>
      </c>
      <c r="J1942" t="s">
        <v>31</v>
      </c>
      <c r="K1942" t="s">
        <v>157</v>
      </c>
      <c r="L1942">
        <v>1</v>
      </c>
      <c r="N1942">
        <v>721026460</v>
      </c>
      <c r="O1942" t="s">
        <v>432</v>
      </c>
      <c r="P1942">
        <v>16</v>
      </c>
      <c r="S1942">
        <v>1036</v>
      </c>
      <c r="T1942" t="s">
        <v>170</v>
      </c>
      <c r="U1942">
        <v>1067</v>
      </c>
      <c r="V1942" t="s">
        <v>171</v>
      </c>
      <c r="W1942">
        <v>0.72</v>
      </c>
      <c r="X1942" t="s">
        <v>44</v>
      </c>
      <c r="Y1942" t="s">
        <v>84</v>
      </c>
      <c r="Z1942">
        <v>0.33</v>
      </c>
      <c r="AA1942">
        <v>1.2</v>
      </c>
      <c r="AB1942">
        <v>0.1</v>
      </c>
      <c r="AC1942" t="s">
        <v>41</v>
      </c>
    </row>
    <row r="1943" spans="1:29" hidden="1" x14ac:dyDescent="0.25">
      <c r="A1943" t="s">
        <v>27</v>
      </c>
      <c r="B1943">
        <v>100</v>
      </c>
      <c r="C1943" t="s">
        <v>28</v>
      </c>
      <c r="D1943">
        <v>360654</v>
      </c>
      <c r="E1943" s="1">
        <v>38369</v>
      </c>
      <c r="F1943">
        <v>1400</v>
      </c>
      <c r="H1943" t="s">
        <v>30</v>
      </c>
      <c r="I1943" s="1">
        <v>38406</v>
      </c>
      <c r="J1943" t="s">
        <v>31</v>
      </c>
      <c r="K1943" t="s">
        <v>157</v>
      </c>
      <c r="L1943">
        <v>1</v>
      </c>
      <c r="N1943">
        <v>721026460</v>
      </c>
      <c r="O1943" t="s">
        <v>432</v>
      </c>
      <c r="P1943">
        <v>16</v>
      </c>
      <c r="S1943">
        <v>1041</v>
      </c>
      <c r="T1943" t="s">
        <v>174</v>
      </c>
      <c r="U1943">
        <v>615</v>
      </c>
      <c r="V1943" t="s">
        <v>409</v>
      </c>
      <c r="W1943">
        <v>0</v>
      </c>
      <c r="X1943" t="s">
        <v>41</v>
      </c>
      <c r="Y1943" t="s">
        <v>45</v>
      </c>
      <c r="Z1943">
        <v>3.0000000000000001E-3</v>
      </c>
      <c r="AA1943">
        <v>3.0000000000000001E-3</v>
      </c>
      <c r="AB1943">
        <v>1</v>
      </c>
      <c r="AC1943" t="s">
        <v>41</v>
      </c>
    </row>
    <row r="1944" spans="1:29" hidden="1" x14ac:dyDescent="0.25">
      <c r="A1944" t="s">
        <v>27</v>
      </c>
      <c r="B1944">
        <v>100</v>
      </c>
      <c r="C1944" t="s">
        <v>28</v>
      </c>
      <c r="D1944">
        <v>360654</v>
      </c>
      <c r="E1944" s="1">
        <v>38369</v>
      </c>
      <c r="F1944">
        <v>1400</v>
      </c>
      <c r="H1944" t="s">
        <v>30</v>
      </c>
      <c r="I1944" s="1">
        <v>38406</v>
      </c>
      <c r="J1944" t="s">
        <v>31</v>
      </c>
      <c r="K1944" t="s">
        <v>157</v>
      </c>
      <c r="L1944">
        <v>1</v>
      </c>
      <c r="N1944">
        <v>721026460</v>
      </c>
      <c r="O1944" t="s">
        <v>432</v>
      </c>
      <c r="P1944">
        <v>16</v>
      </c>
      <c r="S1944">
        <v>1038</v>
      </c>
      <c r="T1944" t="s">
        <v>82</v>
      </c>
      <c r="U1944">
        <v>630</v>
      </c>
      <c r="V1944" t="s">
        <v>83</v>
      </c>
      <c r="W1944">
        <v>0.31</v>
      </c>
      <c r="X1944" t="s">
        <v>41</v>
      </c>
      <c r="Y1944" t="s">
        <v>38</v>
      </c>
      <c r="Z1944">
        <v>0.05</v>
      </c>
      <c r="AA1944">
        <v>0.1</v>
      </c>
      <c r="AB1944">
        <v>10</v>
      </c>
      <c r="AC1944" t="s">
        <v>41</v>
      </c>
    </row>
    <row r="1945" spans="1:29" hidden="1" x14ac:dyDescent="0.25">
      <c r="A1945" t="s">
        <v>27</v>
      </c>
      <c r="B1945">
        <v>100</v>
      </c>
      <c r="C1945" t="s">
        <v>28</v>
      </c>
      <c r="D1945">
        <v>360654</v>
      </c>
      <c r="E1945" s="1">
        <v>38369</v>
      </c>
      <c r="F1945">
        <v>1400</v>
      </c>
      <c r="H1945" t="s">
        <v>30</v>
      </c>
      <c r="I1945" s="1">
        <v>38406</v>
      </c>
      <c r="J1945" t="s">
        <v>31</v>
      </c>
      <c r="K1945" t="s">
        <v>157</v>
      </c>
      <c r="L1945">
        <v>1</v>
      </c>
      <c r="N1945">
        <v>721026460</v>
      </c>
      <c r="O1945" t="s">
        <v>432</v>
      </c>
      <c r="P1945">
        <v>16</v>
      </c>
      <c r="S1945">
        <v>1045</v>
      </c>
      <c r="T1945" t="s">
        <v>74</v>
      </c>
      <c r="U1945">
        <v>1147</v>
      </c>
      <c r="V1945" t="s">
        <v>75</v>
      </c>
      <c r="W1945">
        <v>0</v>
      </c>
      <c r="X1945" t="s">
        <v>44</v>
      </c>
      <c r="Y1945" t="s">
        <v>45</v>
      </c>
      <c r="Z1945">
        <v>2.1</v>
      </c>
      <c r="AA1945">
        <v>7.6</v>
      </c>
      <c r="AB1945">
        <v>0.05</v>
      </c>
      <c r="AC1945" t="s">
        <v>41</v>
      </c>
    </row>
    <row r="1946" spans="1:29" hidden="1" x14ac:dyDescent="0.25">
      <c r="A1946" t="s">
        <v>27</v>
      </c>
      <c r="B1946">
        <v>100</v>
      </c>
      <c r="C1946" t="s">
        <v>28</v>
      </c>
      <c r="D1946">
        <v>360654</v>
      </c>
      <c r="E1946" s="1">
        <v>38369</v>
      </c>
      <c r="F1946">
        <v>1400</v>
      </c>
      <c r="H1946" t="s">
        <v>30</v>
      </c>
      <c r="I1946" s="1">
        <v>38406</v>
      </c>
      <c r="J1946" t="s">
        <v>31</v>
      </c>
      <c r="K1946" t="s">
        <v>157</v>
      </c>
      <c r="L1946">
        <v>1</v>
      </c>
      <c r="N1946">
        <v>721026460</v>
      </c>
      <c r="O1946" t="s">
        <v>432</v>
      </c>
      <c r="P1946">
        <v>16</v>
      </c>
      <c r="S1946">
        <v>1052</v>
      </c>
      <c r="T1946" t="s">
        <v>64</v>
      </c>
      <c r="U1946">
        <v>929</v>
      </c>
      <c r="V1946" t="s">
        <v>65</v>
      </c>
      <c r="W1946">
        <v>8.5</v>
      </c>
      <c r="X1946" t="s">
        <v>41</v>
      </c>
      <c r="Y1946" t="s">
        <v>38</v>
      </c>
      <c r="Z1946">
        <v>0.04</v>
      </c>
      <c r="AA1946">
        <v>0.08</v>
      </c>
      <c r="AC1946" t="s">
        <v>41</v>
      </c>
    </row>
    <row r="1947" spans="1:29" hidden="1" x14ac:dyDescent="0.25">
      <c r="A1947" t="s">
        <v>27</v>
      </c>
      <c r="B1947">
        <v>100</v>
      </c>
      <c r="C1947" t="s">
        <v>28</v>
      </c>
      <c r="D1947">
        <v>360654</v>
      </c>
      <c r="E1947" s="1">
        <v>38369</v>
      </c>
      <c r="F1947">
        <v>1400</v>
      </c>
      <c r="H1947" t="s">
        <v>30</v>
      </c>
      <c r="I1947" s="1">
        <v>38406</v>
      </c>
      <c r="J1947" t="s">
        <v>31</v>
      </c>
      <c r="K1947" t="s">
        <v>157</v>
      </c>
      <c r="L1947">
        <v>1</v>
      </c>
      <c r="N1947">
        <v>721026460</v>
      </c>
      <c r="O1947" t="s">
        <v>432</v>
      </c>
      <c r="P1947">
        <v>16</v>
      </c>
      <c r="S1947">
        <v>1055</v>
      </c>
      <c r="T1947" t="s">
        <v>78</v>
      </c>
      <c r="U1947">
        <v>945</v>
      </c>
      <c r="V1947" t="s">
        <v>79</v>
      </c>
      <c r="W1947">
        <v>27</v>
      </c>
      <c r="X1947" t="s">
        <v>41</v>
      </c>
      <c r="Y1947" t="s">
        <v>38</v>
      </c>
      <c r="Z1947">
        <v>2.5</v>
      </c>
      <c r="AA1947">
        <v>5</v>
      </c>
      <c r="AC1947" t="s">
        <v>41</v>
      </c>
    </row>
    <row r="1948" spans="1:29" hidden="1" x14ac:dyDescent="0.25">
      <c r="A1948" t="s">
        <v>27</v>
      </c>
      <c r="B1948">
        <v>100</v>
      </c>
      <c r="C1948" t="s">
        <v>28</v>
      </c>
      <c r="D1948">
        <v>360654</v>
      </c>
      <c r="E1948" s="1">
        <v>38369</v>
      </c>
      <c r="F1948">
        <v>1400</v>
      </c>
      <c r="H1948" t="s">
        <v>30</v>
      </c>
      <c r="I1948" s="1">
        <v>38406</v>
      </c>
      <c r="J1948" t="s">
        <v>31</v>
      </c>
      <c r="K1948" t="s">
        <v>157</v>
      </c>
      <c r="L1948">
        <v>1</v>
      </c>
      <c r="N1948">
        <v>721026460</v>
      </c>
      <c r="O1948" t="s">
        <v>432</v>
      </c>
      <c r="P1948">
        <v>16</v>
      </c>
      <c r="S1948">
        <v>1085</v>
      </c>
      <c r="T1948" t="s">
        <v>176</v>
      </c>
      <c r="U1948">
        <v>1059</v>
      </c>
      <c r="V1948" t="s">
        <v>176</v>
      </c>
      <c r="W1948">
        <v>0</v>
      </c>
      <c r="X1948" t="s">
        <v>44</v>
      </c>
      <c r="Y1948" t="s">
        <v>45</v>
      </c>
      <c r="Z1948">
        <v>0.57999999999999996</v>
      </c>
      <c r="AA1948">
        <v>2.1</v>
      </c>
      <c r="AB1948">
        <v>2E-3</v>
      </c>
      <c r="AC1948" t="s">
        <v>41</v>
      </c>
    </row>
    <row r="1949" spans="1:29" hidden="1" x14ac:dyDescent="0.25">
      <c r="A1949" t="s">
        <v>27</v>
      </c>
      <c r="B1949">
        <v>100</v>
      </c>
      <c r="C1949" t="s">
        <v>28</v>
      </c>
      <c r="D1949">
        <v>360654</v>
      </c>
      <c r="E1949" s="1">
        <v>38369</v>
      </c>
      <c r="F1949">
        <v>1400</v>
      </c>
      <c r="H1949" t="s">
        <v>30</v>
      </c>
      <c r="I1949" s="1">
        <v>38406</v>
      </c>
      <c r="J1949" t="s">
        <v>31</v>
      </c>
      <c r="K1949" t="s">
        <v>157</v>
      </c>
      <c r="L1949">
        <v>1</v>
      </c>
      <c r="N1949">
        <v>721026460</v>
      </c>
      <c r="O1949" t="s">
        <v>432</v>
      </c>
      <c r="P1949">
        <v>16</v>
      </c>
      <c r="S1949">
        <v>1074</v>
      </c>
      <c r="T1949" t="s">
        <v>177</v>
      </c>
      <c r="U1949">
        <v>1097</v>
      </c>
      <c r="V1949" t="s">
        <v>177</v>
      </c>
      <c r="W1949">
        <v>0</v>
      </c>
      <c r="X1949" t="s">
        <v>44</v>
      </c>
      <c r="Y1949" t="s">
        <v>45</v>
      </c>
      <c r="Z1949">
        <v>1.3</v>
      </c>
      <c r="AA1949">
        <v>4.5</v>
      </c>
      <c r="AB1949">
        <v>6.0000000000000001E-3</v>
      </c>
      <c r="AC1949" t="s">
        <v>41</v>
      </c>
    </row>
    <row r="1950" spans="1:29" hidden="1" x14ac:dyDescent="0.25">
      <c r="A1950" t="s">
        <v>27</v>
      </c>
      <c r="B1950">
        <v>100</v>
      </c>
      <c r="C1950" t="s">
        <v>28</v>
      </c>
      <c r="D1950">
        <v>360654</v>
      </c>
      <c r="E1950" s="1">
        <v>38369</v>
      </c>
      <c r="F1950">
        <v>1400</v>
      </c>
      <c r="H1950" t="s">
        <v>30</v>
      </c>
      <c r="I1950" s="1">
        <v>38406</v>
      </c>
      <c r="J1950" t="s">
        <v>31</v>
      </c>
      <c r="K1950" t="s">
        <v>157</v>
      </c>
      <c r="L1950">
        <v>1</v>
      </c>
      <c r="N1950">
        <v>721026460</v>
      </c>
      <c r="O1950" t="s">
        <v>432</v>
      </c>
      <c r="P1950">
        <v>16</v>
      </c>
      <c r="S1950">
        <v>1005</v>
      </c>
      <c r="T1950" t="s">
        <v>42</v>
      </c>
      <c r="U1950">
        <v>1002</v>
      </c>
      <c r="V1950" t="s">
        <v>43</v>
      </c>
      <c r="W1950">
        <v>0</v>
      </c>
      <c r="X1950" t="s">
        <v>44</v>
      </c>
      <c r="Y1950" t="s">
        <v>45</v>
      </c>
      <c r="Z1950">
        <v>0.73</v>
      </c>
      <c r="AA1950">
        <v>2.6</v>
      </c>
      <c r="AB1950">
        <v>0.01</v>
      </c>
      <c r="AC1950" t="s">
        <v>41</v>
      </c>
    </row>
    <row r="1951" spans="1:29" hidden="1" x14ac:dyDescent="0.25">
      <c r="A1951" t="s">
        <v>27</v>
      </c>
      <c r="B1951">
        <v>100</v>
      </c>
      <c r="C1951" t="s">
        <v>28</v>
      </c>
      <c r="D1951">
        <v>360654</v>
      </c>
      <c r="E1951" s="1">
        <v>38369</v>
      </c>
      <c r="F1951">
        <v>1400</v>
      </c>
      <c r="H1951" t="s">
        <v>30</v>
      </c>
      <c r="I1951" s="1">
        <v>38406</v>
      </c>
      <c r="J1951" t="s">
        <v>31</v>
      </c>
      <c r="K1951" t="s">
        <v>157</v>
      </c>
      <c r="L1951">
        <v>1</v>
      </c>
      <c r="N1951">
        <v>721026460</v>
      </c>
      <c r="O1951" t="s">
        <v>432</v>
      </c>
      <c r="P1951">
        <v>16</v>
      </c>
      <c r="S1951">
        <v>1010</v>
      </c>
      <c r="T1951" t="s">
        <v>54</v>
      </c>
      <c r="U1951">
        <v>1007</v>
      </c>
      <c r="V1951" t="s">
        <v>55</v>
      </c>
      <c r="W1951">
        <v>17</v>
      </c>
      <c r="X1951" t="s">
        <v>44</v>
      </c>
      <c r="Y1951" t="s">
        <v>38</v>
      </c>
      <c r="Z1951">
        <v>2.5</v>
      </c>
      <c r="AA1951">
        <v>5</v>
      </c>
      <c r="AB1951">
        <v>2</v>
      </c>
      <c r="AC1951" t="s">
        <v>41</v>
      </c>
    </row>
    <row r="1952" spans="1:29" hidden="1" x14ac:dyDescent="0.25">
      <c r="A1952" t="s">
        <v>27</v>
      </c>
      <c r="B1952">
        <v>100</v>
      </c>
      <c r="C1952" t="s">
        <v>28</v>
      </c>
      <c r="D1952">
        <v>360654</v>
      </c>
      <c r="E1952" s="1">
        <v>38369</v>
      </c>
      <c r="F1952">
        <v>1400</v>
      </c>
      <c r="H1952" t="s">
        <v>30</v>
      </c>
      <c r="I1952" s="1">
        <v>38406</v>
      </c>
      <c r="J1952" t="s">
        <v>31</v>
      </c>
      <c r="K1952" t="s">
        <v>157</v>
      </c>
      <c r="L1952">
        <v>1</v>
      </c>
      <c r="N1952">
        <v>721026460</v>
      </c>
      <c r="O1952" t="s">
        <v>432</v>
      </c>
      <c r="P1952">
        <v>16</v>
      </c>
      <c r="S1952">
        <v>1075</v>
      </c>
      <c r="T1952" t="s">
        <v>178</v>
      </c>
      <c r="U1952">
        <v>1012</v>
      </c>
      <c r="V1952" t="s">
        <v>178</v>
      </c>
      <c r="W1952">
        <v>0</v>
      </c>
      <c r="X1952" t="s">
        <v>44</v>
      </c>
      <c r="Y1952" t="s">
        <v>45</v>
      </c>
      <c r="Z1952">
        <v>0.17</v>
      </c>
      <c r="AA1952">
        <v>0.5</v>
      </c>
      <c r="AB1952">
        <v>4.0000000000000001E-3</v>
      </c>
      <c r="AC1952" t="s">
        <v>41</v>
      </c>
    </row>
    <row r="1953" spans="1:29" hidden="1" x14ac:dyDescent="0.25">
      <c r="A1953" t="s">
        <v>85</v>
      </c>
      <c r="B1953">
        <v>100</v>
      </c>
      <c r="C1953" t="s">
        <v>28</v>
      </c>
      <c r="D1953">
        <v>360655</v>
      </c>
      <c r="E1953" s="1">
        <v>38369</v>
      </c>
      <c r="F1953">
        <v>1400</v>
      </c>
      <c r="H1953" t="s">
        <v>30</v>
      </c>
      <c r="I1953" s="1">
        <v>38406</v>
      </c>
      <c r="J1953" t="s">
        <v>31</v>
      </c>
      <c r="K1953" t="s">
        <v>157</v>
      </c>
      <c r="L1953">
        <v>1</v>
      </c>
      <c r="N1953">
        <v>721026460</v>
      </c>
      <c r="O1953" t="s">
        <v>432</v>
      </c>
      <c r="P1953">
        <v>42</v>
      </c>
      <c r="S1953">
        <v>2943</v>
      </c>
      <c r="T1953" t="s">
        <v>92</v>
      </c>
      <c r="U1953">
        <v>32101</v>
      </c>
      <c r="V1953" t="s">
        <v>92</v>
      </c>
      <c r="W1953">
        <v>3.6</v>
      </c>
      <c r="X1953" t="s">
        <v>44</v>
      </c>
      <c r="Y1953" t="s">
        <v>38</v>
      </c>
      <c r="Z1953">
        <v>0.12</v>
      </c>
      <c r="AA1953">
        <v>0.42</v>
      </c>
      <c r="AB1953">
        <v>80</v>
      </c>
      <c r="AC1953" t="s">
        <v>44</v>
      </c>
    </row>
    <row r="1954" spans="1:29" hidden="1" x14ac:dyDescent="0.25">
      <c r="A1954" t="s">
        <v>85</v>
      </c>
      <c r="B1954">
        <v>100</v>
      </c>
      <c r="C1954" t="s">
        <v>28</v>
      </c>
      <c r="D1954">
        <v>360655</v>
      </c>
      <c r="E1954" s="1">
        <v>38369</v>
      </c>
      <c r="F1954">
        <v>1400</v>
      </c>
      <c r="H1954" t="s">
        <v>30</v>
      </c>
      <c r="I1954" s="1">
        <v>38406</v>
      </c>
      <c r="J1954" t="s">
        <v>31</v>
      </c>
      <c r="K1954" t="s">
        <v>157</v>
      </c>
      <c r="L1954">
        <v>1</v>
      </c>
      <c r="N1954">
        <v>721026460</v>
      </c>
      <c r="O1954" t="s">
        <v>432</v>
      </c>
      <c r="P1954">
        <v>42</v>
      </c>
      <c r="S1954">
        <v>2982</v>
      </c>
      <c r="T1954" t="s">
        <v>95</v>
      </c>
      <c r="U1954">
        <v>32102</v>
      </c>
      <c r="V1954" t="s">
        <v>95</v>
      </c>
      <c r="W1954">
        <v>0</v>
      </c>
      <c r="X1954" t="s">
        <v>44</v>
      </c>
      <c r="Y1954" t="s">
        <v>45</v>
      </c>
      <c r="Z1954">
        <v>0.16</v>
      </c>
      <c r="AA1954">
        <v>0.56999999999999995</v>
      </c>
      <c r="AB1954">
        <v>5</v>
      </c>
      <c r="AC1954" t="s">
        <v>44</v>
      </c>
    </row>
    <row r="1955" spans="1:29" hidden="1" x14ac:dyDescent="0.25">
      <c r="A1955" t="s">
        <v>85</v>
      </c>
      <c r="B1955">
        <v>100</v>
      </c>
      <c r="C1955" t="s">
        <v>28</v>
      </c>
      <c r="D1955">
        <v>360655</v>
      </c>
      <c r="E1955" s="1">
        <v>38369</v>
      </c>
      <c r="F1955">
        <v>1400</v>
      </c>
      <c r="H1955" t="s">
        <v>30</v>
      </c>
      <c r="I1955" s="1">
        <v>38406</v>
      </c>
      <c r="J1955" t="s">
        <v>31</v>
      </c>
      <c r="K1955" t="s">
        <v>157</v>
      </c>
      <c r="L1955">
        <v>1</v>
      </c>
      <c r="N1955">
        <v>721026460</v>
      </c>
      <c r="O1955" t="s">
        <v>432</v>
      </c>
      <c r="P1955">
        <v>42</v>
      </c>
      <c r="S1955">
        <v>2942</v>
      </c>
      <c r="T1955" t="s">
        <v>93</v>
      </c>
      <c r="U1955">
        <v>32104</v>
      </c>
      <c r="V1955" t="s">
        <v>93</v>
      </c>
      <c r="W1955">
        <v>0.3</v>
      </c>
      <c r="X1955" t="s">
        <v>44</v>
      </c>
      <c r="Y1955" t="s">
        <v>84</v>
      </c>
      <c r="Z1955">
        <v>0.22</v>
      </c>
      <c r="AA1955">
        <v>0.72</v>
      </c>
      <c r="AB1955">
        <v>80</v>
      </c>
      <c r="AC1955" t="s">
        <v>44</v>
      </c>
    </row>
    <row r="1956" spans="1:29" hidden="1" x14ac:dyDescent="0.25">
      <c r="A1956" t="s">
        <v>85</v>
      </c>
      <c r="B1956">
        <v>100</v>
      </c>
      <c r="C1956" t="s">
        <v>28</v>
      </c>
      <c r="D1956">
        <v>360655</v>
      </c>
      <c r="E1956" s="1">
        <v>38369</v>
      </c>
      <c r="F1956">
        <v>1400</v>
      </c>
      <c r="H1956" t="s">
        <v>30</v>
      </c>
      <c r="I1956" s="1">
        <v>38406</v>
      </c>
      <c r="J1956" t="s">
        <v>31</v>
      </c>
      <c r="K1956" t="s">
        <v>157</v>
      </c>
      <c r="L1956">
        <v>1</v>
      </c>
      <c r="N1956">
        <v>721026460</v>
      </c>
      <c r="O1956" t="s">
        <v>432</v>
      </c>
      <c r="P1956">
        <v>42</v>
      </c>
      <c r="S1956">
        <v>2944</v>
      </c>
      <c r="T1956" t="s">
        <v>105</v>
      </c>
      <c r="U1956">
        <v>32105</v>
      </c>
      <c r="V1956" t="s">
        <v>105</v>
      </c>
      <c r="W1956">
        <v>2.8</v>
      </c>
      <c r="X1956" t="s">
        <v>44</v>
      </c>
      <c r="Y1956" t="s">
        <v>38</v>
      </c>
      <c r="Z1956">
        <v>0.17</v>
      </c>
      <c r="AA1956">
        <v>0.55000000000000004</v>
      </c>
      <c r="AB1956">
        <v>80</v>
      </c>
      <c r="AC1956" t="s">
        <v>44</v>
      </c>
    </row>
    <row r="1957" spans="1:29" hidden="1" x14ac:dyDescent="0.25">
      <c r="A1957" t="s">
        <v>85</v>
      </c>
      <c r="B1957">
        <v>100</v>
      </c>
      <c r="C1957" t="s">
        <v>28</v>
      </c>
      <c r="D1957">
        <v>360655</v>
      </c>
      <c r="E1957" s="1">
        <v>38369</v>
      </c>
      <c r="F1957">
        <v>1400</v>
      </c>
      <c r="H1957" t="s">
        <v>30</v>
      </c>
      <c r="I1957" s="1">
        <v>38406</v>
      </c>
      <c r="J1957" t="s">
        <v>31</v>
      </c>
      <c r="K1957" t="s">
        <v>157</v>
      </c>
      <c r="L1957">
        <v>1</v>
      </c>
      <c r="N1957">
        <v>721026460</v>
      </c>
      <c r="O1957" t="s">
        <v>432</v>
      </c>
      <c r="P1957">
        <v>42</v>
      </c>
      <c r="S1957">
        <v>2941</v>
      </c>
      <c r="T1957" t="s">
        <v>99</v>
      </c>
      <c r="U1957">
        <v>32106</v>
      </c>
      <c r="V1957" t="s">
        <v>99</v>
      </c>
      <c r="W1957">
        <v>2.5</v>
      </c>
      <c r="X1957" t="s">
        <v>44</v>
      </c>
      <c r="Y1957" t="s">
        <v>38</v>
      </c>
      <c r="Z1957">
        <v>0.14000000000000001</v>
      </c>
      <c r="AA1957">
        <v>0.51</v>
      </c>
      <c r="AB1957">
        <v>80</v>
      </c>
      <c r="AC1957" t="s">
        <v>44</v>
      </c>
    </row>
    <row r="1958" spans="1:29" hidden="1" x14ac:dyDescent="0.25">
      <c r="A1958" t="s">
        <v>85</v>
      </c>
      <c r="B1958">
        <v>100</v>
      </c>
      <c r="C1958" t="s">
        <v>28</v>
      </c>
      <c r="D1958">
        <v>360655</v>
      </c>
      <c r="E1958" s="1">
        <v>38369</v>
      </c>
      <c r="F1958">
        <v>1400</v>
      </c>
      <c r="H1958" t="s">
        <v>30</v>
      </c>
      <c r="I1958" s="1">
        <v>38406</v>
      </c>
      <c r="J1958" t="s">
        <v>31</v>
      </c>
      <c r="K1958" t="s">
        <v>157</v>
      </c>
      <c r="L1958">
        <v>1</v>
      </c>
      <c r="N1958">
        <v>721026460</v>
      </c>
      <c r="O1958" t="s">
        <v>432</v>
      </c>
      <c r="P1958">
        <v>42</v>
      </c>
      <c r="S1958">
        <v>2991</v>
      </c>
      <c r="T1958" t="s">
        <v>136</v>
      </c>
      <c r="U1958">
        <v>34010</v>
      </c>
      <c r="V1958" t="s">
        <v>136</v>
      </c>
      <c r="W1958">
        <v>0</v>
      </c>
      <c r="X1958" t="s">
        <v>44</v>
      </c>
      <c r="Y1958" t="s">
        <v>45</v>
      </c>
      <c r="Z1958">
        <v>0.15</v>
      </c>
      <c r="AA1958">
        <v>0.56000000000000005</v>
      </c>
      <c r="AB1958">
        <v>1000</v>
      </c>
      <c r="AC1958" t="s">
        <v>44</v>
      </c>
    </row>
    <row r="1959" spans="1:29" hidden="1" x14ac:dyDescent="0.25">
      <c r="A1959" t="s">
        <v>85</v>
      </c>
      <c r="B1959">
        <v>100</v>
      </c>
      <c r="C1959" t="s">
        <v>28</v>
      </c>
      <c r="D1959">
        <v>360655</v>
      </c>
      <c r="E1959" s="1">
        <v>38369</v>
      </c>
      <c r="F1959">
        <v>1400</v>
      </c>
      <c r="H1959" t="s">
        <v>30</v>
      </c>
      <c r="I1959" s="1">
        <v>38406</v>
      </c>
      <c r="J1959" t="s">
        <v>31</v>
      </c>
      <c r="K1959" t="s">
        <v>157</v>
      </c>
      <c r="L1959">
        <v>1</v>
      </c>
      <c r="N1959">
        <v>721026460</v>
      </c>
      <c r="O1959" t="s">
        <v>432</v>
      </c>
      <c r="P1959">
        <v>42</v>
      </c>
      <c r="S1959">
        <v>2990</v>
      </c>
      <c r="T1959" t="s">
        <v>90</v>
      </c>
      <c r="U1959">
        <v>34030</v>
      </c>
      <c r="V1959" t="s">
        <v>90</v>
      </c>
      <c r="W1959">
        <v>0</v>
      </c>
      <c r="X1959" t="s">
        <v>44</v>
      </c>
      <c r="Y1959" t="s">
        <v>45</v>
      </c>
      <c r="Z1959">
        <v>0.15</v>
      </c>
      <c r="AA1959">
        <v>0.55000000000000004</v>
      </c>
      <c r="AB1959">
        <v>5</v>
      </c>
      <c r="AC1959" t="s">
        <v>44</v>
      </c>
    </row>
    <row r="1960" spans="1:29" hidden="1" x14ac:dyDescent="0.25">
      <c r="A1960" t="s">
        <v>85</v>
      </c>
      <c r="B1960">
        <v>100</v>
      </c>
      <c r="C1960" t="s">
        <v>28</v>
      </c>
      <c r="D1960">
        <v>360655</v>
      </c>
      <c r="E1960" s="1">
        <v>38369</v>
      </c>
      <c r="F1960">
        <v>1400</v>
      </c>
      <c r="H1960" t="s">
        <v>30</v>
      </c>
      <c r="I1960" s="1">
        <v>38406</v>
      </c>
      <c r="J1960" t="s">
        <v>31</v>
      </c>
      <c r="K1960" t="s">
        <v>157</v>
      </c>
      <c r="L1960">
        <v>1</v>
      </c>
      <c r="N1960">
        <v>721026460</v>
      </c>
      <c r="O1960" t="s">
        <v>432</v>
      </c>
      <c r="P1960">
        <v>42</v>
      </c>
      <c r="S1960">
        <v>2989</v>
      </c>
      <c r="T1960" t="s">
        <v>96</v>
      </c>
      <c r="U1960">
        <v>34301</v>
      </c>
      <c r="V1960" t="s">
        <v>97</v>
      </c>
      <c r="W1960">
        <v>0</v>
      </c>
      <c r="X1960" t="s">
        <v>44</v>
      </c>
      <c r="Y1960" t="s">
        <v>45</v>
      </c>
      <c r="Z1960">
        <v>0.12</v>
      </c>
      <c r="AA1960">
        <v>0.41</v>
      </c>
      <c r="AB1960">
        <v>100</v>
      </c>
      <c r="AC1960" t="s">
        <v>44</v>
      </c>
    </row>
    <row r="1961" spans="1:29" hidden="1" x14ac:dyDescent="0.25">
      <c r="A1961" t="s">
        <v>85</v>
      </c>
      <c r="B1961">
        <v>100</v>
      </c>
      <c r="C1961" t="s">
        <v>28</v>
      </c>
      <c r="D1961">
        <v>360655</v>
      </c>
      <c r="E1961" s="1">
        <v>38369</v>
      </c>
      <c r="F1961">
        <v>1400</v>
      </c>
      <c r="H1961" t="s">
        <v>30</v>
      </c>
      <c r="I1961" s="1">
        <v>38406</v>
      </c>
      <c r="J1961" t="s">
        <v>31</v>
      </c>
      <c r="K1961" t="s">
        <v>157</v>
      </c>
      <c r="L1961">
        <v>1</v>
      </c>
      <c r="N1961">
        <v>721026460</v>
      </c>
      <c r="O1961" t="s">
        <v>432</v>
      </c>
      <c r="P1961">
        <v>42</v>
      </c>
      <c r="S1961">
        <v>2216</v>
      </c>
      <c r="T1961" t="s">
        <v>98</v>
      </c>
      <c r="U1961">
        <v>34311</v>
      </c>
      <c r="V1961" t="s">
        <v>98</v>
      </c>
      <c r="W1961">
        <v>0</v>
      </c>
      <c r="X1961" t="s">
        <v>44</v>
      </c>
      <c r="Y1961" t="s">
        <v>45</v>
      </c>
      <c r="Z1961">
        <v>0.38</v>
      </c>
      <c r="AA1961">
        <v>1.3</v>
      </c>
      <c r="AC1961" t="s">
        <v>44</v>
      </c>
    </row>
    <row r="1962" spans="1:29" hidden="1" x14ac:dyDescent="0.25">
      <c r="A1962" t="s">
        <v>85</v>
      </c>
      <c r="B1962">
        <v>100</v>
      </c>
      <c r="C1962" t="s">
        <v>28</v>
      </c>
      <c r="D1962">
        <v>360655</v>
      </c>
      <c r="E1962" s="1">
        <v>38369</v>
      </c>
      <c r="F1962">
        <v>1400</v>
      </c>
      <c r="H1962" t="s">
        <v>30</v>
      </c>
      <c r="I1962" s="1">
        <v>38406</v>
      </c>
      <c r="J1962" t="s">
        <v>31</v>
      </c>
      <c r="K1962" t="s">
        <v>157</v>
      </c>
      <c r="L1962">
        <v>1</v>
      </c>
      <c r="N1962">
        <v>721026460</v>
      </c>
      <c r="O1962" t="s">
        <v>432</v>
      </c>
      <c r="P1962">
        <v>42</v>
      </c>
      <c r="S1962">
        <v>2992</v>
      </c>
      <c r="T1962" t="s">
        <v>127</v>
      </c>
      <c r="U1962">
        <v>34371</v>
      </c>
      <c r="V1962" t="s">
        <v>128</v>
      </c>
      <c r="W1962">
        <v>0</v>
      </c>
      <c r="X1962" t="s">
        <v>44</v>
      </c>
      <c r="Y1962" t="s">
        <v>45</v>
      </c>
      <c r="Z1962">
        <v>0.12</v>
      </c>
      <c r="AA1962">
        <v>0.44</v>
      </c>
      <c r="AB1962">
        <v>700</v>
      </c>
      <c r="AC1962" t="s">
        <v>44</v>
      </c>
    </row>
    <row r="1963" spans="1:29" hidden="1" x14ac:dyDescent="0.25">
      <c r="A1963" t="s">
        <v>85</v>
      </c>
      <c r="B1963">
        <v>100</v>
      </c>
      <c r="C1963" t="s">
        <v>28</v>
      </c>
      <c r="D1963">
        <v>360655</v>
      </c>
      <c r="E1963" s="1">
        <v>38369</v>
      </c>
      <c r="F1963">
        <v>1400</v>
      </c>
      <c r="H1963" t="s">
        <v>30</v>
      </c>
      <c r="I1963" s="1">
        <v>38406</v>
      </c>
      <c r="J1963" t="s">
        <v>31</v>
      </c>
      <c r="K1963" t="s">
        <v>157</v>
      </c>
      <c r="L1963">
        <v>1</v>
      </c>
      <c r="N1963">
        <v>721026460</v>
      </c>
      <c r="O1963" t="s">
        <v>432</v>
      </c>
      <c r="P1963">
        <v>42</v>
      </c>
      <c r="S1963">
        <v>2214</v>
      </c>
      <c r="T1963" t="s">
        <v>94</v>
      </c>
      <c r="U1963">
        <v>34413</v>
      </c>
      <c r="V1963" t="s">
        <v>94</v>
      </c>
      <c r="W1963">
        <v>0</v>
      </c>
      <c r="X1963" t="s">
        <v>44</v>
      </c>
      <c r="Y1963" t="s">
        <v>45</v>
      </c>
      <c r="Z1963">
        <v>0.25</v>
      </c>
      <c r="AA1963">
        <v>0.82</v>
      </c>
      <c r="AC1963" t="s">
        <v>44</v>
      </c>
    </row>
    <row r="1964" spans="1:29" hidden="1" x14ac:dyDescent="0.25">
      <c r="A1964" t="s">
        <v>85</v>
      </c>
      <c r="B1964">
        <v>100</v>
      </c>
      <c r="C1964" t="s">
        <v>28</v>
      </c>
      <c r="D1964">
        <v>360655</v>
      </c>
      <c r="E1964" s="1">
        <v>38369</v>
      </c>
      <c r="F1964">
        <v>1400</v>
      </c>
      <c r="H1964" t="s">
        <v>30</v>
      </c>
      <c r="I1964" s="1">
        <v>38406</v>
      </c>
      <c r="J1964" t="s">
        <v>31</v>
      </c>
      <c r="K1964" t="s">
        <v>157</v>
      </c>
      <c r="L1964">
        <v>1</v>
      </c>
      <c r="N1964">
        <v>721026460</v>
      </c>
      <c r="O1964" t="s">
        <v>432</v>
      </c>
      <c r="P1964">
        <v>42</v>
      </c>
      <c r="S1964">
        <v>2210</v>
      </c>
      <c r="T1964" t="s">
        <v>100</v>
      </c>
      <c r="U1964">
        <v>34418</v>
      </c>
      <c r="V1964" t="s">
        <v>101</v>
      </c>
      <c r="W1964">
        <v>0</v>
      </c>
      <c r="X1964" t="s">
        <v>44</v>
      </c>
      <c r="Y1964" t="s">
        <v>45</v>
      </c>
      <c r="Z1964">
        <v>0.13</v>
      </c>
      <c r="AA1964">
        <v>0.49</v>
      </c>
      <c r="AC1964" t="s">
        <v>44</v>
      </c>
    </row>
    <row r="1965" spans="1:29" hidden="1" x14ac:dyDescent="0.25">
      <c r="A1965" t="s">
        <v>85</v>
      </c>
      <c r="B1965">
        <v>100</v>
      </c>
      <c r="C1965" t="s">
        <v>28</v>
      </c>
      <c r="D1965">
        <v>360655</v>
      </c>
      <c r="E1965" s="1">
        <v>38369</v>
      </c>
      <c r="F1965">
        <v>1400</v>
      </c>
      <c r="H1965" t="s">
        <v>30</v>
      </c>
      <c r="I1965" s="1">
        <v>38406</v>
      </c>
      <c r="J1965" t="s">
        <v>31</v>
      </c>
      <c r="K1965" t="s">
        <v>157</v>
      </c>
      <c r="L1965">
        <v>1</v>
      </c>
      <c r="N1965">
        <v>721026460</v>
      </c>
      <c r="O1965" t="s">
        <v>432</v>
      </c>
      <c r="P1965">
        <v>42</v>
      </c>
      <c r="S1965">
        <v>2964</v>
      </c>
      <c r="T1965" t="s">
        <v>122</v>
      </c>
      <c r="U1965">
        <v>34423</v>
      </c>
      <c r="V1965" t="s">
        <v>122</v>
      </c>
      <c r="W1965">
        <v>0</v>
      </c>
      <c r="X1965" t="s">
        <v>44</v>
      </c>
      <c r="Y1965" t="s">
        <v>45</v>
      </c>
      <c r="Z1965">
        <v>0.14000000000000001</v>
      </c>
      <c r="AA1965">
        <v>0.52</v>
      </c>
      <c r="AB1965">
        <v>5</v>
      </c>
      <c r="AC1965" t="s">
        <v>44</v>
      </c>
    </row>
    <row r="1966" spans="1:29" hidden="1" x14ac:dyDescent="0.25">
      <c r="A1966" t="s">
        <v>85</v>
      </c>
      <c r="B1966">
        <v>100</v>
      </c>
      <c r="C1966" t="s">
        <v>28</v>
      </c>
      <c r="D1966">
        <v>360655</v>
      </c>
      <c r="E1966" s="1">
        <v>38369</v>
      </c>
      <c r="F1966">
        <v>1400</v>
      </c>
      <c r="H1966" t="s">
        <v>30</v>
      </c>
      <c r="I1966" s="1">
        <v>38406</v>
      </c>
      <c r="J1966" t="s">
        <v>31</v>
      </c>
      <c r="K1966" t="s">
        <v>157</v>
      </c>
      <c r="L1966">
        <v>1</v>
      </c>
      <c r="N1966">
        <v>721026460</v>
      </c>
      <c r="O1966" t="s">
        <v>432</v>
      </c>
      <c r="P1966">
        <v>42</v>
      </c>
      <c r="S1966">
        <v>2987</v>
      </c>
      <c r="T1966" t="s">
        <v>135</v>
      </c>
      <c r="U1966">
        <v>34475</v>
      </c>
      <c r="V1966" t="s">
        <v>135</v>
      </c>
      <c r="W1966">
        <v>0</v>
      </c>
      <c r="X1966" t="s">
        <v>44</v>
      </c>
      <c r="Y1966" t="s">
        <v>45</v>
      </c>
      <c r="Z1966">
        <v>0.13</v>
      </c>
      <c r="AA1966">
        <v>0.48</v>
      </c>
      <c r="AB1966">
        <v>5</v>
      </c>
      <c r="AC1966" t="s">
        <v>44</v>
      </c>
    </row>
    <row r="1967" spans="1:29" hidden="1" x14ac:dyDescent="0.25">
      <c r="A1967" t="s">
        <v>85</v>
      </c>
      <c r="B1967">
        <v>100</v>
      </c>
      <c r="C1967" t="s">
        <v>28</v>
      </c>
      <c r="D1967">
        <v>360655</v>
      </c>
      <c r="E1967" s="1">
        <v>38369</v>
      </c>
      <c r="F1967">
        <v>1400</v>
      </c>
      <c r="H1967" t="s">
        <v>30</v>
      </c>
      <c r="I1967" s="1">
        <v>38406</v>
      </c>
      <c r="J1967" t="s">
        <v>31</v>
      </c>
      <c r="K1967" t="s">
        <v>157</v>
      </c>
      <c r="L1967">
        <v>1</v>
      </c>
      <c r="N1967">
        <v>721026460</v>
      </c>
      <c r="O1967" t="s">
        <v>432</v>
      </c>
      <c r="P1967">
        <v>42</v>
      </c>
      <c r="S1967">
        <v>2978</v>
      </c>
      <c r="T1967" t="s">
        <v>115</v>
      </c>
      <c r="U1967">
        <v>34496</v>
      </c>
      <c r="V1967" t="s">
        <v>115</v>
      </c>
      <c r="W1967">
        <v>0</v>
      </c>
      <c r="X1967" t="s">
        <v>44</v>
      </c>
      <c r="Y1967" t="s">
        <v>45</v>
      </c>
      <c r="Z1967">
        <v>0.14000000000000001</v>
      </c>
      <c r="AA1967">
        <v>0.47</v>
      </c>
      <c r="AC1967" t="s">
        <v>44</v>
      </c>
    </row>
    <row r="1968" spans="1:29" hidden="1" x14ac:dyDescent="0.25">
      <c r="A1968" t="s">
        <v>85</v>
      </c>
      <c r="B1968">
        <v>100</v>
      </c>
      <c r="C1968" t="s">
        <v>28</v>
      </c>
      <c r="D1968">
        <v>360655</v>
      </c>
      <c r="E1968" s="1">
        <v>38369</v>
      </c>
      <c r="F1968">
        <v>1400</v>
      </c>
      <c r="H1968" t="s">
        <v>30</v>
      </c>
      <c r="I1968" s="1">
        <v>38406</v>
      </c>
      <c r="J1968" t="s">
        <v>31</v>
      </c>
      <c r="K1968" t="s">
        <v>157</v>
      </c>
      <c r="L1968">
        <v>1</v>
      </c>
      <c r="N1968">
        <v>721026460</v>
      </c>
      <c r="O1968" t="s">
        <v>432</v>
      </c>
      <c r="P1968">
        <v>42</v>
      </c>
      <c r="S1968">
        <v>2977</v>
      </c>
      <c r="T1968" t="s">
        <v>117</v>
      </c>
      <c r="U1968">
        <v>34501</v>
      </c>
      <c r="V1968" t="s">
        <v>117</v>
      </c>
      <c r="W1968">
        <v>0</v>
      </c>
      <c r="X1968" t="s">
        <v>44</v>
      </c>
      <c r="Y1968" t="s">
        <v>45</v>
      </c>
      <c r="Z1968">
        <v>0.1</v>
      </c>
      <c r="AA1968">
        <v>0.35</v>
      </c>
      <c r="AB1968">
        <v>7</v>
      </c>
      <c r="AC1968" t="s">
        <v>44</v>
      </c>
    </row>
    <row r="1969" spans="1:29" hidden="1" x14ac:dyDescent="0.25">
      <c r="A1969" t="s">
        <v>85</v>
      </c>
      <c r="B1969">
        <v>100</v>
      </c>
      <c r="C1969" t="s">
        <v>28</v>
      </c>
      <c r="D1969">
        <v>360655</v>
      </c>
      <c r="E1969" s="1">
        <v>38369</v>
      </c>
      <c r="F1969">
        <v>1400</v>
      </c>
      <c r="H1969" t="s">
        <v>30</v>
      </c>
      <c r="I1969" s="1">
        <v>38406</v>
      </c>
      <c r="J1969" t="s">
        <v>31</v>
      </c>
      <c r="K1969" t="s">
        <v>157</v>
      </c>
      <c r="L1969">
        <v>1</v>
      </c>
      <c r="N1969">
        <v>721026460</v>
      </c>
      <c r="O1969" t="s">
        <v>432</v>
      </c>
      <c r="P1969">
        <v>42</v>
      </c>
      <c r="S1969">
        <v>2981</v>
      </c>
      <c r="T1969" t="s">
        <v>137</v>
      </c>
      <c r="U1969">
        <v>34506</v>
      </c>
      <c r="V1969" t="s">
        <v>137</v>
      </c>
      <c r="W1969">
        <v>0</v>
      </c>
      <c r="X1969" t="s">
        <v>44</v>
      </c>
      <c r="Y1969" t="s">
        <v>45</v>
      </c>
      <c r="Z1969">
        <v>0.16</v>
      </c>
      <c r="AA1969">
        <v>0.59</v>
      </c>
      <c r="AB1969">
        <v>200</v>
      </c>
      <c r="AC1969" t="s">
        <v>44</v>
      </c>
    </row>
    <row r="1970" spans="1:29" hidden="1" x14ac:dyDescent="0.25">
      <c r="A1970" t="s">
        <v>85</v>
      </c>
      <c r="B1970">
        <v>100</v>
      </c>
      <c r="C1970" t="s">
        <v>28</v>
      </c>
      <c r="D1970">
        <v>360655</v>
      </c>
      <c r="E1970" s="1">
        <v>38369</v>
      </c>
      <c r="F1970">
        <v>1400</v>
      </c>
      <c r="H1970" t="s">
        <v>30</v>
      </c>
      <c r="I1970" s="1">
        <v>38406</v>
      </c>
      <c r="J1970" t="s">
        <v>31</v>
      </c>
      <c r="K1970" t="s">
        <v>157</v>
      </c>
      <c r="L1970">
        <v>1</v>
      </c>
      <c r="N1970">
        <v>721026460</v>
      </c>
      <c r="O1970" t="s">
        <v>432</v>
      </c>
      <c r="P1970">
        <v>42</v>
      </c>
      <c r="S1970">
        <v>2985</v>
      </c>
      <c r="T1970" t="s">
        <v>138</v>
      </c>
      <c r="U1970">
        <v>34511</v>
      </c>
      <c r="V1970" t="s">
        <v>138</v>
      </c>
      <c r="W1970">
        <v>0</v>
      </c>
      <c r="X1970" t="s">
        <v>44</v>
      </c>
      <c r="Y1970" t="s">
        <v>45</v>
      </c>
      <c r="Z1970">
        <v>0.16</v>
      </c>
      <c r="AA1970">
        <v>0.54</v>
      </c>
      <c r="AB1970">
        <v>5</v>
      </c>
      <c r="AC1970" t="s">
        <v>44</v>
      </c>
    </row>
    <row r="1971" spans="1:29" hidden="1" x14ac:dyDescent="0.25">
      <c r="A1971" t="s">
        <v>85</v>
      </c>
      <c r="B1971">
        <v>100</v>
      </c>
      <c r="C1971" t="s">
        <v>28</v>
      </c>
      <c r="D1971">
        <v>360655</v>
      </c>
      <c r="E1971" s="1">
        <v>38369</v>
      </c>
      <c r="F1971">
        <v>1400</v>
      </c>
      <c r="H1971" t="s">
        <v>30</v>
      </c>
      <c r="I1971" s="1">
        <v>38406</v>
      </c>
      <c r="J1971" t="s">
        <v>31</v>
      </c>
      <c r="K1971" t="s">
        <v>157</v>
      </c>
      <c r="L1971">
        <v>1</v>
      </c>
      <c r="N1971">
        <v>721026460</v>
      </c>
      <c r="O1971" t="s">
        <v>432</v>
      </c>
      <c r="P1971">
        <v>42</v>
      </c>
      <c r="S1971">
        <v>2988</v>
      </c>
      <c r="T1971" t="s">
        <v>133</v>
      </c>
      <c r="U1971">
        <v>34516</v>
      </c>
      <c r="V1971" t="s">
        <v>134</v>
      </c>
      <c r="W1971">
        <v>0</v>
      </c>
      <c r="X1971" t="s">
        <v>44</v>
      </c>
      <c r="Y1971" t="s">
        <v>45</v>
      </c>
      <c r="Z1971">
        <v>0.19</v>
      </c>
      <c r="AA1971">
        <v>0.64</v>
      </c>
      <c r="AC1971" t="s">
        <v>44</v>
      </c>
    </row>
    <row r="1972" spans="1:29" hidden="1" x14ac:dyDescent="0.25">
      <c r="A1972" t="s">
        <v>85</v>
      </c>
      <c r="B1972">
        <v>100</v>
      </c>
      <c r="C1972" t="s">
        <v>28</v>
      </c>
      <c r="D1972">
        <v>360655</v>
      </c>
      <c r="E1972" s="1">
        <v>38369</v>
      </c>
      <c r="F1972">
        <v>1400</v>
      </c>
      <c r="H1972" t="s">
        <v>30</v>
      </c>
      <c r="I1972" s="1">
        <v>38406</v>
      </c>
      <c r="J1972" t="s">
        <v>31</v>
      </c>
      <c r="K1972" t="s">
        <v>157</v>
      </c>
      <c r="L1972">
        <v>1</v>
      </c>
      <c r="N1972">
        <v>721026460</v>
      </c>
      <c r="O1972" t="s">
        <v>432</v>
      </c>
      <c r="P1972">
        <v>42</v>
      </c>
      <c r="S1972">
        <v>2980</v>
      </c>
      <c r="T1972" t="s">
        <v>116</v>
      </c>
      <c r="U1972">
        <v>34531</v>
      </c>
      <c r="V1972" t="s">
        <v>116</v>
      </c>
      <c r="W1972">
        <v>0</v>
      </c>
      <c r="X1972" t="s">
        <v>44</v>
      </c>
      <c r="Y1972" t="s">
        <v>45</v>
      </c>
      <c r="Z1972">
        <v>0.16</v>
      </c>
      <c r="AA1972">
        <v>0.59</v>
      </c>
      <c r="AB1972">
        <v>5</v>
      </c>
      <c r="AC1972" t="s">
        <v>44</v>
      </c>
    </row>
    <row r="1973" spans="1:29" hidden="1" x14ac:dyDescent="0.25">
      <c r="A1973" t="s">
        <v>85</v>
      </c>
      <c r="B1973">
        <v>100</v>
      </c>
      <c r="C1973" t="s">
        <v>28</v>
      </c>
      <c r="D1973">
        <v>360655</v>
      </c>
      <c r="E1973" s="1">
        <v>38369</v>
      </c>
      <c r="F1973">
        <v>1400</v>
      </c>
      <c r="H1973" t="s">
        <v>30</v>
      </c>
      <c r="I1973" s="1">
        <v>38406</v>
      </c>
      <c r="J1973" t="s">
        <v>31</v>
      </c>
      <c r="K1973" t="s">
        <v>157</v>
      </c>
      <c r="L1973">
        <v>1</v>
      </c>
      <c r="N1973">
        <v>721026460</v>
      </c>
      <c r="O1973" t="s">
        <v>432</v>
      </c>
      <c r="P1973">
        <v>42</v>
      </c>
      <c r="S1973">
        <v>2968</v>
      </c>
      <c r="T1973" t="s">
        <v>109</v>
      </c>
      <c r="U1973">
        <v>34536</v>
      </c>
      <c r="V1973" t="s">
        <v>110</v>
      </c>
      <c r="W1973">
        <v>0</v>
      </c>
      <c r="X1973" t="s">
        <v>44</v>
      </c>
      <c r="Y1973" t="s">
        <v>45</v>
      </c>
      <c r="Z1973">
        <v>0.17</v>
      </c>
      <c r="AA1973">
        <v>0.55000000000000004</v>
      </c>
      <c r="AB1973">
        <v>600</v>
      </c>
      <c r="AC1973" t="s">
        <v>44</v>
      </c>
    </row>
    <row r="1974" spans="1:29" hidden="1" x14ac:dyDescent="0.25">
      <c r="A1974" t="s">
        <v>85</v>
      </c>
      <c r="B1974">
        <v>100</v>
      </c>
      <c r="C1974" t="s">
        <v>28</v>
      </c>
      <c r="D1974">
        <v>360655</v>
      </c>
      <c r="E1974" s="1">
        <v>38369</v>
      </c>
      <c r="F1974">
        <v>1400</v>
      </c>
      <c r="H1974" t="s">
        <v>30</v>
      </c>
      <c r="I1974" s="1">
        <v>38406</v>
      </c>
      <c r="J1974" t="s">
        <v>31</v>
      </c>
      <c r="K1974" t="s">
        <v>157</v>
      </c>
      <c r="L1974">
        <v>1</v>
      </c>
      <c r="N1974">
        <v>721026460</v>
      </c>
      <c r="O1974" t="s">
        <v>432</v>
      </c>
      <c r="P1974">
        <v>42</v>
      </c>
      <c r="S1974">
        <v>2983</v>
      </c>
      <c r="T1974" t="s">
        <v>146</v>
      </c>
      <c r="U1974">
        <v>34541</v>
      </c>
      <c r="V1974" t="s">
        <v>146</v>
      </c>
      <c r="W1974">
        <v>0</v>
      </c>
      <c r="X1974" t="s">
        <v>44</v>
      </c>
      <c r="Y1974" t="s">
        <v>45</v>
      </c>
      <c r="Z1974">
        <v>0.12</v>
      </c>
      <c r="AA1974">
        <v>0.46</v>
      </c>
      <c r="AB1974">
        <v>5</v>
      </c>
      <c r="AC1974" t="s">
        <v>44</v>
      </c>
    </row>
    <row r="1975" spans="1:29" hidden="1" x14ac:dyDescent="0.25">
      <c r="A1975" t="s">
        <v>85</v>
      </c>
      <c r="B1975">
        <v>100</v>
      </c>
      <c r="C1975" t="s">
        <v>28</v>
      </c>
      <c r="D1975">
        <v>360655</v>
      </c>
      <c r="E1975" s="1">
        <v>38369</v>
      </c>
      <c r="F1975">
        <v>1400</v>
      </c>
      <c r="H1975" t="s">
        <v>30</v>
      </c>
      <c r="I1975" s="1">
        <v>38406</v>
      </c>
      <c r="J1975" t="s">
        <v>31</v>
      </c>
      <c r="K1975" t="s">
        <v>157</v>
      </c>
      <c r="L1975">
        <v>1</v>
      </c>
      <c r="N1975">
        <v>721026460</v>
      </c>
      <c r="O1975" t="s">
        <v>432</v>
      </c>
      <c r="P1975">
        <v>42</v>
      </c>
      <c r="S1975">
        <v>2979</v>
      </c>
      <c r="T1975" t="s">
        <v>120</v>
      </c>
      <c r="U1975">
        <v>34546</v>
      </c>
      <c r="V1975" t="s">
        <v>121</v>
      </c>
      <c r="W1975">
        <v>0</v>
      </c>
      <c r="X1975" t="s">
        <v>44</v>
      </c>
      <c r="Y1975" t="s">
        <v>45</v>
      </c>
      <c r="Z1975">
        <v>0.12</v>
      </c>
      <c r="AA1975">
        <v>0.4</v>
      </c>
      <c r="AB1975">
        <v>100</v>
      </c>
      <c r="AC1975" t="s">
        <v>44</v>
      </c>
    </row>
    <row r="1976" spans="1:29" hidden="1" x14ac:dyDescent="0.25">
      <c r="A1976" t="s">
        <v>85</v>
      </c>
      <c r="B1976">
        <v>100</v>
      </c>
      <c r="C1976" t="s">
        <v>28</v>
      </c>
      <c r="D1976">
        <v>360655</v>
      </c>
      <c r="E1976" s="1">
        <v>38369</v>
      </c>
      <c r="F1976">
        <v>1400</v>
      </c>
      <c r="H1976" t="s">
        <v>30</v>
      </c>
      <c r="I1976" s="1">
        <v>38406</v>
      </c>
      <c r="J1976" t="s">
        <v>31</v>
      </c>
      <c r="K1976" t="s">
        <v>157</v>
      </c>
      <c r="L1976">
        <v>1</v>
      </c>
      <c r="N1976">
        <v>721026460</v>
      </c>
      <c r="O1976" t="s">
        <v>432</v>
      </c>
      <c r="P1976">
        <v>42</v>
      </c>
      <c r="S1976">
        <v>2378</v>
      </c>
      <c r="T1976" t="s">
        <v>253</v>
      </c>
      <c r="U1976">
        <v>34551</v>
      </c>
      <c r="V1976" t="s">
        <v>253</v>
      </c>
      <c r="W1976">
        <v>0</v>
      </c>
      <c r="X1976" t="s">
        <v>44</v>
      </c>
      <c r="Y1976" t="s">
        <v>45</v>
      </c>
      <c r="Z1976">
        <v>0.2</v>
      </c>
      <c r="AA1976">
        <v>0.66</v>
      </c>
      <c r="AB1976">
        <v>70</v>
      </c>
      <c r="AC1976" t="s">
        <v>44</v>
      </c>
    </row>
    <row r="1977" spans="1:29" hidden="1" x14ac:dyDescent="0.25">
      <c r="A1977" t="s">
        <v>85</v>
      </c>
      <c r="B1977">
        <v>100</v>
      </c>
      <c r="C1977" t="s">
        <v>28</v>
      </c>
      <c r="D1977">
        <v>360655</v>
      </c>
      <c r="E1977" s="1">
        <v>38369</v>
      </c>
      <c r="F1977">
        <v>1400</v>
      </c>
      <c r="H1977" t="s">
        <v>30</v>
      </c>
      <c r="I1977" s="1">
        <v>38406</v>
      </c>
      <c r="J1977" t="s">
        <v>31</v>
      </c>
      <c r="K1977" t="s">
        <v>157</v>
      </c>
      <c r="L1977">
        <v>1</v>
      </c>
      <c r="N1977">
        <v>721026460</v>
      </c>
      <c r="O1977" t="s">
        <v>432</v>
      </c>
      <c r="P1977">
        <v>42</v>
      </c>
      <c r="S1977">
        <v>2413</v>
      </c>
      <c r="T1977" t="s">
        <v>126</v>
      </c>
      <c r="U1977">
        <v>34561</v>
      </c>
      <c r="V1977" t="s">
        <v>126</v>
      </c>
      <c r="W1977">
        <v>0</v>
      </c>
      <c r="X1977" t="s">
        <v>44</v>
      </c>
      <c r="Y1977" t="s">
        <v>45</v>
      </c>
      <c r="Z1977">
        <v>0.24</v>
      </c>
      <c r="AA1977">
        <v>0.82</v>
      </c>
      <c r="AC1977" t="s">
        <v>44</v>
      </c>
    </row>
    <row r="1978" spans="1:29" hidden="1" x14ac:dyDescent="0.25">
      <c r="A1978" t="s">
        <v>85</v>
      </c>
      <c r="B1978">
        <v>100</v>
      </c>
      <c r="C1978" t="s">
        <v>28</v>
      </c>
      <c r="D1978">
        <v>360655</v>
      </c>
      <c r="E1978" s="1">
        <v>38369</v>
      </c>
      <c r="F1978">
        <v>1400</v>
      </c>
      <c r="H1978" t="s">
        <v>30</v>
      </c>
      <c r="I1978" s="1">
        <v>38406</v>
      </c>
      <c r="J1978" t="s">
        <v>31</v>
      </c>
      <c r="K1978" t="s">
        <v>157</v>
      </c>
      <c r="L1978">
        <v>1</v>
      </c>
      <c r="N1978">
        <v>721026460</v>
      </c>
      <c r="O1978" t="s">
        <v>432</v>
      </c>
      <c r="P1978">
        <v>42</v>
      </c>
      <c r="S1978">
        <v>2967</v>
      </c>
      <c r="T1978" t="s">
        <v>111</v>
      </c>
      <c r="U1978">
        <v>34566</v>
      </c>
      <c r="V1978" t="s">
        <v>112</v>
      </c>
      <c r="W1978">
        <v>0</v>
      </c>
      <c r="X1978" t="s">
        <v>44</v>
      </c>
      <c r="Y1978" t="s">
        <v>45</v>
      </c>
      <c r="Z1978">
        <v>0.11</v>
      </c>
      <c r="AA1978">
        <v>0.36</v>
      </c>
      <c r="AC1978" t="s">
        <v>44</v>
      </c>
    </row>
    <row r="1979" spans="1:29" hidden="1" x14ac:dyDescent="0.25">
      <c r="A1979" t="s">
        <v>85</v>
      </c>
      <c r="B1979">
        <v>100</v>
      </c>
      <c r="C1979" t="s">
        <v>28</v>
      </c>
      <c r="D1979">
        <v>360655</v>
      </c>
      <c r="E1979" s="1">
        <v>38369</v>
      </c>
      <c r="F1979">
        <v>1400</v>
      </c>
      <c r="H1979" t="s">
        <v>30</v>
      </c>
      <c r="I1979" s="1">
        <v>38406</v>
      </c>
      <c r="J1979" t="s">
        <v>31</v>
      </c>
      <c r="K1979" t="s">
        <v>157</v>
      </c>
      <c r="L1979">
        <v>1</v>
      </c>
      <c r="N1979">
        <v>721026460</v>
      </c>
      <c r="O1979" t="s">
        <v>432</v>
      </c>
      <c r="P1979">
        <v>42</v>
      </c>
      <c r="S1979">
        <v>2969</v>
      </c>
      <c r="T1979" t="s">
        <v>113</v>
      </c>
      <c r="U1979">
        <v>34571</v>
      </c>
      <c r="V1979" t="s">
        <v>114</v>
      </c>
      <c r="W1979">
        <v>0</v>
      </c>
      <c r="X1979" t="s">
        <v>44</v>
      </c>
      <c r="Y1979" t="s">
        <v>45</v>
      </c>
      <c r="Z1979">
        <v>0.16</v>
      </c>
      <c r="AA1979">
        <v>0.6</v>
      </c>
      <c r="AB1979">
        <v>75</v>
      </c>
      <c r="AC1979" t="s">
        <v>44</v>
      </c>
    </row>
    <row r="1980" spans="1:29" hidden="1" x14ac:dyDescent="0.25">
      <c r="A1980" t="s">
        <v>85</v>
      </c>
      <c r="B1980">
        <v>100</v>
      </c>
      <c r="C1980" t="s">
        <v>28</v>
      </c>
      <c r="D1980">
        <v>360655</v>
      </c>
      <c r="E1980" s="1">
        <v>38369</v>
      </c>
      <c r="F1980">
        <v>1400</v>
      </c>
      <c r="H1980" t="s">
        <v>30</v>
      </c>
      <c r="I1980" s="1">
        <v>38406</v>
      </c>
      <c r="J1980" t="s">
        <v>31</v>
      </c>
      <c r="K1980" t="s">
        <v>157</v>
      </c>
      <c r="L1980">
        <v>1</v>
      </c>
      <c r="N1980">
        <v>721026460</v>
      </c>
      <c r="O1980" t="s">
        <v>432</v>
      </c>
      <c r="P1980">
        <v>42</v>
      </c>
      <c r="S1980">
        <v>2976</v>
      </c>
      <c r="T1980" t="s">
        <v>141</v>
      </c>
      <c r="U1980">
        <v>39175</v>
      </c>
      <c r="V1980" t="s">
        <v>141</v>
      </c>
      <c r="W1980">
        <v>0</v>
      </c>
      <c r="X1980" t="s">
        <v>44</v>
      </c>
      <c r="Y1980" t="s">
        <v>45</v>
      </c>
      <c r="Z1980">
        <v>0.17</v>
      </c>
      <c r="AA1980">
        <v>0.61</v>
      </c>
      <c r="AB1980">
        <v>0.2</v>
      </c>
      <c r="AC1980" t="s">
        <v>44</v>
      </c>
    </row>
    <row r="1981" spans="1:29" hidden="1" x14ac:dyDescent="0.25">
      <c r="A1981" t="s">
        <v>85</v>
      </c>
      <c r="B1981">
        <v>100</v>
      </c>
      <c r="C1981" t="s">
        <v>28</v>
      </c>
      <c r="D1981">
        <v>360655</v>
      </c>
      <c r="E1981" s="1">
        <v>38369</v>
      </c>
      <c r="F1981">
        <v>1400</v>
      </c>
      <c r="H1981" t="s">
        <v>30</v>
      </c>
      <c r="I1981" s="1">
        <v>38406</v>
      </c>
      <c r="J1981" t="s">
        <v>31</v>
      </c>
      <c r="K1981" t="s">
        <v>157</v>
      </c>
      <c r="L1981">
        <v>1</v>
      </c>
      <c r="N1981">
        <v>721026460</v>
      </c>
      <c r="O1981" t="s">
        <v>432</v>
      </c>
      <c r="P1981">
        <v>42</v>
      </c>
      <c r="S1981">
        <v>2984</v>
      </c>
      <c r="T1981" t="s">
        <v>139</v>
      </c>
      <c r="U1981">
        <v>39180</v>
      </c>
      <c r="V1981" t="s">
        <v>139</v>
      </c>
      <c r="W1981">
        <v>0</v>
      </c>
      <c r="X1981" t="s">
        <v>44</v>
      </c>
      <c r="Y1981" t="s">
        <v>45</v>
      </c>
      <c r="Z1981">
        <v>0.15</v>
      </c>
      <c r="AA1981">
        <v>0.51</v>
      </c>
      <c r="AB1981">
        <v>5</v>
      </c>
      <c r="AC1981" t="s">
        <v>44</v>
      </c>
    </row>
    <row r="1982" spans="1:29" hidden="1" x14ac:dyDescent="0.25">
      <c r="A1982" t="s">
        <v>85</v>
      </c>
      <c r="B1982">
        <v>100</v>
      </c>
      <c r="C1982" t="s">
        <v>28</v>
      </c>
      <c r="D1982">
        <v>360655</v>
      </c>
      <c r="E1982" s="1">
        <v>38369</v>
      </c>
      <c r="F1982">
        <v>1400</v>
      </c>
      <c r="H1982" t="s">
        <v>30</v>
      </c>
      <c r="I1982" s="1">
        <v>38406</v>
      </c>
      <c r="J1982" t="s">
        <v>31</v>
      </c>
      <c r="K1982" t="s">
        <v>157</v>
      </c>
      <c r="L1982">
        <v>1</v>
      </c>
      <c r="N1982">
        <v>721026460</v>
      </c>
      <c r="O1982" t="s">
        <v>432</v>
      </c>
      <c r="P1982">
        <v>42</v>
      </c>
      <c r="S1982">
        <v>2380</v>
      </c>
      <c r="T1982" t="s">
        <v>118</v>
      </c>
      <c r="U1982">
        <v>77093</v>
      </c>
      <c r="V1982" t="s">
        <v>119</v>
      </c>
      <c r="W1982">
        <v>0</v>
      </c>
      <c r="X1982" t="s">
        <v>44</v>
      </c>
      <c r="Y1982" t="s">
        <v>45</v>
      </c>
      <c r="Z1982">
        <v>0.14000000000000001</v>
      </c>
      <c r="AA1982">
        <v>0.5</v>
      </c>
      <c r="AB1982">
        <v>70</v>
      </c>
      <c r="AC1982" t="s">
        <v>44</v>
      </c>
    </row>
    <row r="1983" spans="1:29" hidden="1" x14ac:dyDescent="0.25">
      <c r="A1983" t="s">
        <v>85</v>
      </c>
      <c r="B1983">
        <v>100</v>
      </c>
      <c r="C1983" t="s">
        <v>28</v>
      </c>
      <c r="D1983">
        <v>360655</v>
      </c>
      <c r="E1983" s="1">
        <v>38369</v>
      </c>
      <c r="F1983">
        <v>1400</v>
      </c>
      <c r="H1983" t="s">
        <v>30</v>
      </c>
      <c r="I1983" s="1">
        <v>38406</v>
      </c>
      <c r="J1983" t="s">
        <v>31</v>
      </c>
      <c r="K1983" t="s">
        <v>157</v>
      </c>
      <c r="L1983">
        <v>1</v>
      </c>
      <c r="N1983">
        <v>721026460</v>
      </c>
      <c r="O1983" t="s">
        <v>432</v>
      </c>
      <c r="P1983">
        <v>42</v>
      </c>
      <c r="S1983">
        <v>2996</v>
      </c>
      <c r="T1983" t="s">
        <v>130</v>
      </c>
      <c r="U1983">
        <v>77128</v>
      </c>
      <c r="V1983" t="s">
        <v>130</v>
      </c>
      <c r="W1983">
        <v>0</v>
      </c>
      <c r="X1983" t="s">
        <v>44</v>
      </c>
      <c r="Y1983" t="s">
        <v>45</v>
      </c>
      <c r="Z1983">
        <v>0.15</v>
      </c>
      <c r="AA1983">
        <v>0.51</v>
      </c>
      <c r="AB1983">
        <v>100</v>
      </c>
      <c r="AC1983" t="s">
        <v>44</v>
      </c>
    </row>
    <row r="1984" spans="1:29" hidden="1" x14ac:dyDescent="0.25">
      <c r="A1984" t="s">
        <v>85</v>
      </c>
      <c r="B1984">
        <v>100</v>
      </c>
      <c r="C1984" t="s">
        <v>28</v>
      </c>
      <c r="D1984">
        <v>360655</v>
      </c>
      <c r="E1984" s="1">
        <v>38369</v>
      </c>
      <c r="F1984">
        <v>1400</v>
      </c>
      <c r="H1984" t="s">
        <v>30</v>
      </c>
      <c r="I1984" s="1">
        <v>38406</v>
      </c>
      <c r="J1984" t="s">
        <v>31</v>
      </c>
      <c r="K1984" t="s">
        <v>157</v>
      </c>
      <c r="L1984">
        <v>1</v>
      </c>
      <c r="N1984">
        <v>721026460</v>
      </c>
      <c r="O1984" t="s">
        <v>432</v>
      </c>
      <c r="P1984">
        <v>42</v>
      </c>
      <c r="S1984">
        <v>2410</v>
      </c>
      <c r="T1984" t="s">
        <v>124</v>
      </c>
      <c r="U1984">
        <v>77168</v>
      </c>
      <c r="V1984" t="s">
        <v>124</v>
      </c>
      <c r="W1984">
        <v>0</v>
      </c>
      <c r="X1984" t="s">
        <v>44</v>
      </c>
      <c r="Y1984" t="s">
        <v>45</v>
      </c>
      <c r="Z1984">
        <v>0.11</v>
      </c>
      <c r="AA1984">
        <v>0.39</v>
      </c>
      <c r="AC1984" t="s">
        <v>44</v>
      </c>
    </row>
    <row r="1985" spans="1:29" hidden="1" x14ac:dyDescent="0.25">
      <c r="A1985" t="s">
        <v>85</v>
      </c>
      <c r="B1985">
        <v>100</v>
      </c>
      <c r="C1985" t="s">
        <v>28</v>
      </c>
      <c r="D1985">
        <v>360655</v>
      </c>
      <c r="E1985" s="1">
        <v>38369</v>
      </c>
      <c r="F1985">
        <v>1400</v>
      </c>
      <c r="H1985" t="s">
        <v>30</v>
      </c>
      <c r="I1985" s="1">
        <v>38406</v>
      </c>
      <c r="J1985" t="s">
        <v>31</v>
      </c>
      <c r="K1985" t="s">
        <v>157</v>
      </c>
      <c r="L1985">
        <v>1</v>
      </c>
      <c r="N1985">
        <v>721026460</v>
      </c>
      <c r="O1985" t="s">
        <v>432</v>
      </c>
      <c r="P1985">
        <v>42</v>
      </c>
      <c r="S1985">
        <v>2416</v>
      </c>
      <c r="T1985" t="s">
        <v>125</v>
      </c>
      <c r="U1985">
        <v>77170</v>
      </c>
      <c r="V1985" t="s">
        <v>125</v>
      </c>
      <c r="W1985">
        <v>0</v>
      </c>
      <c r="X1985" t="s">
        <v>44</v>
      </c>
      <c r="Y1985" t="s">
        <v>45</v>
      </c>
      <c r="Z1985">
        <v>0.15</v>
      </c>
      <c r="AA1985">
        <v>0.56000000000000005</v>
      </c>
      <c r="AC1985" t="s">
        <v>44</v>
      </c>
    </row>
    <row r="1986" spans="1:29" hidden="1" x14ac:dyDescent="0.25">
      <c r="A1986" t="s">
        <v>85</v>
      </c>
      <c r="B1986">
        <v>100</v>
      </c>
      <c r="C1986" t="s">
        <v>28</v>
      </c>
      <c r="D1986">
        <v>360655</v>
      </c>
      <c r="E1986" s="1">
        <v>38369</v>
      </c>
      <c r="F1986">
        <v>1400</v>
      </c>
      <c r="H1986" t="s">
        <v>30</v>
      </c>
      <c r="I1986" s="1">
        <v>38406</v>
      </c>
      <c r="J1986" t="s">
        <v>31</v>
      </c>
      <c r="K1986" t="s">
        <v>157</v>
      </c>
      <c r="L1986">
        <v>1</v>
      </c>
      <c r="N1986">
        <v>721026460</v>
      </c>
      <c r="O1986" t="s">
        <v>432</v>
      </c>
      <c r="P1986">
        <v>42</v>
      </c>
      <c r="S1986">
        <v>2412</v>
      </c>
      <c r="T1986" t="s">
        <v>123</v>
      </c>
      <c r="U1986">
        <v>77173</v>
      </c>
      <c r="V1986" t="s">
        <v>123</v>
      </c>
      <c r="W1986">
        <v>0</v>
      </c>
      <c r="X1986" t="s">
        <v>44</v>
      </c>
      <c r="Y1986" t="s">
        <v>45</v>
      </c>
      <c r="Z1986">
        <v>0.1</v>
      </c>
      <c r="AA1986">
        <v>0.34</v>
      </c>
      <c r="AC1986" t="s">
        <v>44</v>
      </c>
    </row>
    <row r="1987" spans="1:29" hidden="1" x14ac:dyDescent="0.25">
      <c r="A1987" t="s">
        <v>85</v>
      </c>
      <c r="B1987">
        <v>100</v>
      </c>
      <c r="C1987" t="s">
        <v>28</v>
      </c>
      <c r="D1987">
        <v>360655</v>
      </c>
      <c r="E1987" s="1">
        <v>38369</v>
      </c>
      <c r="F1987">
        <v>1400</v>
      </c>
      <c r="H1987" t="s">
        <v>30</v>
      </c>
      <c r="I1987" s="1">
        <v>38406</v>
      </c>
      <c r="J1987" t="s">
        <v>31</v>
      </c>
      <c r="K1987" t="s">
        <v>157</v>
      </c>
      <c r="L1987">
        <v>1</v>
      </c>
      <c r="N1987">
        <v>721026460</v>
      </c>
      <c r="O1987" t="s">
        <v>432</v>
      </c>
      <c r="P1987">
        <v>42</v>
      </c>
      <c r="S1987">
        <v>2965</v>
      </c>
      <c r="T1987" t="s">
        <v>102</v>
      </c>
      <c r="U1987">
        <v>77275</v>
      </c>
      <c r="V1987" t="s">
        <v>102</v>
      </c>
      <c r="W1987">
        <v>0</v>
      </c>
      <c r="X1987" t="s">
        <v>44</v>
      </c>
      <c r="Y1987" t="s">
        <v>45</v>
      </c>
      <c r="Z1987">
        <v>0.11</v>
      </c>
      <c r="AA1987">
        <v>0.38</v>
      </c>
      <c r="AC1987" t="s">
        <v>44</v>
      </c>
    </row>
    <row r="1988" spans="1:29" hidden="1" x14ac:dyDescent="0.25">
      <c r="A1988" t="s">
        <v>85</v>
      </c>
      <c r="B1988">
        <v>100</v>
      </c>
      <c r="C1988" t="s">
        <v>28</v>
      </c>
      <c r="D1988">
        <v>360655</v>
      </c>
      <c r="E1988" s="1">
        <v>38369</v>
      </c>
      <c r="F1988">
        <v>1400</v>
      </c>
      <c r="H1988" t="s">
        <v>30</v>
      </c>
      <c r="I1988" s="1">
        <v>38406</v>
      </c>
      <c r="J1988" t="s">
        <v>31</v>
      </c>
      <c r="K1988" t="s">
        <v>157</v>
      </c>
      <c r="L1988">
        <v>1</v>
      </c>
      <c r="N1988">
        <v>721026460</v>
      </c>
      <c r="O1988" t="s">
        <v>432</v>
      </c>
      <c r="P1988">
        <v>42</v>
      </c>
      <c r="S1988">
        <v>2966</v>
      </c>
      <c r="T1988" t="s">
        <v>103</v>
      </c>
      <c r="U1988">
        <v>77277</v>
      </c>
      <c r="V1988" t="s">
        <v>103</v>
      </c>
      <c r="W1988">
        <v>0</v>
      </c>
      <c r="X1988" t="s">
        <v>44</v>
      </c>
      <c r="Y1988" t="s">
        <v>45</v>
      </c>
      <c r="Z1988">
        <v>0.11</v>
      </c>
      <c r="AA1988">
        <v>0.36</v>
      </c>
      <c r="AC1988" t="s">
        <v>44</v>
      </c>
    </row>
    <row r="1989" spans="1:29" hidden="1" x14ac:dyDescent="0.25">
      <c r="A1989" t="s">
        <v>85</v>
      </c>
      <c r="B1989">
        <v>100</v>
      </c>
      <c r="C1989" t="s">
        <v>28</v>
      </c>
      <c r="D1989">
        <v>360655</v>
      </c>
      <c r="E1989" s="1">
        <v>38369</v>
      </c>
      <c r="F1989">
        <v>1400</v>
      </c>
      <c r="H1989" t="s">
        <v>30</v>
      </c>
      <c r="I1989" s="1">
        <v>38406</v>
      </c>
      <c r="J1989" t="s">
        <v>31</v>
      </c>
      <c r="K1989" t="s">
        <v>157</v>
      </c>
      <c r="L1989">
        <v>1</v>
      </c>
      <c r="N1989">
        <v>721026460</v>
      </c>
      <c r="O1989" t="s">
        <v>432</v>
      </c>
      <c r="P1989">
        <v>42</v>
      </c>
      <c r="S1989">
        <v>2414</v>
      </c>
      <c r="T1989" t="s">
        <v>140</v>
      </c>
      <c r="U1989">
        <v>77443</v>
      </c>
      <c r="V1989" t="s">
        <v>140</v>
      </c>
      <c r="W1989">
        <v>0</v>
      </c>
      <c r="X1989" t="s">
        <v>44</v>
      </c>
      <c r="Y1989" t="s">
        <v>45</v>
      </c>
      <c r="Z1989">
        <v>0.37</v>
      </c>
      <c r="AA1989">
        <v>1.2</v>
      </c>
      <c r="AC1989" t="s">
        <v>44</v>
      </c>
    </row>
    <row r="1990" spans="1:29" hidden="1" x14ac:dyDescent="0.25">
      <c r="A1990" t="s">
        <v>85</v>
      </c>
      <c r="B1990">
        <v>100</v>
      </c>
      <c r="C1990" t="s">
        <v>28</v>
      </c>
      <c r="D1990">
        <v>360655</v>
      </c>
      <c r="E1990" s="1">
        <v>38369</v>
      </c>
      <c r="F1990">
        <v>1400</v>
      </c>
      <c r="H1990" t="s">
        <v>30</v>
      </c>
      <c r="I1990" s="1">
        <v>38406</v>
      </c>
      <c r="J1990" t="s">
        <v>31</v>
      </c>
      <c r="K1990" t="s">
        <v>157</v>
      </c>
      <c r="L1990">
        <v>1</v>
      </c>
      <c r="N1990">
        <v>721026460</v>
      </c>
      <c r="O1990" t="s">
        <v>432</v>
      </c>
      <c r="P1990">
        <v>42</v>
      </c>
      <c r="S1990">
        <v>2986</v>
      </c>
      <c r="T1990" t="s">
        <v>131</v>
      </c>
      <c r="U1990">
        <v>77562</v>
      </c>
      <c r="V1990" t="s">
        <v>132</v>
      </c>
      <c r="W1990">
        <v>0</v>
      </c>
      <c r="X1990" t="s">
        <v>44</v>
      </c>
      <c r="Y1990" t="s">
        <v>45</v>
      </c>
      <c r="Z1990">
        <v>0.11</v>
      </c>
      <c r="AA1990">
        <v>0.4</v>
      </c>
      <c r="AC1990" t="s">
        <v>44</v>
      </c>
    </row>
    <row r="1991" spans="1:29" hidden="1" x14ac:dyDescent="0.25">
      <c r="A1991" t="s">
        <v>85</v>
      </c>
      <c r="B1991">
        <v>100</v>
      </c>
      <c r="C1991" t="s">
        <v>28</v>
      </c>
      <c r="D1991">
        <v>360655</v>
      </c>
      <c r="E1991" s="1">
        <v>38369</v>
      </c>
      <c r="F1991">
        <v>1400</v>
      </c>
      <c r="H1991" t="s">
        <v>30</v>
      </c>
      <c r="I1991" s="1">
        <v>38406</v>
      </c>
      <c r="J1991" t="s">
        <v>31</v>
      </c>
      <c r="K1991" t="s">
        <v>157</v>
      </c>
      <c r="L1991">
        <v>1</v>
      </c>
      <c r="N1991">
        <v>721026460</v>
      </c>
      <c r="O1991" t="s">
        <v>432</v>
      </c>
      <c r="P1991">
        <v>42</v>
      </c>
      <c r="S1991">
        <v>2408</v>
      </c>
      <c r="T1991" t="s">
        <v>104</v>
      </c>
      <c r="U1991">
        <v>77596</v>
      </c>
      <c r="V1991" t="s">
        <v>104</v>
      </c>
      <c r="W1991">
        <v>0</v>
      </c>
      <c r="X1991" t="s">
        <v>44</v>
      </c>
      <c r="Y1991" t="s">
        <v>45</v>
      </c>
      <c r="Z1991">
        <v>0.12</v>
      </c>
      <c r="AA1991">
        <v>0.4</v>
      </c>
      <c r="AC1991" t="s">
        <v>44</v>
      </c>
    </row>
    <row r="1992" spans="1:29" hidden="1" x14ac:dyDescent="0.25">
      <c r="A1992" t="s">
        <v>85</v>
      </c>
      <c r="B1992">
        <v>100</v>
      </c>
      <c r="C1992" t="s">
        <v>28</v>
      </c>
      <c r="D1992">
        <v>360655</v>
      </c>
      <c r="E1992" s="1">
        <v>38369</v>
      </c>
      <c r="F1992">
        <v>1400</v>
      </c>
      <c r="H1992" t="s">
        <v>30</v>
      </c>
      <c r="I1992" s="1">
        <v>38406</v>
      </c>
      <c r="J1992" t="s">
        <v>31</v>
      </c>
      <c r="K1992" t="s">
        <v>157</v>
      </c>
      <c r="L1992">
        <v>1</v>
      </c>
      <c r="N1992">
        <v>721026460</v>
      </c>
      <c r="O1992" t="s">
        <v>432</v>
      </c>
      <c r="P1992">
        <v>42</v>
      </c>
      <c r="S1992">
        <v>2955</v>
      </c>
      <c r="T1992" t="s">
        <v>149</v>
      </c>
      <c r="U1992">
        <v>79724</v>
      </c>
      <c r="V1992" t="s">
        <v>150</v>
      </c>
      <c r="W1992">
        <v>0</v>
      </c>
      <c r="X1992" t="s">
        <v>44</v>
      </c>
      <c r="Y1992" t="s">
        <v>45</v>
      </c>
      <c r="Z1992">
        <v>0.38</v>
      </c>
      <c r="AA1992">
        <v>1.3</v>
      </c>
      <c r="AB1992">
        <v>10000</v>
      </c>
      <c r="AC1992" t="s">
        <v>44</v>
      </c>
    </row>
    <row r="1993" spans="1:29" hidden="1" x14ac:dyDescent="0.25">
      <c r="A1993" t="s">
        <v>85</v>
      </c>
      <c r="B1993">
        <v>100</v>
      </c>
      <c r="C1993" t="s">
        <v>28</v>
      </c>
      <c r="D1993">
        <v>360655</v>
      </c>
      <c r="E1993" s="1">
        <v>38369</v>
      </c>
      <c r="F1993">
        <v>1400</v>
      </c>
      <c r="H1993" t="s">
        <v>30</v>
      </c>
      <c r="I1993" s="1">
        <v>38406</v>
      </c>
      <c r="J1993" t="s">
        <v>31</v>
      </c>
      <c r="K1993" t="s">
        <v>157</v>
      </c>
      <c r="L1993">
        <v>1</v>
      </c>
      <c r="N1993">
        <v>721026460</v>
      </c>
      <c r="O1993" t="s">
        <v>432</v>
      </c>
      <c r="P1993">
        <v>42</v>
      </c>
      <c r="S1993">
        <v>2993</v>
      </c>
      <c r="T1993" t="s">
        <v>91</v>
      </c>
      <c r="U1993">
        <v>81555</v>
      </c>
      <c r="V1993" t="s">
        <v>91</v>
      </c>
      <c r="W1993">
        <v>0</v>
      </c>
      <c r="X1993" t="s">
        <v>44</v>
      </c>
      <c r="Y1993" t="s">
        <v>45</v>
      </c>
      <c r="Z1993">
        <v>0.15</v>
      </c>
      <c r="AA1993">
        <v>0.51</v>
      </c>
      <c r="AC1993" t="s">
        <v>44</v>
      </c>
    </row>
    <row r="1994" spans="1:29" hidden="1" x14ac:dyDescent="0.25">
      <c r="A1994" t="s">
        <v>231</v>
      </c>
      <c r="B1994" t="s">
        <v>28</v>
      </c>
      <c r="C1994" t="s">
        <v>28</v>
      </c>
      <c r="D1994">
        <v>360656</v>
      </c>
      <c r="E1994" s="1">
        <v>38369</v>
      </c>
      <c r="F1994">
        <v>1330</v>
      </c>
      <c r="H1994" t="s">
        <v>30</v>
      </c>
      <c r="I1994" s="1">
        <v>38406</v>
      </c>
      <c r="J1994" t="s">
        <v>31</v>
      </c>
      <c r="K1994" t="s">
        <v>32</v>
      </c>
      <c r="L1994">
        <v>1</v>
      </c>
      <c r="N1994">
        <v>721026460</v>
      </c>
      <c r="O1994" t="s">
        <v>432</v>
      </c>
      <c r="P1994">
        <v>5</v>
      </c>
      <c r="S1994">
        <v>2943</v>
      </c>
      <c r="T1994" t="s">
        <v>92</v>
      </c>
      <c r="U1994">
        <v>32101</v>
      </c>
      <c r="V1994" t="s">
        <v>92</v>
      </c>
      <c r="W1994">
        <v>5</v>
      </c>
      <c r="X1994" t="s">
        <v>44</v>
      </c>
      <c r="Y1994" t="s">
        <v>38</v>
      </c>
      <c r="Z1994">
        <v>0.12</v>
      </c>
      <c r="AA1994">
        <v>0.42</v>
      </c>
      <c r="AB1994">
        <v>80</v>
      </c>
      <c r="AC1994" t="s">
        <v>44</v>
      </c>
    </row>
    <row r="1995" spans="1:29" hidden="1" x14ac:dyDescent="0.25">
      <c r="A1995" t="s">
        <v>231</v>
      </c>
      <c r="B1995" t="s">
        <v>28</v>
      </c>
      <c r="C1995" t="s">
        <v>28</v>
      </c>
      <c r="D1995">
        <v>360656</v>
      </c>
      <c r="E1995" s="1">
        <v>38369</v>
      </c>
      <c r="F1995">
        <v>1330</v>
      </c>
      <c r="H1995" t="s">
        <v>30</v>
      </c>
      <c r="I1995" s="1">
        <v>38406</v>
      </c>
      <c r="J1995" t="s">
        <v>31</v>
      </c>
      <c r="K1995" t="s">
        <v>32</v>
      </c>
      <c r="L1995">
        <v>1</v>
      </c>
      <c r="N1995">
        <v>721026460</v>
      </c>
      <c r="O1995" t="s">
        <v>432</v>
      </c>
      <c r="P1995">
        <v>5</v>
      </c>
      <c r="S1995">
        <v>2942</v>
      </c>
      <c r="T1995" t="s">
        <v>93</v>
      </c>
      <c r="U1995">
        <v>32104</v>
      </c>
      <c r="V1995" t="s">
        <v>93</v>
      </c>
      <c r="W1995">
        <v>0.36</v>
      </c>
      <c r="X1995" t="s">
        <v>44</v>
      </c>
      <c r="Y1995" t="s">
        <v>84</v>
      </c>
      <c r="Z1995">
        <v>0.22</v>
      </c>
      <c r="AA1995">
        <v>0.72</v>
      </c>
      <c r="AB1995">
        <v>80</v>
      </c>
      <c r="AC1995" t="s">
        <v>44</v>
      </c>
    </row>
    <row r="1996" spans="1:29" hidden="1" x14ac:dyDescent="0.25">
      <c r="A1996" t="s">
        <v>231</v>
      </c>
      <c r="B1996" t="s">
        <v>28</v>
      </c>
      <c r="C1996" t="s">
        <v>28</v>
      </c>
      <c r="D1996">
        <v>360656</v>
      </c>
      <c r="E1996" s="1">
        <v>38369</v>
      </c>
      <c r="F1996">
        <v>1330</v>
      </c>
      <c r="H1996" t="s">
        <v>30</v>
      </c>
      <c r="I1996" s="1">
        <v>38406</v>
      </c>
      <c r="J1996" t="s">
        <v>31</v>
      </c>
      <c r="K1996" t="s">
        <v>32</v>
      </c>
      <c r="L1996">
        <v>1</v>
      </c>
      <c r="N1996">
        <v>721026460</v>
      </c>
      <c r="O1996" t="s">
        <v>432</v>
      </c>
      <c r="P1996">
        <v>5</v>
      </c>
      <c r="S1996">
        <v>2944</v>
      </c>
      <c r="T1996" t="s">
        <v>105</v>
      </c>
      <c r="U1996">
        <v>32105</v>
      </c>
      <c r="V1996" t="s">
        <v>105</v>
      </c>
      <c r="W1996">
        <v>3.6</v>
      </c>
      <c r="X1996" t="s">
        <v>44</v>
      </c>
      <c r="Y1996" t="s">
        <v>38</v>
      </c>
      <c r="Z1996">
        <v>0.17</v>
      </c>
      <c r="AA1996">
        <v>0.55000000000000004</v>
      </c>
      <c r="AB1996">
        <v>80</v>
      </c>
      <c r="AC1996" t="s">
        <v>44</v>
      </c>
    </row>
    <row r="1997" spans="1:29" hidden="1" x14ac:dyDescent="0.25">
      <c r="A1997" t="s">
        <v>231</v>
      </c>
      <c r="B1997" t="s">
        <v>28</v>
      </c>
      <c r="C1997" t="s">
        <v>28</v>
      </c>
      <c r="D1997">
        <v>360656</v>
      </c>
      <c r="E1997" s="1">
        <v>38369</v>
      </c>
      <c r="F1997">
        <v>1330</v>
      </c>
      <c r="H1997" t="s">
        <v>30</v>
      </c>
      <c r="I1997" s="1">
        <v>38406</v>
      </c>
      <c r="J1997" t="s">
        <v>31</v>
      </c>
      <c r="K1997" t="s">
        <v>32</v>
      </c>
      <c r="L1997">
        <v>1</v>
      </c>
      <c r="N1997">
        <v>721026460</v>
      </c>
      <c r="O1997" t="s">
        <v>432</v>
      </c>
      <c r="P1997">
        <v>5</v>
      </c>
      <c r="S1997">
        <v>2941</v>
      </c>
      <c r="T1997" t="s">
        <v>99</v>
      </c>
      <c r="U1997">
        <v>32106</v>
      </c>
      <c r="V1997" t="s">
        <v>99</v>
      </c>
      <c r="W1997">
        <v>4.5999999999999996</v>
      </c>
      <c r="X1997" t="s">
        <v>44</v>
      </c>
      <c r="Y1997" t="s">
        <v>38</v>
      </c>
      <c r="Z1997">
        <v>0.14000000000000001</v>
      </c>
      <c r="AA1997">
        <v>0.51</v>
      </c>
      <c r="AB1997">
        <v>80</v>
      </c>
      <c r="AC1997" t="s">
        <v>44</v>
      </c>
    </row>
    <row r="1998" spans="1:29" hidden="1" x14ac:dyDescent="0.25">
      <c r="A1998" t="s">
        <v>231</v>
      </c>
      <c r="B1998" t="s">
        <v>28</v>
      </c>
      <c r="C1998" t="s">
        <v>28</v>
      </c>
      <c r="D1998">
        <v>360656</v>
      </c>
      <c r="E1998" s="1">
        <v>38369</v>
      </c>
      <c r="F1998">
        <v>1330</v>
      </c>
      <c r="H1998" t="s">
        <v>30</v>
      </c>
      <c r="I1998" s="1">
        <v>38406</v>
      </c>
      <c r="J1998" t="s">
        <v>31</v>
      </c>
      <c r="K1998" t="s">
        <v>32</v>
      </c>
      <c r="L1998">
        <v>1</v>
      </c>
      <c r="N1998">
        <v>721026460</v>
      </c>
      <c r="O1998" t="s">
        <v>432</v>
      </c>
      <c r="P1998">
        <v>5</v>
      </c>
      <c r="S1998">
        <v>2950</v>
      </c>
      <c r="T1998" t="s">
        <v>147</v>
      </c>
      <c r="U1998">
        <v>82080</v>
      </c>
      <c r="V1998" t="s">
        <v>148</v>
      </c>
      <c r="W1998">
        <v>13.56</v>
      </c>
      <c r="X1998" t="s">
        <v>44</v>
      </c>
      <c r="Y1998" t="s">
        <v>38</v>
      </c>
      <c r="Z1998">
        <v>0.64</v>
      </c>
      <c r="AA1998">
        <v>2.2000000000000002</v>
      </c>
      <c r="AB1998">
        <v>80</v>
      </c>
      <c r="AC1998" t="s">
        <v>44</v>
      </c>
    </row>
    <row r="1999" spans="1:29" hidden="1" x14ac:dyDescent="0.25">
      <c r="A1999" t="s">
        <v>345</v>
      </c>
      <c r="B1999" t="s">
        <v>28</v>
      </c>
      <c r="C1999" t="s">
        <v>28</v>
      </c>
      <c r="D1999">
        <v>360658</v>
      </c>
      <c r="E1999" s="1">
        <v>38369</v>
      </c>
      <c r="F1999">
        <v>1330</v>
      </c>
      <c r="H1999" t="s">
        <v>30</v>
      </c>
      <c r="I1999" s="1">
        <v>38406</v>
      </c>
      <c r="J1999" t="s">
        <v>31</v>
      </c>
      <c r="K1999" t="s">
        <v>32</v>
      </c>
      <c r="L1999">
        <v>1</v>
      </c>
      <c r="N1999">
        <v>721026460</v>
      </c>
      <c r="O1999" t="s">
        <v>432</v>
      </c>
      <c r="P1999">
        <v>6</v>
      </c>
      <c r="S1999">
        <v>2453</v>
      </c>
      <c r="T1999" t="s">
        <v>350</v>
      </c>
      <c r="U1999">
        <v>2453</v>
      </c>
      <c r="V1999" t="s">
        <v>350</v>
      </c>
      <c r="W1999">
        <v>0.91</v>
      </c>
      <c r="X1999" t="s">
        <v>44</v>
      </c>
      <c r="Y1999" t="s">
        <v>84</v>
      </c>
      <c r="Z1999">
        <v>0.44</v>
      </c>
      <c r="AA1999">
        <v>1.4</v>
      </c>
      <c r="AC1999" t="s">
        <v>44</v>
      </c>
    </row>
    <row r="2000" spans="1:29" hidden="1" x14ac:dyDescent="0.25">
      <c r="A2000" t="s">
        <v>345</v>
      </c>
      <c r="B2000" t="s">
        <v>28</v>
      </c>
      <c r="C2000" t="s">
        <v>28</v>
      </c>
      <c r="D2000">
        <v>360658</v>
      </c>
      <c r="E2000" s="1">
        <v>38369</v>
      </c>
      <c r="F2000">
        <v>1330</v>
      </c>
      <c r="H2000" t="s">
        <v>30</v>
      </c>
      <c r="I2000" s="1">
        <v>38406</v>
      </c>
      <c r="J2000" t="s">
        <v>31</v>
      </c>
      <c r="K2000" t="s">
        <v>32</v>
      </c>
      <c r="L2000">
        <v>1</v>
      </c>
      <c r="N2000">
        <v>721026460</v>
      </c>
      <c r="O2000" t="s">
        <v>432</v>
      </c>
      <c r="P2000">
        <v>6</v>
      </c>
      <c r="S2000">
        <v>2456</v>
      </c>
      <c r="T2000" t="s">
        <v>348</v>
      </c>
      <c r="U2000">
        <v>2456</v>
      </c>
      <c r="V2000" t="s">
        <v>349</v>
      </c>
      <c r="W2000">
        <v>8.61</v>
      </c>
      <c r="X2000" t="s">
        <v>44</v>
      </c>
      <c r="Y2000" t="s">
        <v>38</v>
      </c>
      <c r="AB2000">
        <v>60</v>
      </c>
      <c r="AC2000" t="s">
        <v>44</v>
      </c>
    </row>
    <row r="2001" spans="1:29" hidden="1" x14ac:dyDescent="0.25">
      <c r="A2001" t="s">
        <v>345</v>
      </c>
      <c r="B2001" t="s">
        <v>28</v>
      </c>
      <c r="C2001" t="s">
        <v>28</v>
      </c>
      <c r="D2001">
        <v>360658</v>
      </c>
      <c r="E2001" s="1">
        <v>38369</v>
      </c>
      <c r="F2001">
        <v>1330</v>
      </c>
      <c r="H2001" t="s">
        <v>30</v>
      </c>
      <c r="I2001" s="1">
        <v>38406</v>
      </c>
      <c r="J2001" t="s">
        <v>31</v>
      </c>
      <c r="K2001" t="s">
        <v>32</v>
      </c>
      <c r="L2001">
        <v>1</v>
      </c>
      <c r="N2001">
        <v>721026460</v>
      </c>
      <c r="O2001" t="s">
        <v>432</v>
      </c>
      <c r="P2001">
        <v>6</v>
      </c>
      <c r="S2001">
        <v>2451</v>
      </c>
      <c r="T2001" t="s">
        <v>346</v>
      </c>
      <c r="U2001">
        <v>77288</v>
      </c>
      <c r="V2001" t="s">
        <v>346</v>
      </c>
      <c r="W2001">
        <v>5.2</v>
      </c>
      <c r="X2001" t="s">
        <v>44</v>
      </c>
      <c r="Y2001" t="s">
        <v>38</v>
      </c>
      <c r="Z2001">
        <v>0.99</v>
      </c>
      <c r="AA2001">
        <v>3.2</v>
      </c>
      <c r="AC2001" t="s">
        <v>44</v>
      </c>
    </row>
    <row r="2002" spans="1:29" hidden="1" x14ac:dyDescent="0.25">
      <c r="A2002" t="s">
        <v>345</v>
      </c>
      <c r="B2002" t="s">
        <v>28</v>
      </c>
      <c r="C2002" t="s">
        <v>28</v>
      </c>
      <c r="D2002">
        <v>360658</v>
      </c>
      <c r="E2002" s="1">
        <v>38369</v>
      </c>
      <c r="F2002">
        <v>1330</v>
      </c>
      <c r="H2002" t="s">
        <v>30</v>
      </c>
      <c r="I2002" s="1">
        <v>38406</v>
      </c>
      <c r="J2002" t="s">
        <v>31</v>
      </c>
      <c r="K2002" t="s">
        <v>32</v>
      </c>
      <c r="L2002">
        <v>1</v>
      </c>
      <c r="N2002">
        <v>721026460</v>
      </c>
      <c r="O2002" t="s">
        <v>432</v>
      </c>
      <c r="P2002">
        <v>6</v>
      </c>
      <c r="S2002">
        <v>2450</v>
      </c>
      <c r="T2002" t="s">
        <v>351</v>
      </c>
      <c r="U2002">
        <v>78213</v>
      </c>
      <c r="V2002" t="s">
        <v>351</v>
      </c>
      <c r="W2002">
        <v>0</v>
      </c>
      <c r="X2002" t="s">
        <v>44</v>
      </c>
      <c r="Y2002" t="s">
        <v>45</v>
      </c>
      <c r="Z2002">
        <v>1.3</v>
      </c>
      <c r="AA2002">
        <v>4.2</v>
      </c>
      <c r="AC2002" t="s">
        <v>44</v>
      </c>
    </row>
    <row r="2003" spans="1:29" hidden="1" x14ac:dyDescent="0.25">
      <c r="A2003" t="s">
        <v>345</v>
      </c>
      <c r="B2003" t="s">
        <v>28</v>
      </c>
      <c r="C2003" t="s">
        <v>28</v>
      </c>
      <c r="D2003">
        <v>360658</v>
      </c>
      <c r="E2003" s="1">
        <v>38369</v>
      </c>
      <c r="F2003">
        <v>1330</v>
      </c>
      <c r="H2003" t="s">
        <v>30</v>
      </c>
      <c r="I2003" s="1">
        <v>38406</v>
      </c>
      <c r="J2003" t="s">
        <v>31</v>
      </c>
      <c r="K2003" t="s">
        <v>32</v>
      </c>
      <c r="L2003">
        <v>1</v>
      </c>
      <c r="N2003">
        <v>721026460</v>
      </c>
      <c r="O2003" t="s">
        <v>432</v>
      </c>
      <c r="P2003">
        <v>6</v>
      </c>
      <c r="S2003">
        <v>2454</v>
      </c>
      <c r="T2003" t="s">
        <v>347</v>
      </c>
      <c r="U2003">
        <v>82721</v>
      </c>
      <c r="V2003" t="s">
        <v>347</v>
      </c>
      <c r="W2003">
        <v>0</v>
      </c>
      <c r="X2003" t="s">
        <v>44</v>
      </c>
      <c r="Y2003" t="s">
        <v>45</v>
      </c>
      <c r="Z2003">
        <v>0.37</v>
      </c>
      <c r="AA2003">
        <v>1.2</v>
      </c>
      <c r="AC2003" t="s">
        <v>44</v>
      </c>
    </row>
    <row r="2004" spans="1:29" hidden="1" x14ac:dyDescent="0.25">
      <c r="A2004" t="s">
        <v>345</v>
      </c>
      <c r="B2004" t="s">
        <v>28</v>
      </c>
      <c r="C2004" t="s">
        <v>28</v>
      </c>
      <c r="D2004">
        <v>360658</v>
      </c>
      <c r="E2004" s="1">
        <v>38369</v>
      </c>
      <c r="F2004">
        <v>1330</v>
      </c>
      <c r="H2004" t="s">
        <v>30</v>
      </c>
      <c r="I2004" s="1">
        <v>38406</v>
      </c>
      <c r="J2004" t="s">
        <v>31</v>
      </c>
      <c r="K2004" t="s">
        <v>32</v>
      </c>
      <c r="L2004">
        <v>1</v>
      </c>
      <c r="N2004">
        <v>721026460</v>
      </c>
      <c r="O2004" t="s">
        <v>432</v>
      </c>
      <c r="P2004">
        <v>6</v>
      </c>
      <c r="S2004">
        <v>2452</v>
      </c>
      <c r="T2004" t="s">
        <v>352</v>
      </c>
      <c r="U2004">
        <v>82723</v>
      </c>
      <c r="V2004" t="s">
        <v>352</v>
      </c>
      <c r="W2004">
        <v>2.5</v>
      </c>
      <c r="X2004" t="s">
        <v>44</v>
      </c>
      <c r="Y2004" t="s">
        <v>38</v>
      </c>
      <c r="Z2004">
        <v>0.46</v>
      </c>
      <c r="AA2004">
        <v>1.5</v>
      </c>
      <c r="AC2004" t="s">
        <v>44</v>
      </c>
    </row>
    <row r="2005" spans="1:29" hidden="1" x14ac:dyDescent="0.25">
      <c r="A2005" t="s">
        <v>156</v>
      </c>
      <c r="B2005">
        <v>100</v>
      </c>
      <c r="C2005" t="s">
        <v>28</v>
      </c>
      <c r="D2005">
        <v>361825</v>
      </c>
      <c r="E2005" s="1">
        <v>38393</v>
      </c>
      <c r="F2005">
        <v>830</v>
      </c>
      <c r="H2005" t="s">
        <v>30</v>
      </c>
      <c r="I2005" s="1">
        <v>38406</v>
      </c>
      <c r="J2005" t="s">
        <v>31</v>
      </c>
      <c r="K2005" t="s">
        <v>157</v>
      </c>
      <c r="L2005">
        <v>1</v>
      </c>
      <c r="N2005">
        <v>721026460</v>
      </c>
      <c r="O2005" t="s">
        <v>432</v>
      </c>
      <c r="P2005">
        <v>18</v>
      </c>
      <c r="S2005">
        <v>2042</v>
      </c>
      <c r="T2005" t="s">
        <v>224</v>
      </c>
      <c r="U2005">
        <v>34386</v>
      </c>
      <c r="V2005" t="s">
        <v>224</v>
      </c>
      <c r="W2005">
        <v>0</v>
      </c>
      <c r="X2005" t="s">
        <v>44</v>
      </c>
      <c r="Y2005" t="s">
        <v>45</v>
      </c>
      <c r="Z2005">
        <v>0.1</v>
      </c>
      <c r="AA2005">
        <v>0.3</v>
      </c>
      <c r="AB2005">
        <v>50</v>
      </c>
      <c r="AC2005" t="s">
        <v>44</v>
      </c>
    </row>
    <row r="2006" spans="1:29" hidden="1" x14ac:dyDescent="0.25">
      <c r="A2006" t="s">
        <v>156</v>
      </c>
      <c r="B2006">
        <v>100</v>
      </c>
      <c r="C2006" t="s">
        <v>28</v>
      </c>
      <c r="D2006">
        <v>361825</v>
      </c>
      <c r="E2006" s="1">
        <v>38393</v>
      </c>
      <c r="F2006">
        <v>830</v>
      </c>
      <c r="H2006" t="s">
        <v>30</v>
      </c>
      <c r="I2006" s="1">
        <v>38406</v>
      </c>
      <c r="J2006" t="s">
        <v>31</v>
      </c>
      <c r="K2006" t="s">
        <v>157</v>
      </c>
      <c r="L2006">
        <v>1</v>
      </c>
      <c r="N2006">
        <v>721026460</v>
      </c>
      <c r="O2006" t="s">
        <v>432</v>
      </c>
      <c r="P2006">
        <v>18</v>
      </c>
      <c r="S2006">
        <v>2356</v>
      </c>
      <c r="T2006" t="s">
        <v>196</v>
      </c>
      <c r="U2006">
        <v>34680</v>
      </c>
      <c r="V2006" t="s">
        <v>196</v>
      </c>
      <c r="W2006">
        <v>0</v>
      </c>
      <c r="X2006" t="s">
        <v>44</v>
      </c>
      <c r="Y2006" t="s">
        <v>45</v>
      </c>
      <c r="Z2006">
        <v>0.1</v>
      </c>
      <c r="AA2006">
        <v>0.3</v>
      </c>
      <c r="AC2006" t="s">
        <v>44</v>
      </c>
    </row>
    <row r="2007" spans="1:29" hidden="1" x14ac:dyDescent="0.25">
      <c r="A2007" t="s">
        <v>156</v>
      </c>
      <c r="B2007">
        <v>100</v>
      </c>
      <c r="C2007" t="s">
        <v>28</v>
      </c>
      <c r="D2007">
        <v>361825</v>
      </c>
      <c r="E2007" s="1">
        <v>38393</v>
      </c>
      <c r="F2007">
        <v>830</v>
      </c>
      <c r="H2007" t="s">
        <v>30</v>
      </c>
      <c r="I2007" s="1">
        <v>38406</v>
      </c>
      <c r="J2007" t="s">
        <v>31</v>
      </c>
      <c r="K2007" t="s">
        <v>157</v>
      </c>
      <c r="L2007">
        <v>1</v>
      </c>
      <c r="N2007">
        <v>721026460</v>
      </c>
      <c r="O2007" t="s">
        <v>432</v>
      </c>
      <c r="P2007">
        <v>18</v>
      </c>
      <c r="S2007">
        <v>2274</v>
      </c>
      <c r="T2007" t="s">
        <v>222</v>
      </c>
      <c r="U2007">
        <v>34688</v>
      </c>
      <c r="V2007" t="s">
        <v>223</v>
      </c>
      <c r="W2007">
        <v>0</v>
      </c>
      <c r="X2007" t="s">
        <v>44</v>
      </c>
      <c r="Y2007" t="s">
        <v>45</v>
      </c>
      <c r="Z2007">
        <v>0.1</v>
      </c>
      <c r="AA2007">
        <v>0.3</v>
      </c>
      <c r="AB2007">
        <v>1</v>
      </c>
      <c r="AC2007" t="s">
        <v>44</v>
      </c>
    </row>
    <row r="2008" spans="1:29" hidden="1" x14ac:dyDescent="0.25">
      <c r="A2008" t="s">
        <v>156</v>
      </c>
      <c r="B2008">
        <v>100</v>
      </c>
      <c r="C2008" t="s">
        <v>28</v>
      </c>
      <c r="D2008">
        <v>361825</v>
      </c>
      <c r="E2008" s="1">
        <v>38393</v>
      </c>
      <c r="F2008">
        <v>830</v>
      </c>
      <c r="H2008" t="s">
        <v>30</v>
      </c>
      <c r="I2008" s="1">
        <v>38406</v>
      </c>
      <c r="J2008" t="s">
        <v>31</v>
      </c>
      <c r="K2008" t="s">
        <v>157</v>
      </c>
      <c r="L2008">
        <v>1</v>
      </c>
      <c r="N2008">
        <v>721026460</v>
      </c>
      <c r="O2008" t="s">
        <v>432</v>
      </c>
      <c r="P2008">
        <v>18</v>
      </c>
      <c r="S2008">
        <v>2050</v>
      </c>
      <c r="T2008" t="s">
        <v>197</v>
      </c>
      <c r="U2008">
        <v>39033</v>
      </c>
      <c r="V2008" t="s">
        <v>197</v>
      </c>
      <c r="W2008">
        <v>0</v>
      </c>
      <c r="X2008" t="s">
        <v>44</v>
      </c>
      <c r="Y2008" t="s">
        <v>45</v>
      </c>
      <c r="Z2008">
        <v>0.1</v>
      </c>
      <c r="AA2008">
        <v>0.3</v>
      </c>
      <c r="AB2008">
        <v>3</v>
      </c>
      <c r="AC2008" t="s">
        <v>44</v>
      </c>
    </row>
    <row r="2009" spans="1:29" hidden="1" x14ac:dyDescent="0.25">
      <c r="A2009" t="s">
        <v>156</v>
      </c>
      <c r="B2009">
        <v>100</v>
      </c>
      <c r="C2009" t="s">
        <v>28</v>
      </c>
      <c r="D2009">
        <v>361825</v>
      </c>
      <c r="E2009" s="1">
        <v>38393</v>
      </c>
      <c r="F2009">
        <v>830</v>
      </c>
      <c r="H2009" t="s">
        <v>30</v>
      </c>
      <c r="I2009" s="1">
        <v>38406</v>
      </c>
      <c r="J2009" t="s">
        <v>31</v>
      </c>
      <c r="K2009" t="s">
        <v>157</v>
      </c>
      <c r="L2009">
        <v>1</v>
      </c>
      <c r="N2009">
        <v>721026460</v>
      </c>
      <c r="O2009" t="s">
        <v>432</v>
      </c>
      <c r="P2009">
        <v>18</v>
      </c>
      <c r="S2009">
        <v>2037</v>
      </c>
      <c r="T2009" t="s">
        <v>190</v>
      </c>
      <c r="U2009">
        <v>39055</v>
      </c>
      <c r="V2009" t="s">
        <v>190</v>
      </c>
      <c r="W2009">
        <v>0</v>
      </c>
      <c r="X2009" t="s">
        <v>44</v>
      </c>
      <c r="Y2009" t="s">
        <v>45</v>
      </c>
      <c r="Z2009">
        <v>7.9000000000000001E-2</v>
      </c>
      <c r="AA2009">
        <v>0.26</v>
      </c>
      <c r="AB2009">
        <v>4</v>
      </c>
      <c r="AC2009" t="s">
        <v>44</v>
      </c>
    </row>
    <row r="2010" spans="1:29" hidden="1" x14ac:dyDescent="0.25">
      <c r="A2010" t="s">
        <v>156</v>
      </c>
      <c r="B2010">
        <v>100</v>
      </c>
      <c r="C2010" t="s">
        <v>28</v>
      </c>
      <c r="D2010">
        <v>361825</v>
      </c>
      <c r="E2010" s="1">
        <v>38393</v>
      </c>
      <c r="F2010">
        <v>830</v>
      </c>
      <c r="H2010" t="s">
        <v>30</v>
      </c>
      <c r="I2010" s="1">
        <v>38406</v>
      </c>
      <c r="J2010" t="s">
        <v>31</v>
      </c>
      <c r="K2010" t="s">
        <v>157</v>
      </c>
      <c r="L2010">
        <v>1</v>
      </c>
      <c r="N2010">
        <v>721026460</v>
      </c>
      <c r="O2010" t="s">
        <v>432</v>
      </c>
      <c r="P2010">
        <v>18</v>
      </c>
      <c r="S2010">
        <v>2010</v>
      </c>
      <c r="T2010" t="s">
        <v>226</v>
      </c>
      <c r="U2010">
        <v>39340</v>
      </c>
      <c r="V2010" t="s">
        <v>227</v>
      </c>
      <c r="W2010">
        <v>0</v>
      </c>
      <c r="X2010" t="s">
        <v>44</v>
      </c>
      <c r="Y2010" t="s">
        <v>45</v>
      </c>
      <c r="Z2010">
        <v>5.0999999999999997E-2</v>
      </c>
      <c r="AA2010">
        <v>0.17</v>
      </c>
      <c r="AB2010">
        <v>0.2</v>
      </c>
      <c r="AC2010" t="s">
        <v>44</v>
      </c>
    </row>
    <row r="2011" spans="1:29" hidden="1" x14ac:dyDescent="0.25">
      <c r="A2011" t="s">
        <v>156</v>
      </c>
      <c r="B2011">
        <v>100</v>
      </c>
      <c r="C2011" t="s">
        <v>28</v>
      </c>
      <c r="D2011">
        <v>361825</v>
      </c>
      <c r="E2011" s="1">
        <v>38393</v>
      </c>
      <c r="F2011">
        <v>830</v>
      </c>
      <c r="H2011" t="s">
        <v>30</v>
      </c>
      <c r="I2011" s="1">
        <v>38406</v>
      </c>
      <c r="J2011" t="s">
        <v>31</v>
      </c>
      <c r="K2011" t="s">
        <v>157</v>
      </c>
      <c r="L2011">
        <v>1</v>
      </c>
      <c r="N2011">
        <v>721026460</v>
      </c>
      <c r="O2011" t="s">
        <v>432</v>
      </c>
      <c r="P2011">
        <v>18</v>
      </c>
      <c r="S2011">
        <v>2045</v>
      </c>
      <c r="T2011" t="s">
        <v>229</v>
      </c>
      <c r="U2011">
        <v>39356</v>
      </c>
      <c r="V2011" t="s">
        <v>229</v>
      </c>
      <c r="W2011">
        <v>0</v>
      </c>
      <c r="X2011" t="s">
        <v>44</v>
      </c>
      <c r="Y2011" t="s">
        <v>45</v>
      </c>
      <c r="Z2011">
        <v>0.1</v>
      </c>
      <c r="AA2011">
        <v>0.3</v>
      </c>
      <c r="AC2011" t="s">
        <v>44</v>
      </c>
    </row>
    <row r="2012" spans="1:29" hidden="1" x14ac:dyDescent="0.25">
      <c r="A2012" t="s">
        <v>156</v>
      </c>
      <c r="B2012">
        <v>100</v>
      </c>
      <c r="C2012" t="s">
        <v>28</v>
      </c>
      <c r="D2012">
        <v>361825</v>
      </c>
      <c r="E2012" s="1">
        <v>38393</v>
      </c>
      <c r="F2012">
        <v>830</v>
      </c>
      <c r="H2012" t="s">
        <v>30</v>
      </c>
      <c r="I2012" s="1">
        <v>38406</v>
      </c>
      <c r="J2012" t="s">
        <v>31</v>
      </c>
      <c r="K2012" t="s">
        <v>157</v>
      </c>
      <c r="L2012">
        <v>1</v>
      </c>
      <c r="N2012">
        <v>721026460</v>
      </c>
      <c r="O2012" t="s">
        <v>432</v>
      </c>
      <c r="P2012">
        <v>18</v>
      </c>
      <c r="S2012">
        <v>2070</v>
      </c>
      <c r="T2012" t="s">
        <v>212</v>
      </c>
      <c r="U2012">
        <v>39380</v>
      </c>
      <c r="V2012" t="s">
        <v>212</v>
      </c>
      <c r="W2012">
        <v>0</v>
      </c>
      <c r="X2012" t="s">
        <v>44</v>
      </c>
      <c r="Y2012" t="s">
        <v>45</v>
      </c>
      <c r="Z2012">
        <v>0.1</v>
      </c>
      <c r="AA2012">
        <v>0.33</v>
      </c>
      <c r="AC2012" t="s">
        <v>44</v>
      </c>
    </row>
    <row r="2013" spans="1:29" hidden="1" x14ac:dyDescent="0.25">
      <c r="A2013" t="s">
        <v>156</v>
      </c>
      <c r="B2013">
        <v>100</v>
      </c>
      <c r="C2013" t="s">
        <v>28</v>
      </c>
      <c r="D2013">
        <v>361825</v>
      </c>
      <c r="E2013" s="1">
        <v>38393</v>
      </c>
      <c r="F2013">
        <v>830</v>
      </c>
      <c r="H2013" t="s">
        <v>30</v>
      </c>
      <c r="I2013" s="1">
        <v>38406</v>
      </c>
      <c r="J2013" t="s">
        <v>31</v>
      </c>
      <c r="K2013" t="s">
        <v>157</v>
      </c>
      <c r="L2013">
        <v>1</v>
      </c>
      <c r="N2013">
        <v>721026460</v>
      </c>
      <c r="O2013" t="s">
        <v>432</v>
      </c>
      <c r="P2013">
        <v>18</v>
      </c>
      <c r="S2013">
        <v>2005</v>
      </c>
      <c r="T2013" t="s">
        <v>161</v>
      </c>
      <c r="U2013">
        <v>39390</v>
      </c>
      <c r="V2013" t="s">
        <v>161</v>
      </c>
      <c r="W2013">
        <v>0</v>
      </c>
      <c r="X2013" t="s">
        <v>44</v>
      </c>
      <c r="Y2013" t="s">
        <v>45</v>
      </c>
      <c r="Z2013">
        <v>0.11</v>
      </c>
      <c r="AA2013">
        <v>0.35</v>
      </c>
      <c r="AB2013">
        <v>2</v>
      </c>
      <c r="AC2013" t="s">
        <v>44</v>
      </c>
    </row>
    <row r="2014" spans="1:29" hidden="1" x14ac:dyDescent="0.25">
      <c r="A2014" t="s">
        <v>156</v>
      </c>
      <c r="B2014">
        <v>100</v>
      </c>
      <c r="C2014" t="s">
        <v>28</v>
      </c>
      <c r="D2014">
        <v>361825</v>
      </c>
      <c r="E2014" s="1">
        <v>38393</v>
      </c>
      <c r="F2014">
        <v>830</v>
      </c>
      <c r="H2014" t="s">
        <v>30</v>
      </c>
      <c r="I2014" s="1">
        <v>38406</v>
      </c>
      <c r="J2014" t="s">
        <v>31</v>
      </c>
      <c r="K2014" t="s">
        <v>157</v>
      </c>
      <c r="L2014">
        <v>1</v>
      </c>
      <c r="N2014">
        <v>721026460</v>
      </c>
      <c r="O2014" t="s">
        <v>432</v>
      </c>
      <c r="P2014">
        <v>18</v>
      </c>
      <c r="S2014">
        <v>2065</v>
      </c>
      <c r="T2014" t="s">
        <v>162</v>
      </c>
      <c r="U2014">
        <v>39410</v>
      </c>
      <c r="V2014" t="s">
        <v>162</v>
      </c>
      <c r="W2014">
        <v>0</v>
      </c>
      <c r="X2014" t="s">
        <v>44</v>
      </c>
      <c r="Y2014" t="s">
        <v>45</v>
      </c>
      <c r="Z2014">
        <v>5.5E-2</v>
      </c>
      <c r="AA2014">
        <v>0.18</v>
      </c>
      <c r="AB2014">
        <v>0.4</v>
      </c>
      <c r="AC2014" t="s">
        <v>44</v>
      </c>
    </row>
    <row r="2015" spans="1:29" hidden="1" x14ac:dyDescent="0.25">
      <c r="A2015" t="s">
        <v>156</v>
      </c>
      <c r="B2015">
        <v>100</v>
      </c>
      <c r="C2015" t="s">
        <v>28</v>
      </c>
      <c r="D2015">
        <v>361825</v>
      </c>
      <c r="E2015" s="1">
        <v>38393</v>
      </c>
      <c r="F2015">
        <v>830</v>
      </c>
      <c r="H2015" t="s">
        <v>30</v>
      </c>
      <c r="I2015" s="1">
        <v>38406</v>
      </c>
      <c r="J2015" t="s">
        <v>31</v>
      </c>
      <c r="K2015" t="s">
        <v>157</v>
      </c>
      <c r="L2015">
        <v>1</v>
      </c>
      <c r="N2015">
        <v>721026460</v>
      </c>
      <c r="O2015" t="s">
        <v>432</v>
      </c>
      <c r="P2015">
        <v>18</v>
      </c>
      <c r="S2015">
        <v>2067</v>
      </c>
      <c r="T2015" t="s">
        <v>163</v>
      </c>
      <c r="U2015">
        <v>39420</v>
      </c>
      <c r="V2015" t="s">
        <v>163</v>
      </c>
      <c r="W2015">
        <v>0</v>
      </c>
      <c r="X2015" t="s">
        <v>44</v>
      </c>
      <c r="Y2015" t="s">
        <v>45</v>
      </c>
      <c r="Z2015">
        <v>5.8999999999999997E-2</v>
      </c>
      <c r="AA2015">
        <v>0.2</v>
      </c>
      <c r="AB2015">
        <v>0.2</v>
      </c>
      <c r="AC2015" t="s">
        <v>44</v>
      </c>
    </row>
    <row r="2016" spans="1:29" hidden="1" x14ac:dyDescent="0.25">
      <c r="A2016" t="s">
        <v>156</v>
      </c>
      <c r="B2016">
        <v>100</v>
      </c>
      <c r="C2016" t="s">
        <v>28</v>
      </c>
      <c r="D2016">
        <v>361825</v>
      </c>
      <c r="E2016" s="1">
        <v>38393</v>
      </c>
      <c r="F2016">
        <v>830</v>
      </c>
      <c r="H2016" t="s">
        <v>30</v>
      </c>
      <c r="I2016" s="1">
        <v>38406</v>
      </c>
      <c r="J2016" t="s">
        <v>31</v>
      </c>
      <c r="K2016" t="s">
        <v>157</v>
      </c>
      <c r="L2016">
        <v>1</v>
      </c>
      <c r="N2016">
        <v>721026460</v>
      </c>
      <c r="O2016" t="s">
        <v>432</v>
      </c>
      <c r="P2016">
        <v>18</v>
      </c>
      <c r="S2016">
        <v>2015</v>
      </c>
      <c r="T2016" t="s">
        <v>164</v>
      </c>
      <c r="U2016">
        <v>39480</v>
      </c>
      <c r="V2016" t="s">
        <v>164</v>
      </c>
      <c r="W2016">
        <v>0</v>
      </c>
      <c r="X2016" t="s">
        <v>44</v>
      </c>
      <c r="Y2016" t="s">
        <v>45</v>
      </c>
      <c r="Z2016">
        <v>0.1</v>
      </c>
      <c r="AA2016">
        <v>0.3</v>
      </c>
      <c r="AB2016">
        <v>40</v>
      </c>
      <c r="AC2016" t="s">
        <v>44</v>
      </c>
    </row>
    <row r="2017" spans="1:29" hidden="1" x14ac:dyDescent="0.25">
      <c r="A2017" t="s">
        <v>156</v>
      </c>
      <c r="B2017">
        <v>100</v>
      </c>
      <c r="C2017" t="s">
        <v>28</v>
      </c>
      <c r="D2017">
        <v>361825</v>
      </c>
      <c r="E2017" s="1">
        <v>38393</v>
      </c>
      <c r="F2017">
        <v>830</v>
      </c>
      <c r="H2017" t="s">
        <v>30</v>
      </c>
      <c r="I2017" s="1">
        <v>38406</v>
      </c>
      <c r="J2017" t="s">
        <v>31</v>
      </c>
      <c r="K2017" t="s">
        <v>157</v>
      </c>
      <c r="L2017">
        <v>1</v>
      </c>
      <c r="N2017">
        <v>721026460</v>
      </c>
      <c r="O2017" t="s">
        <v>432</v>
      </c>
      <c r="P2017">
        <v>18</v>
      </c>
      <c r="S2017">
        <v>2039</v>
      </c>
      <c r="T2017" t="s">
        <v>215</v>
      </c>
      <c r="U2017">
        <v>46312</v>
      </c>
      <c r="V2017" t="s">
        <v>216</v>
      </c>
      <c r="W2017">
        <v>0</v>
      </c>
      <c r="X2017" t="s">
        <v>44</v>
      </c>
      <c r="Y2017" t="s">
        <v>45</v>
      </c>
      <c r="Z2017">
        <v>0.6</v>
      </c>
      <c r="AA2017">
        <v>1.8</v>
      </c>
      <c r="AB2017">
        <v>6</v>
      </c>
      <c r="AC2017" t="s">
        <v>44</v>
      </c>
    </row>
    <row r="2018" spans="1:29" hidden="1" x14ac:dyDescent="0.25">
      <c r="A2018" t="s">
        <v>156</v>
      </c>
      <c r="B2018">
        <v>100</v>
      </c>
      <c r="C2018" t="s">
        <v>28</v>
      </c>
      <c r="D2018">
        <v>361825</v>
      </c>
      <c r="E2018" s="1">
        <v>38393</v>
      </c>
      <c r="F2018">
        <v>830</v>
      </c>
      <c r="H2018" t="s">
        <v>30</v>
      </c>
      <c r="I2018" s="1">
        <v>38406</v>
      </c>
      <c r="J2018" t="s">
        <v>31</v>
      </c>
      <c r="K2018" t="s">
        <v>157</v>
      </c>
      <c r="L2018">
        <v>1</v>
      </c>
      <c r="N2018">
        <v>721026460</v>
      </c>
      <c r="O2018" t="s">
        <v>432</v>
      </c>
      <c r="P2018">
        <v>18</v>
      </c>
      <c r="S2018">
        <v>2051</v>
      </c>
      <c r="T2018" t="s">
        <v>191</v>
      </c>
      <c r="U2018">
        <v>46317</v>
      </c>
      <c r="V2018" t="s">
        <v>191</v>
      </c>
      <c r="W2018">
        <v>0</v>
      </c>
      <c r="X2018" t="s">
        <v>44</v>
      </c>
      <c r="Y2018" t="s">
        <v>45</v>
      </c>
      <c r="Z2018">
        <v>0.1</v>
      </c>
      <c r="AA2018">
        <v>0.3</v>
      </c>
      <c r="AB2018">
        <v>2</v>
      </c>
      <c r="AC2018" t="s">
        <v>44</v>
      </c>
    </row>
    <row r="2019" spans="1:29" hidden="1" x14ac:dyDescent="0.25">
      <c r="A2019" t="s">
        <v>156</v>
      </c>
      <c r="B2019">
        <v>100</v>
      </c>
      <c r="C2019" t="s">
        <v>28</v>
      </c>
      <c r="D2019">
        <v>361825</v>
      </c>
      <c r="E2019" s="1">
        <v>38393</v>
      </c>
      <c r="F2019">
        <v>830</v>
      </c>
      <c r="H2019" t="s">
        <v>30</v>
      </c>
      <c r="I2019" s="1">
        <v>38406</v>
      </c>
      <c r="J2019" t="s">
        <v>31</v>
      </c>
      <c r="K2019" t="s">
        <v>157</v>
      </c>
      <c r="L2019">
        <v>1</v>
      </c>
      <c r="N2019">
        <v>721026460</v>
      </c>
      <c r="O2019" t="s">
        <v>432</v>
      </c>
      <c r="P2019">
        <v>18</v>
      </c>
      <c r="S2019">
        <v>2035</v>
      </c>
      <c r="T2019" t="s">
        <v>213</v>
      </c>
      <c r="U2019">
        <v>77903</v>
      </c>
      <c r="V2019" t="s">
        <v>214</v>
      </c>
      <c r="W2019">
        <v>0</v>
      </c>
      <c r="X2019" t="s">
        <v>44</v>
      </c>
      <c r="Y2019" t="s">
        <v>45</v>
      </c>
      <c r="Z2019">
        <v>0.6</v>
      </c>
      <c r="AA2019">
        <v>1.8</v>
      </c>
      <c r="AB2019">
        <v>400</v>
      </c>
      <c r="AC2019" t="s">
        <v>44</v>
      </c>
    </row>
    <row r="2020" spans="1:29" hidden="1" x14ac:dyDescent="0.25">
      <c r="A2020" t="s">
        <v>156</v>
      </c>
      <c r="B2020">
        <v>100</v>
      </c>
      <c r="C2020" t="s">
        <v>28</v>
      </c>
      <c r="D2020">
        <v>361825</v>
      </c>
      <c r="E2020" s="1">
        <v>38393</v>
      </c>
      <c r="F2020">
        <v>830</v>
      </c>
      <c r="H2020" t="s">
        <v>30</v>
      </c>
      <c r="I2020" s="1">
        <v>38406</v>
      </c>
      <c r="J2020" t="s">
        <v>31</v>
      </c>
      <c r="K2020" t="s">
        <v>157</v>
      </c>
      <c r="L2020">
        <v>1</v>
      </c>
      <c r="N2020">
        <v>721026460</v>
      </c>
      <c r="O2020" t="s">
        <v>432</v>
      </c>
      <c r="P2020">
        <v>18</v>
      </c>
      <c r="S2020">
        <v>2595</v>
      </c>
      <c r="T2020" t="s">
        <v>230</v>
      </c>
      <c r="U2020">
        <v>81408</v>
      </c>
      <c r="V2020" t="s">
        <v>230</v>
      </c>
      <c r="W2020">
        <v>0</v>
      </c>
      <c r="X2020" t="s">
        <v>44</v>
      </c>
      <c r="Y2020" t="s">
        <v>45</v>
      </c>
      <c r="Z2020">
        <v>0.1</v>
      </c>
      <c r="AA2020">
        <v>0.3</v>
      </c>
      <c r="AC2020" t="s">
        <v>44</v>
      </c>
    </row>
    <row r="2021" spans="1:29" hidden="1" x14ac:dyDescent="0.25">
      <c r="A2021" t="s">
        <v>85</v>
      </c>
      <c r="B2021">
        <v>100</v>
      </c>
      <c r="C2021" t="s">
        <v>28</v>
      </c>
      <c r="D2021">
        <v>360655</v>
      </c>
      <c r="E2021" s="1">
        <v>38369</v>
      </c>
      <c r="F2021">
        <v>1400</v>
      </c>
      <c r="H2021" t="s">
        <v>30</v>
      </c>
      <c r="I2021" s="1">
        <v>38406</v>
      </c>
      <c r="J2021" t="s">
        <v>31</v>
      </c>
      <c r="K2021" t="s">
        <v>157</v>
      </c>
      <c r="L2021">
        <v>1</v>
      </c>
      <c r="N2021">
        <v>721026460</v>
      </c>
      <c r="O2021" t="s">
        <v>432</v>
      </c>
      <c r="P2021">
        <v>42</v>
      </c>
      <c r="S2021">
        <v>2950</v>
      </c>
      <c r="T2021" t="s">
        <v>147</v>
      </c>
      <c r="U2021">
        <v>82080</v>
      </c>
      <c r="V2021" t="s">
        <v>148</v>
      </c>
      <c r="W2021">
        <v>9.1999999999999993</v>
      </c>
      <c r="X2021" t="s">
        <v>44</v>
      </c>
      <c r="Y2021" t="s">
        <v>38</v>
      </c>
      <c r="AB2021">
        <v>80</v>
      </c>
      <c r="AC2021" t="s">
        <v>44</v>
      </c>
    </row>
    <row r="2022" spans="1:29" hidden="1" x14ac:dyDescent="0.25">
      <c r="A2022" t="s">
        <v>334</v>
      </c>
      <c r="B2022">
        <v>100</v>
      </c>
      <c r="C2022" t="s">
        <v>28</v>
      </c>
      <c r="D2022">
        <v>361652</v>
      </c>
      <c r="E2022" s="1">
        <v>38391</v>
      </c>
      <c r="F2022">
        <v>1350</v>
      </c>
      <c r="H2022" t="s">
        <v>30</v>
      </c>
      <c r="I2022" s="1">
        <v>38412</v>
      </c>
      <c r="J2022" t="s">
        <v>31</v>
      </c>
      <c r="K2022" t="s">
        <v>157</v>
      </c>
      <c r="L2022">
        <v>1</v>
      </c>
      <c r="N2022">
        <v>721026460</v>
      </c>
      <c r="O2022" t="s">
        <v>432</v>
      </c>
      <c r="P2022">
        <v>1</v>
      </c>
      <c r="S2022">
        <v>2920</v>
      </c>
      <c r="T2022" t="s">
        <v>335</v>
      </c>
      <c r="U2022">
        <v>680</v>
      </c>
      <c r="V2022" t="s">
        <v>336</v>
      </c>
      <c r="W2022">
        <v>1</v>
      </c>
      <c r="X2022" t="s">
        <v>41</v>
      </c>
      <c r="Y2022" t="s">
        <v>84</v>
      </c>
      <c r="Z2022">
        <v>0.54</v>
      </c>
      <c r="AA2022">
        <v>1.7</v>
      </c>
      <c r="AC2022" t="s">
        <v>41</v>
      </c>
    </row>
    <row r="2023" spans="1:29" hidden="1" x14ac:dyDescent="0.25">
      <c r="A2023" t="s">
        <v>337</v>
      </c>
      <c r="B2023">
        <v>1</v>
      </c>
      <c r="C2023" t="s">
        <v>28</v>
      </c>
      <c r="D2023">
        <v>361651</v>
      </c>
      <c r="E2023" s="1">
        <v>38391</v>
      </c>
      <c r="F2023">
        <v>1350</v>
      </c>
      <c r="H2023" t="s">
        <v>339</v>
      </c>
      <c r="I2023" s="1">
        <v>38412</v>
      </c>
      <c r="J2023" t="s">
        <v>31</v>
      </c>
      <c r="K2023" t="s">
        <v>87</v>
      </c>
      <c r="L2023">
        <v>1</v>
      </c>
      <c r="N2023">
        <v>721026460</v>
      </c>
      <c r="O2023" t="s">
        <v>432</v>
      </c>
      <c r="P2023">
        <v>2</v>
      </c>
      <c r="S2023">
        <v>1927</v>
      </c>
      <c r="T2023" t="s">
        <v>39</v>
      </c>
      <c r="U2023">
        <v>410</v>
      </c>
      <c r="V2023" t="s">
        <v>40</v>
      </c>
      <c r="W2023">
        <v>110</v>
      </c>
      <c r="X2023" t="s">
        <v>41</v>
      </c>
      <c r="Y2023" t="s">
        <v>38</v>
      </c>
      <c r="Z2023">
        <v>1</v>
      </c>
      <c r="AA2023">
        <v>2</v>
      </c>
      <c r="AC2023" t="s">
        <v>41</v>
      </c>
    </row>
    <row r="2024" spans="1:29" hidden="1" x14ac:dyDescent="0.25">
      <c r="A2024" t="s">
        <v>337</v>
      </c>
      <c r="B2024">
        <v>1</v>
      </c>
      <c r="C2024" t="s">
        <v>28</v>
      </c>
      <c r="D2024">
        <v>361651</v>
      </c>
      <c r="E2024" s="1">
        <v>38391</v>
      </c>
      <c r="F2024">
        <v>1350</v>
      </c>
      <c r="H2024" t="s">
        <v>339</v>
      </c>
      <c r="I2024" s="1">
        <v>38412</v>
      </c>
      <c r="J2024" t="s">
        <v>31</v>
      </c>
      <c r="K2024" t="s">
        <v>87</v>
      </c>
      <c r="L2024">
        <v>1</v>
      </c>
      <c r="N2024">
        <v>721026460</v>
      </c>
      <c r="O2024" t="s">
        <v>432</v>
      </c>
      <c r="P2024">
        <v>2</v>
      </c>
      <c r="S2024">
        <v>2920</v>
      </c>
      <c r="T2024" t="s">
        <v>335</v>
      </c>
      <c r="U2024">
        <v>680</v>
      </c>
      <c r="V2024" t="s">
        <v>336</v>
      </c>
      <c r="W2024">
        <v>1.5</v>
      </c>
      <c r="X2024" t="s">
        <v>41</v>
      </c>
      <c r="Y2024" t="s">
        <v>84</v>
      </c>
      <c r="Z2024">
        <v>0.54</v>
      </c>
      <c r="AA2024">
        <v>1.7</v>
      </c>
      <c r="AC2024" t="s">
        <v>41</v>
      </c>
    </row>
    <row r="2025" spans="1:29" hidden="1" x14ac:dyDescent="0.25">
      <c r="A2025" t="s">
        <v>156</v>
      </c>
      <c r="B2025">
        <v>100</v>
      </c>
      <c r="C2025" t="s">
        <v>28</v>
      </c>
      <c r="D2025">
        <v>361825</v>
      </c>
      <c r="E2025" s="1">
        <v>38393</v>
      </c>
      <c r="F2025">
        <v>830</v>
      </c>
      <c r="H2025" t="s">
        <v>30</v>
      </c>
      <c r="I2025" s="1">
        <v>38406</v>
      </c>
      <c r="J2025" t="s">
        <v>31</v>
      </c>
      <c r="K2025" t="s">
        <v>157</v>
      </c>
      <c r="L2025">
        <v>1</v>
      </c>
      <c r="N2025">
        <v>721026460</v>
      </c>
      <c r="O2025" t="s">
        <v>432</v>
      </c>
      <c r="P2025">
        <v>18</v>
      </c>
      <c r="S2025">
        <v>2076</v>
      </c>
      <c r="T2025" t="s">
        <v>200</v>
      </c>
      <c r="U2025">
        <v>77860</v>
      </c>
      <c r="V2025" t="s">
        <v>201</v>
      </c>
      <c r="W2025">
        <v>0</v>
      </c>
      <c r="X2025" t="s">
        <v>44</v>
      </c>
      <c r="Y2025" t="s">
        <v>45</v>
      </c>
      <c r="Z2025">
        <v>0.1</v>
      </c>
      <c r="AA2025">
        <v>0.3</v>
      </c>
      <c r="AC2025" t="s">
        <v>44</v>
      </c>
    </row>
    <row r="2026" spans="1:29" hidden="1" x14ac:dyDescent="0.25">
      <c r="A2026" t="s">
        <v>156</v>
      </c>
      <c r="B2026">
        <v>100</v>
      </c>
      <c r="C2026" t="s">
        <v>28</v>
      </c>
      <c r="D2026">
        <v>361825</v>
      </c>
      <c r="E2026" s="1">
        <v>38393</v>
      </c>
      <c r="F2026">
        <v>830</v>
      </c>
      <c r="H2026" t="s">
        <v>30</v>
      </c>
      <c r="I2026" s="1">
        <v>38406</v>
      </c>
      <c r="J2026" t="s">
        <v>31</v>
      </c>
      <c r="K2026" t="s">
        <v>157</v>
      </c>
      <c r="L2026">
        <v>1</v>
      </c>
      <c r="N2026">
        <v>721026460</v>
      </c>
      <c r="O2026" t="s">
        <v>432</v>
      </c>
      <c r="P2026">
        <v>18</v>
      </c>
      <c r="S2026">
        <v>2077</v>
      </c>
      <c r="T2026" t="s">
        <v>188</v>
      </c>
      <c r="U2026">
        <v>30295</v>
      </c>
      <c r="V2026" t="s">
        <v>189</v>
      </c>
      <c r="W2026">
        <v>0</v>
      </c>
      <c r="X2026" t="s">
        <v>44</v>
      </c>
      <c r="Y2026" t="s">
        <v>45</v>
      </c>
      <c r="Z2026">
        <v>0.1</v>
      </c>
      <c r="AA2026">
        <v>0.3</v>
      </c>
      <c r="AC2026" t="s">
        <v>44</v>
      </c>
    </row>
    <row r="2027" spans="1:29" hidden="1" x14ac:dyDescent="0.25">
      <c r="A2027" t="s">
        <v>258</v>
      </c>
      <c r="B2027" t="s">
        <v>28</v>
      </c>
      <c r="C2027" t="s">
        <v>28</v>
      </c>
      <c r="D2027" t="s">
        <v>434</v>
      </c>
      <c r="E2027" s="1">
        <v>38418</v>
      </c>
      <c r="F2027">
        <v>1145</v>
      </c>
      <c r="H2027" t="s">
        <v>30</v>
      </c>
      <c r="I2027" s="1">
        <v>38425</v>
      </c>
      <c r="J2027" t="s">
        <v>31</v>
      </c>
      <c r="K2027" t="s">
        <v>32</v>
      </c>
      <c r="L2027">
        <v>1</v>
      </c>
      <c r="M2027" t="s">
        <v>359</v>
      </c>
      <c r="N2027">
        <v>113133790</v>
      </c>
      <c r="O2027" t="s">
        <v>34</v>
      </c>
      <c r="P2027">
        <v>2</v>
      </c>
      <c r="S2027">
        <v>1025</v>
      </c>
      <c r="T2027" t="s">
        <v>52</v>
      </c>
      <c r="U2027">
        <v>99951</v>
      </c>
      <c r="V2027" t="s">
        <v>260</v>
      </c>
      <c r="W2027">
        <v>1.1399999999999999</v>
      </c>
      <c r="X2027" t="s">
        <v>41</v>
      </c>
      <c r="Y2027" t="s">
        <v>261</v>
      </c>
      <c r="AB2027">
        <v>4</v>
      </c>
      <c r="AC2027" t="s">
        <v>41</v>
      </c>
    </row>
    <row r="2028" spans="1:29" hidden="1" x14ac:dyDescent="0.25">
      <c r="A2028" t="s">
        <v>258</v>
      </c>
      <c r="B2028" t="s">
        <v>28</v>
      </c>
      <c r="C2028" t="s">
        <v>28</v>
      </c>
      <c r="D2028" t="s">
        <v>434</v>
      </c>
      <c r="E2028" s="1">
        <v>38418</v>
      </c>
      <c r="F2028">
        <v>1145</v>
      </c>
      <c r="H2028" t="s">
        <v>30</v>
      </c>
      <c r="I2028" s="1">
        <v>38425</v>
      </c>
      <c r="J2028" t="s">
        <v>31</v>
      </c>
      <c r="K2028" t="s">
        <v>32</v>
      </c>
      <c r="L2028">
        <v>1</v>
      </c>
      <c r="M2028" t="s">
        <v>359</v>
      </c>
      <c r="N2028">
        <v>113133790</v>
      </c>
      <c r="O2028" t="s">
        <v>34</v>
      </c>
      <c r="P2028">
        <v>2</v>
      </c>
      <c r="S2028">
        <v>1025</v>
      </c>
      <c r="T2028" t="s">
        <v>52</v>
      </c>
      <c r="U2028">
        <v>951</v>
      </c>
      <c r="V2028" t="s">
        <v>53</v>
      </c>
      <c r="W2028">
        <v>0.96</v>
      </c>
      <c r="X2028" t="s">
        <v>41</v>
      </c>
      <c r="Y2028" t="s">
        <v>38</v>
      </c>
      <c r="Z2028">
        <v>3.1E-2</v>
      </c>
      <c r="AA2028">
        <v>0.1</v>
      </c>
      <c r="AB2028">
        <v>4</v>
      </c>
      <c r="AC2028" t="s">
        <v>41</v>
      </c>
    </row>
    <row r="2029" spans="1:29" hidden="1" x14ac:dyDescent="0.25">
      <c r="A2029" t="s">
        <v>334</v>
      </c>
      <c r="B2029">
        <v>100</v>
      </c>
      <c r="C2029" t="s">
        <v>28</v>
      </c>
      <c r="D2029">
        <v>363415</v>
      </c>
      <c r="E2029" s="1">
        <v>38418</v>
      </c>
      <c r="F2029">
        <v>1400</v>
      </c>
      <c r="H2029" t="s">
        <v>30</v>
      </c>
      <c r="I2029" s="1">
        <v>38428</v>
      </c>
      <c r="J2029" t="s">
        <v>31</v>
      </c>
      <c r="K2029" t="s">
        <v>157</v>
      </c>
      <c r="L2029">
        <v>1</v>
      </c>
      <c r="N2029">
        <v>721026460</v>
      </c>
      <c r="O2029" t="s">
        <v>432</v>
      </c>
      <c r="P2029">
        <v>1</v>
      </c>
      <c r="S2029">
        <v>2920</v>
      </c>
      <c r="T2029" t="s">
        <v>335</v>
      </c>
      <c r="U2029">
        <v>680</v>
      </c>
      <c r="V2029" t="s">
        <v>336</v>
      </c>
      <c r="W2029">
        <v>1.8</v>
      </c>
      <c r="X2029" t="s">
        <v>41</v>
      </c>
      <c r="Y2029" t="s">
        <v>38</v>
      </c>
      <c r="Z2029">
        <v>0.54</v>
      </c>
      <c r="AA2029">
        <v>1.7</v>
      </c>
      <c r="AC2029" t="s">
        <v>41</v>
      </c>
    </row>
    <row r="2030" spans="1:29" hidden="1" x14ac:dyDescent="0.25">
      <c r="A2030" t="s">
        <v>337</v>
      </c>
      <c r="B2030">
        <v>1</v>
      </c>
      <c r="C2030" t="s">
        <v>28</v>
      </c>
      <c r="D2030">
        <v>363416</v>
      </c>
      <c r="E2030" s="1">
        <v>38418</v>
      </c>
      <c r="F2030">
        <v>1400</v>
      </c>
      <c r="H2030" t="s">
        <v>339</v>
      </c>
      <c r="I2030" s="1">
        <v>38428</v>
      </c>
      <c r="J2030" t="s">
        <v>31</v>
      </c>
      <c r="K2030" t="s">
        <v>87</v>
      </c>
      <c r="L2030">
        <v>1</v>
      </c>
      <c r="N2030">
        <v>721026460</v>
      </c>
      <c r="O2030" t="s">
        <v>432</v>
      </c>
      <c r="P2030">
        <v>2</v>
      </c>
      <c r="S2030">
        <v>1927</v>
      </c>
      <c r="T2030" t="s">
        <v>39</v>
      </c>
      <c r="U2030">
        <v>410</v>
      </c>
      <c r="V2030" t="s">
        <v>40</v>
      </c>
      <c r="W2030">
        <v>110</v>
      </c>
      <c r="X2030" t="s">
        <v>41</v>
      </c>
      <c r="Y2030" t="s">
        <v>38</v>
      </c>
      <c r="Z2030">
        <v>1</v>
      </c>
      <c r="AA2030">
        <v>2</v>
      </c>
      <c r="AC2030" t="s">
        <v>41</v>
      </c>
    </row>
    <row r="2031" spans="1:29" hidden="1" x14ac:dyDescent="0.25">
      <c r="A2031" t="s">
        <v>337</v>
      </c>
      <c r="B2031">
        <v>1</v>
      </c>
      <c r="C2031" t="s">
        <v>28</v>
      </c>
      <c r="D2031">
        <v>363416</v>
      </c>
      <c r="E2031" s="1">
        <v>38418</v>
      </c>
      <c r="F2031">
        <v>1400</v>
      </c>
      <c r="H2031" t="s">
        <v>339</v>
      </c>
      <c r="I2031" s="1">
        <v>38428</v>
      </c>
      <c r="J2031" t="s">
        <v>31</v>
      </c>
      <c r="K2031" t="s">
        <v>87</v>
      </c>
      <c r="L2031">
        <v>1</v>
      </c>
      <c r="N2031">
        <v>721026460</v>
      </c>
      <c r="O2031" t="s">
        <v>432</v>
      </c>
      <c r="P2031">
        <v>2</v>
      </c>
      <c r="S2031">
        <v>2920</v>
      </c>
      <c r="T2031" t="s">
        <v>335</v>
      </c>
      <c r="U2031">
        <v>680</v>
      </c>
      <c r="V2031" t="s">
        <v>336</v>
      </c>
      <c r="W2031">
        <v>1.2</v>
      </c>
      <c r="X2031" t="s">
        <v>41</v>
      </c>
      <c r="Y2031" t="s">
        <v>84</v>
      </c>
      <c r="Z2031">
        <v>0.54</v>
      </c>
      <c r="AA2031">
        <v>1.7</v>
      </c>
      <c r="AC2031" t="s">
        <v>41</v>
      </c>
    </row>
    <row r="2032" spans="1:29" hidden="1" x14ac:dyDescent="0.25">
      <c r="A2032" t="s">
        <v>156</v>
      </c>
      <c r="B2032">
        <v>100</v>
      </c>
      <c r="C2032" t="s">
        <v>28</v>
      </c>
      <c r="D2032">
        <v>360657</v>
      </c>
      <c r="E2032" s="1">
        <v>38369</v>
      </c>
      <c r="F2032">
        <v>1400</v>
      </c>
      <c r="H2032" t="s">
        <v>30</v>
      </c>
      <c r="I2032" s="1">
        <v>38406</v>
      </c>
      <c r="J2032" t="s">
        <v>31</v>
      </c>
      <c r="K2032" t="s">
        <v>157</v>
      </c>
      <c r="L2032">
        <v>1</v>
      </c>
      <c r="N2032">
        <v>721026460</v>
      </c>
      <c r="O2032" t="s">
        <v>432</v>
      </c>
      <c r="P2032">
        <v>22</v>
      </c>
      <c r="S2032">
        <v>2033</v>
      </c>
      <c r="T2032" t="s">
        <v>219</v>
      </c>
      <c r="U2032">
        <v>38926</v>
      </c>
      <c r="V2032" t="s">
        <v>219</v>
      </c>
      <c r="W2032">
        <v>0</v>
      </c>
      <c r="X2032" t="s">
        <v>44</v>
      </c>
      <c r="Y2032" t="s">
        <v>45</v>
      </c>
      <c r="Z2032">
        <v>0.53</v>
      </c>
      <c r="AA2032">
        <v>1.8</v>
      </c>
      <c r="AB2032">
        <v>100</v>
      </c>
      <c r="AC2032" t="s">
        <v>44</v>
      </c>
    </row>
    <row r="2033" spans="1:29" hidden="1" x14ac:dyDescent="0.25">
      <c r="A2033" t="s">
        <v>156</v>
      </c>
      <c r="B2033">
        <v>100</v>
      </c>
      <c r="C2033" t="s">
        <v>28</v>
      </c>
      <c r="D2033">
        <v>360657</v>
      </c>
      <c r="E2033" s="1">
        <v>38369</v>
      </c>
      <c r="F2033">
        <v>1400</v>
      </c>
      <c r="H2033" t="s">
        <v>30</v>
      </c>
      <c r="I2033" s="1">
        <v>38406</v>
      </c>
      <c r="J2033" t="s">
        <v>31</v>
      </c>
      <c r="K2033" t="s">
        <v>157</v>
      </c>
      <c r="L2033">
        <v>1</v>
      </c>
      <c r="N2033">
        <v>721026460</v>
      </c>
      <c r="O2033" t="s">
        <v>432</v>
      </c>
      <c r="P2033">
        <v>22</v>
      </c>
      <c r="S2033">
        <v>2959</v>
      </c>
      <c r="T2033" t="s">
        <v>159</v>
      </c>
      <c r="U2033">
        <v>39350</v>
      </c>
      <c r="V2033" t="s">
        <v>159</v>
      </c>
      <c r="W2033">
        <v>0</v>
      </c>
      <c r="X2033" t="s">
        <v>44</v>
      </c>
      <c r="Y2033" t="s">
        <v>45</v>
      </c>
      <c r="Z2033">
        <v>0.4</v>
      </c>
      <c r="AA2033">
        <v>1.3</v>
      </c>
      <c r="AB2033">
        <v>2</v>
      </c>
      <c r="AC2033" t="s">
        <v>44</v>
      </c>
    </row>
    <row r="2034" spans="1:29" hidden="1" x14ac:dyDescent="0.25">
      <c r="A2034" t="s">
        <v>156</v>
      </c>
      <c r="B2034">
        <v>100</v>
      </c>
      <c r="C2034" t="s">
        <v>28</v>
      </c>
      <c r="D2034">
        <v>360657</v>
      </c>
      <c r="E2034" s="1">
        <v>38369</v>
      </c>
      <c r="F2034">
        <v>1400</v>
      </c>
      <c r="H2034" t="s">
        <v>30</v>
      </c>
      <c r="I2034" s="1">
        <v>38406</v>
      </c>
      <c r="J2034" t="s">
        <v>31</v>
      </c>
      <c r="K2034" t="s">
        <v>157</v>
      </c>
      <c r="L2034">
        <v>1</v>
      </c>
      <c r="N2034">
        <v>721026460</v>
      </c>
      <c r="O2034" t="s">
        <v>432</v>
      </c>
      <c r="P2034">
        <v>22</v>
      </c>
      <c r="S2034">
        <v>2020</v>
      </c>
      <c r="T2034" t="s">
        <v>166</v>
      </c>
      <c r="U2034">
        <v>39400</v>
      </c>
      <c r="V2034" t="s">
        <v>166</v>
      </c>
      <c r="W2034">
        <v>0</v>
      </c>
      <c r="X2034" t="s">
        <v>44</v>
      </c>
      <c r="Y2034" t="s">
        <v>45</v>
      </c>
      <c r="Z2034">
        <v>0.47</v>
      </c>
      <c r="AA2034">
        <v>1.6</v>
      </c>
      <c r="AB2034">
        <v>3</v>
      </c>
      <c r="AC2034" t="s">
        <v>44</v>
      </c>
    </row>
    <row r="2035" spans="1:29" hidden="1" x14ac:dyDescent="0.25">
      <c r="A2035" t="s">
        <v>156</v>
      </c>
      <c r="B2035">
        <v>100</v>
      </c>
      <c r="C2035" t="s">
        <v>28</v>
      </c>
      <c r="D2035">
        <v>360657</v>
      </c>
      <c r="E2035" s="1">
        <v>38369</v>
      </c>
      <c r="F2035">
        <v>1400</v>
      </c>
      <c r="H2035" t="s">
        <v>30</v>
      </c>
      <c r="I2035" s="1">
        <v>38406</v>
      </c>
      <c r="J2035" t="s">
        <v>31</v>
      </c>
      <c r="K2035" t="s">
        <v>157</v>
      </c>
      <c r="L2035">
        <v>1</v>
      </c>
      <c r="N2035">
        <v>721026460</v>
      </c>
      <c r="O2035" t="s">
        <v>432</v>
      </c>
      <c r="P2035">
        <v>22</v>
      </c>
      <c r="S2035">
        <v>2383</v>
      </c>
      <c r="T2035" t="s">
        <v>183</v>
      </c>
      <c r="U2035">
        <v>39516</v>
      </c>
      <c r="V2035" t="s">
        <v>184</v>
      </c>
      <c r="W2035">
        <v>0</v>
      </c>
      <c r="X2035" t="s">
        <v>44</v>
      </c>
      <c r="Y2035" t="s">
        <v>45</v>
      </c>
      <c r="Z2035">
        <v>0.11</v>
      </c>
      <c r="AA2035">
        <v>0.37</v>
      </c>
      <c r="AB2035">
        <v>0.5</v>
      </c>
      <c r="AC2035" t="s">
        <v>44</v>
      </c>
    </row>
    <row r="2036" spans="1:29" hidden="1" x14ac:dyDescent="0.25">
      <c r="A2036" t="s">
        <v>156</v>
      </c>
      <c r="B2036">
        <v>100</v>
      </c>
      <c r="C2036" t="s">
        <v>28</v>
      </c>
      <c r="D2036">
        <v>360657</v>
      </c>
      <c r="E2036" s="1">
        <v>38369</v>
      </c>
      <c r="F2036">
        <v>1400</v>
      </c>
      <c r="H2036" t="s">
        <v>30</v>
      </c>
      <c r="I2036" s="1">
        <v>38406</v>
      </c>
      <c r="J2036" t="s">
        <v>31</v>
      </c>
      <c r="K2036" t="s">
        <v>157</v>
      </c>
      <c r="L2036">
        <v>1</v>
      </c>
      <c r="N2036">
        <v>721026460</v>
      </c>
      <c r="O2036" t="s">
        <v>432</v>
      </c>
      <c r="P2036">
        <v>22</v>
      </c>
      <c r="S2036">
        <v>2066</v>
      </c>
      <c r="T2036" t="s">
        <v>225</v>
      </c>
      <c r="U2036">
        <v>4258</v>
      </c>
      <c r="V2036" t="s">
        <v>225</v>
      </c>
      <c r="W2036">
        <v>0</v>
      </c>
      <c r="X2036" t="s">
        <v>44</v>
      </c>
      <c r="Y2036" t="s">
        <v>45</v>
      </c>
      <c r="Z2036">
        <v>0.5</v>
      </c>
      <c r="AC2036" t="s">
        <v>44</v>
      </c>
    </row>
    <row r="2037" spans="1:29" hidden="1" x14ac:dyDescent="0.25">
      <c r="A2037" t="s">
        <v>156</v>
      </c>
      <c r="B2037">
        <v>100</v>
      </c>
      <c r="C2037" t="s">
        <v>28</v>
      </c>
      <c r="D2037">
        <v>360657</v>
      </c>
      <c r="E2037" s="1">
        <v>38369</v>
      </c>
      <c r="F2037">
        <v>1400</v>
      </c>
      <c r="H2037" t="s">
        <v>30</v>
      </c>
      <c r="I2037" s="1">
        <v>38406</v>
      </c>
      <c r="J2037" t="s">
        <v>31</v>
      </c>
      <c r="K2037" t="s">
        <v>157</v>
      </c>
      <c r="L2037">
        <v>1</v>
      </c>
      <c r="N2037">
        <v>721026460</v>
      </c>
      <c r="O2037" t="s">
        <v>432</v>
      </c>
      <c r="P2037">
        <v>22</v>
      </c>
      <c r="S2037">
        <v>2031</v>
      </c>
      <c r="T2037" t="s">
        <v>210</v>
      </c>
      <c r="U2037">
        <v>38432</v>
      </c>
      <c r="V2037" t="s">
        <v>210</v>
      </c>
      <c r="W2037">
        <v>0</v>
      </c>
      <c r="X2037" t="s">
        <v>44</v>
      </c>
      <c r="Y2037" t="s">
        <v>45</v>
      </c>
      <c r="Z2037">
        <v>1</v>
      </c>
      <c r="AB2037">
        <v>200</v>
      </c>
      <c r="AC2037" t="s">
        <v>44</v>
      </c>
    </row>
    <row r="2038" spans="1:29" hidden="1" x14ac:dyDescent="0.25">
      <c r="A2038" t="s">
        <v>156</v>
      </c>
      <c r="B2038">
        <v>100</v>
      </c>
      <c r="C2038" t="s">
        <v>28</v>
      </c>
      <c r="D2038">
        <v>360657</v>
      </c>
      <c r="E2038" s="1">
        <v>38369</v>
      </c>
      <c r="F2038">
        <v>1400</v>
      </c>
      <c r="H2038" t="s">
        <v>30</v>
      </c>
      <c r="I2038" s="1">
        <v>38406</v>
      </c>
      <c r="J2038" t="s">
        <v>31</v>
      </c>
      <c r="K2038" t="s">
        <v>157</v>
      </c>
      <c r="L2038">
        <v>1</v>
      </c>
      <c r="N2038">
        <v>721026460</v>
      </c>
      <c r="O2038" t="s">
        <v>432</v>
      </c>
      <c r="P2038">
        <v>22</v>
      </c>
      <c r="S2038">
        <v>2036</v>
      </c>
      <c r="T2038" t="s">
        <v>182</v>
      </c>
      <c r="U2038">
        <v>38865</v>
      </c>
      <c r="V2038" t="s">
        <v>182</v>
      </c>
      <c r="W2038">
        <v>0</v>
      </c>
      <c r="X2038" t="s">
        <v>44</v>
      </c>
      <c r="Y2038" t="s">
        <v>45</v>
      </c>
      <c r="Z2038">
        <v>1</v>
      </c>
      <c r="AB2038">
        <v>200</v>
      </c>
      <c r="AC2038" t="s">
        <v>44</v>
      </c>
    </row>
    <row r="2039" spans="1:29" hidden="1" x14ac:dyDescent="0.25">
      <c r="A2039" t="s">
        <v>156</v>
      </c>
      <c r="B2039">
        <v>100</v>
      </c>
      <c r="C2039" t="s">
        <v>28</v>
      </c>
      <c r="D2039">
        <v>360657</v>
      </c>
      <c r="E2039" s="1">
        <v>38369</v>
      </c>
      <c r="F2039">
        <v>1400</v>
      </c>
      <c r="H2039" t="s">
        <v>30</v>
      </c>
      <c r="I2039" s="1">
        <v>38406</v>
      </c>
      <c r="J2039" t="s">
        <v>31</v>
      </c>
      <c r="K2039" t="s">
        <v>157</v>
      </c>
      <c r="L2039">
        <v>1</v>
      </c>
      <c r="N2039">
        <v>721026460</v>
      </c>
      <c r="O2039" t="s">
        <v>432</v>
      </c>
      <c r="P2039">
        <v>22</v>
      </c>
      <c r="S2039">
        <v>2326</v>
      </c>
      <c r="T2039" t="s">
        <v>185</v>
      </c>
      <c r="U2039">
        <v>39032</v>
      </c>
      <c r="V2039" t="s">
        <v>185</v>
      </c>
      <c r="W2039">
        <v>0</v>
      </c>
      <c r="X2039" t="s">
        <v>44</v>
      </c>
      <c r="Y2039" t="s">
        <v>45</v>
      </c>
      <c r="Z2039">
        <v>0.04</v>
      </c>
      <c r="AB2039">
        <v>1</v>
      </c>
      <c r="AC2039" t="s">
        <v>44</v>
      </c>
    </row>
    <row r="2040" spans="1:29" hidden="1" x14ac:dyDescent="0.25">
      <c r="A2040" t="s">
        <v>156</v>
      </c>
      <c r="B2040">
        <v>100</v>
      </c>
      <c r="C2040" t="s">
        <v>28</v>
      </c>
      <c r="D2040">
        <v>360657</v>
      </c>
      <c r="E2040" s="1">
        <v>38369</v>
      </c>
      <c r="F2040">
        <v>1400</v>
      </c>
      <c r="H2040" t="s">
        <v>30</v>
      </c>
      <c r="I2040" s="1">
        <v>38406</v>
      </c>
      <c r="J2040" t="s">
        <v>31</v>
      </c>
      <c r="K2040" t="s">
        <v>157</v>
      </c>
      <c r="L2040">
        <v>1</v>
      </c>
      <c r="N2040">
        <v>721026460</v>
      </c>
      <c r="O2040" t="s">
        <v>432</v>
      </c>
      <c r="P2040">
        <v>22</v>
      </c>
      <c r="S2040">
        <v>2022</v>
      </c>
      <c r="T2040" t="s">
        <v>228</v>
      </c>
      <c r="U2040">
        <v>39051</v>
      </c>
      <c r="V2040" t="s">
        <v>228</v>
      </c>
      <c r="W2040">
        <v>0</v>
      </c>
      <c r="X2040" t="s">
        <v>44</v>
      </c>
      <c r="Y2040" t="s">
        <v>45</v>
      </c>
      <c r="Z2040">
        <v>0.5</v>
      </c>
      <c r="AC2040" t="s">
        <v>44</v>
      </c>
    </row>
    <row r="2041" spans="1:29" hidden="1" x14ac:dyDescent="0.25">
      <c r="A2041" t="s">
        <v>156</v>
      </c>
      <c r="B2041">
        <v>100</v>
      </c>
      <c r="C2041" t="s">
        <v>28</v>
      </c>
      <c r="D2041">
        <v>360657</v>
      </c>
      <c r="E2041" s="1">
        <v>38369</v>
      </c>
      <c r="F2041">
        <v>1400</v>
      </c>
      <c r="H2041" t="s">
        <v>30</v>
      </c>
      <c r="I2041" s="1">
        <v>38406</v>
      </c>
      <c r="J2041" t="s">
        <v>31</v>
      </c>
      <c r="K2041" t="s">
        <v>157</v>
      </c>
      <c r="L2041">
        <v>1</v>
      </c>
      <c r="N2041">
        <v>721026460</v>
      </c>
      <c r="O2041" t="s">
        <v>432</v>
      </c>
      <c r="P2041">
        <v>22</v>
      </c>
      <c r="S2041">
        <v>2047</v>
      </c>
      <c r="T2041" t="s">
        <v>194</v>
      </c>
      <c r="U2041">
        <v>39053</v>
      </c>
      <c r="V2041" t="s">
        <v>195</v>
      </c>
      <c r="W2041">
        <v>0</v>
      </c>
      <c r="X2041" t="s">
        <v>44</v>
      </c>
      <c r="Y2041" t="s">
        <v>45</v>
      </c>
      <c r="Z2041">
        <v>0.5</v>
      </c>
      <c r="AB2041">
        <v>3</v>
      </c>
      <c r="AC2041" t="s">
        <v>44</v>
      </c>
    </row>
    <row r="2042" spans="1:29" hidden="1" x14ac:dyDescent="0.25">
      <c r="A2042" t="s">
        <v>156</v>
      </c>
      <c r="B2042">
        <v>100</v>
      </c>
      <c r="C2042" t="s">
        <v>28</v>
      </c>
      <c r="D2042">
        <v>360657</v>
      </c>
      <c r="E2042" s="1">
        <v>38369</v>
      </c>
      <c r="F2042">
        <v>1400</v>
      </c>
      <c r="H2042" t="s">
        <v>30</v>
      </c>
      <c r="I2042" s="1">
        <v>38406</v>
      </c>
      <c r="J2042" t="s">
        <v>31</v>
      </c>
      <c r="K2042" t="s">
        <v>157</v>
      </c>
      <c r="L2042">
        <v>1</v>
      </c>
      <c r="N2042">
        <v>721026460</v>
      </c>
      <c r="O2042" t="s">
        <v>432</v>
      </c>
      <c r="P2042">
        <v>22</v>
      </c>
      <c r="S2042">
        <v>2040</v>
      </c>
      <c r="T2042" t="s">
        <v>186</v>
      </c>
      <c r="U2042">
        <v>39720</v>
      </c>
      <c r="V2042" t="s">
        <v>187</v>
      </c>
      <c r="W2042">
        <v>0</v>
      </c>
      <c r="X2042" t="s">
        <v>44</v>
      </c>
      <c r="Y2042" t="s">
        <v>45</v>
      </c>
      <c r="Z2042">
        <v>0.1</v>
      </c>
      <c r="AB2042">
        <v>500</v>
      </c>
      <c r="AC2042" t="s">
        <v>44</v>
      </c>
    </row>
    <row r="2043" spans="1:29" hidden="1" x14ac:dyDescent="0.25">
      <c r="A2043" t="s">
        <v>156</v>
      </c>
      <c r="B2043">
        <v>100</v>
      </c>
      <c r="C2043" t="s">
        <v>28</v>
      </c>
      <c r="D2043">
        <v>360657</v>
      </c>
      <c r="E2043" s="1">
        <v>38369</v>
      </c>
      <c r="F2043">
        <v>1400</v>
      </c>
      <c r="H2043" t="s">
        <v>30</v>
      </c>
      <c r="I2043" s="1">
        <v>38406</v>
      </c>
      <c r="J2043" t="s">
        <v>31</v>
      </c>
      <c r="K2043" t="s">
        <v>157</v>
      </c>
      <c r="L2043">
        <v>1</v>
      </c>
      <c r="N2043">
        <v>721026460</v>
      </c>
      <c r="O2043" t="s">
        <v>432</v>
      </c>
      <c r="P2043">
        <v>22</v>
      </c>
      <c r="S2043">
        <v>2105</v>
      </c>
      <c r="T2043" t="s">
        <v>160</v>
      </c>
      <c r="U2043">
        <v>39730</v>
      </c>
      <c r="V2043" t="s">
        <v>160</v>
      </c>
      <c r="W2043">
        <v>0</v>
      </c>
      <c r="X2043" t="s">
        <v>44</v>
      </c>
      <c r="Y2043" t="s">
        <v>45</v>
      </c>
      <c r="Z2043">
        <v>0.1</v>
      </c>
      <c r="AB2043">
        <v>70</v>
      </c>
      <c r="AC2043" t="s">
        <v>44</v>
      </c>
    </row>
    <row r="2044" spans="1:29" hidden="1" x14ac:dyDescent="0.25">
      <c r="A2044" t="s">
        <v>156</v>
      </c>
      <c r="B2044">
        <v>100</v>
      </c>
      <c r="C2044" t="s">
        <v>28</v>
      </c>
      <c r="D2044">
        <v>360657</v>
      </c>
      <c r="E2044" s="1">
        <v>38369</v>
      </c>
      <c r="F2044">
        <v>1400</v>
      </c>
      <c r="H2044" t="s">
        <v>30</v>
      </c>
      <c r="I2044" s="1">
        <v>38406</v>
      </c>
      <c r="J2044" t="s">
        <v>31</v>
      </c>
      <c r="K2044" t="s">
        <v>157</v>
      </c>
      <c r="L2044">
        <v>1</v>
      </c>
      <c r="N2044">
        <v>721026460</v>
      </c>
      <c r="O2044" t="s">
        <v>432</v>
      </c>
      <c r="P2044">
        <v>22</v>
      </c>
      <c r="S2044">
        <v>2110</v>
      </c>
      <c r="T2044" t="s">
        <v>165</v>
      </c>
      <c r="U2044">
        <v>39760</v>
      </c>
      <c r="V2044" t="s">
        <v>165</v>
      </c>
      <c r="W2044">
        <v>0</v>
      </c>
      <c r="X2044" t="s">
        <v>44</v>
      </c>
      <c r="Y2044" t="s">
        <v>45</v>
      </c>
      <c r="Z2044">
        <v>0.1</v>
      </c>
      <c r="AB2044">
        <v>50</v>
      </c>
      <c r="AC2044" t="s">
        <v>44</v>
      </c>
    </row>
    <row r="2045" spans="1:29" hidden="1" x14ac:dyDescent="0.25">
      <c r="A2045" t="s">
        <v>156</v>
      </c>
      <c r="B2045">
        <v>100</v>
      </c>
      <c r="C2045" t="s">
        <v>28</v>
      </c>
      <c r="D2045">
        <v>360657</v>
      </c>
      <c r="E2045" s="1">
        <v>38369</v>
      </c>
      <c r="F2045">
        <v>1400</v>
      </c>
      <c r="H2045" t="s">
        <v>30</v>
      </c>
      <c r="I2045" s="1">
        <v>38406</v>
      </c>
      <c r="J2045" t="s">
        <v>31</v>
      </c>
      <c r="K2045" t="s">
        <v>157</v>
      </c>
      <c r="L2045">
        <v>1</v>
      </c>
      <c r="N2045">
        <v>721026460</v>
      </c>
      <c r="O2045" t="s">
        <v>432</v>
      </c>
      <c r="P2045">
        <v>22</v>
      </c>
      <c r="S2045">
        <v>2034</v>
      </c>
      <c r="T2045" t="s">
        <v>220</v>
      </c>
      <c r="U2045">
        <v>39941</v>
      </c>
      <c r="V2045" t="s">
        <v>221</v>
      </c>
      <c r="W2045">
        <v>0</v>
      </c>
      <c r="X2045" t="s">
        <v>44</v>
      </c>
      <c r="Y2045" t="s">
        <v>45</v>
      </c>
      <c r="Z2045">
        <v>6</v>
      </c>
      <c r="AB2045">
        <v>700</v>
      </c>
      <c r="AC2045" t="s">
        <v>44</v>
      </c>
    </row>
    <row r="2046" spans="1:29" hidden="1" x14ac:dyDescent="0.25">
      <c r="A2046" t="s">
        <v>156</v>
      </c>
      <c r="B2046">
        <v>100</v>
      </c>
      <c r="C2046" t="s">
        <v>28</v>
      </c>
      <c r="D2046">
        <v>360657</v>
      </c>
      <c r="E2046" s="1">
        <v>38369</v>
      </c>
      <c r="F2046">
        <v>1400</v>
      </c>
      <c r="H2046" t="s">
        <v>30</v>
      </c>
      <c r="I2046" s="1">
        <v>38406</v>
      </c>
      <c r="J2046" t="s">
        <v>31</v>
      </c>
      <c r="K2046" t="s">
        <v>157</v>
      </c>
      <c r="L2046">
        <v>1</v>
      </c>
      <c r="N2046">
        <v>721026460</v>
      </c>
      <c r="O2046" t="s">
        <v>432</v>
      </c>
      <c r="P2046">
        <v>22</v>
      </c>
      <c r="S2046">
        <v>2021</v>
      </c>
      <c r="T2046" t="s">
        <v>202</v>
      </c>
      <c r="U2046">
        <v>77700</v>
      </c>
      <c r="V2046" t="s">
        <v>202</v>
      </c>
      <c r="W2046">
        <v>0</v>
      </c>
      <c r="X2046" t="s">
        <v>44</v>
      </c>
      <c r="Y2046" t="s">
        <v>45</v>
      </c>
      <c r="Z2046">
        <v>0.5</v>
      </c>
      <c r="AC2046" t="s">
        <v>44</v>
      </c>
    </row>
    <row r="2047" spans="1:29" hidden="1" x14ac:dyDescent="0.25">
      <c r="A2047" t="s">
        <v>156</v>
      </c>
      <c r="B2047">
        <v>100</v>
      </c>
      <c r="C2047" t="s">
        <v>28</v>
      </c>
      <c r="D2047">
        <v>360657</v>
      </c>
      <c r="E2047" s="1">
        <v>38369</v>
      </c>
      <c r="F2047">
        <v>1400</v>
      </c>
      <c r="H2047" t="s">
        <v>30</v>
      </c>
      <c r="I2047" s="1">
        <v>38406</v>
      </c>
      <c r="J2047" t="s">
        <v>31</v>
      </c>
      <c r="K2047" t="s">
        <v>157</v>
      </c>
      <c r="L2047">
        <v>1</v>
      </c>
      <c r="N2047">
        <v>721026460</v>
      </c>
      <c r="O2047" t="s">
        <v>432</v>
      </c>
      <c r="P2047">
        <v>22</v>
      </c>
      <c r="S2047">
        <v>2032</v>
      </c>
      <c r="T2047" t="s">
        <v>218</v>
      </c>
      <c r="U2047">
        <v>78885</v>
      </c>
      <c r="V2047" t="s">
        <v>218</v>
      </c>
      <c r="W2047">
        <v>0</v>
      </c>
      <c r="X2047" t="s">
        <v>44</v>
      </c>
      <c r="Y2047" t="s">
        <v>45</v>
      </c>
      <c r="Z2047">
        <v>0.4</v>
      </c>
      <c r="AB2047">
        <v>20</v>
      </c>
      <c r="AC2047" t="s">
        <v>44</v>
      </c>
    </row>
    <row r="2048" spans="1:29" hidden="1" x14ac:dyDescent="0.25">
      <c r="A2048" t="s">
        <v>156</v>
      </c>
      <c r="B2048">
        <v>100</v>
      </c>
      <c r="C2048" t="s">
        <v>28</v>
      </c>
      <c r="D2048">
        <v>360657</v>
      </c>
      <c r="E2048" s="1">
        <v>38369</v>
      </c>
      <c r="F2048">
        <v>1400</v>
      </c>
      <c r="H2048" t="s">
        <v>30</v>
      </c>
      <c r="I2048" s="1">
        <v>38406</v>
      </c>
      <c r="J2048" t="s">
        <v>31</v>
      </c>
      <c r="K2048" t="s">
        <v>157</v>
      </c>
      <c r="L2048">
        <v>1</v>
      </c>
      <c r="N2048">
        <v>721026460</v>
      </c>
      <c r="O2048" t="s">
        <v>432</v>
      </c>
      <c r="P2048">
        <v>22</v>
      </c>
      <c r="S2048">
        <v>2041</v>
      </c>
      <c r="T2048" t="s">
        <v>217</v>
      </c>
      <c r="U2048">
        <v>81287</v>
      </c>
      <c r="V2048" t="s">
        <v>217</v>
      </c>
      <c r="W2048">
        <v>0</v>
      </c>
      <c r="X2048" t="s">
        <v>44</v>
      </c>
      <c r="Y2048" t="s">
        <v>45</v>
      </c>
      <c r="Z2048">
        <v>0.1</v>
      </c>
      <c r="AB2048">
        <v>7</v>
      </c>
      <c r="AC2048" t="s">
        <v>44</v>
      </c>
    </row>
    <row r="2049" spans="1:29" hidden="1" x14ac:dyDescent="0.25">
      <c r="A2049" t="s">
        <v>156</v>
      </c>
      <c r="B2049">
        <v>100</v>
      </c>
      <c r="C2049" t="s">
        <v>28</v>
      </c>
      <c r="D2049">
        <v>360657</v>
      </c>
      <c r="E2049" s="1">
        <v>38369</v>
      </c>
      <c r="F2049">
        <v>1400</v>
      </c>
      <c r="H2049" t="s">
        <v>30</v>
      </c>
      <c r="I2049" s="1">
        <v>38406</v>
      </c>
      <c r="J2049" t="s">
        <v>31</v>
      </c>
      <c r="K2049" t="s">
        <v>157</v>
      </c>
      <c r="L2049">
        <v>1</v>
      </c>
      <c r="N2049">
        <v>721026460</v>
      </c>
      <c r="O2049" t="s">
        <v>432</v>
      </c>
      <c r="P2049">
        <v>22</v>
      </c>
      <c r="S2049">
        <v>2046</v>
      </c>
      <c r="T2049" t="s">
        <v>203</v>
      </c>
      <c r="U2049">
        <v>81405</v>
      </c>
      <c r="V2049" t="s">
        <v>203</v>
      </c>
      <c r="W2049">
        <v>0</v>
      </c>
      <c r="X2049" t="s">
        <v>44</v>
      </c>
      <c r="Y2049" t="s">
        <v>45</v>
      </c>
      <c r="Z2049">
        <v>0.9</v>
      </c>
      <c r="AB2049">
        <v>40</v>
      </c>
      <c r="AC2049" t="s">
        <v>44</v>
      </c>
    </row>
    <row r="2050" spans="1:29" hidden="1" x14ac:dyDescent="0.25">
      <c r="A2050" t="s">
        <v>156</v>
      </c>
      <c r="B2050">
        <v>100</v>
      </c>
      <c r="C2050" t="s">
        <v>28</v>
      </c>
      <c r="D2050">
        <v>360657</v>
      </c>
      <c r="E2050" s="1">
        <v>38369</v>
      </c>
      <c r="F2050">
        <v>1400</v>
      </c>
      <c r="H2050" t="s">
        <v>30</v>
      </c>
      <c r="I2050" s="1">
        <v>38406</v>
      </c>
      <c r="J2050" t="s">
        <v>31</v>
      </c>
      <c r="K2050" t="s">
        <v>157</v>
      </c>
      <c r="L2050">
        <v>1</v>
      </c>
      <c r="N2050">
        <v>721026460</v>
      </c>
      <c r="O2050" t="s">
        <v>432</v>
      </c>
      <c r="P2050">
        <v>22</v>
      </c>
      <c r="S2050">
        <v>2440</v>
      </c>
      <c r="T2050" t="s">
        <v>211</v>
      </c>
      <c r="U2050">
        <v>82052</v>
      </c>
      <c r="V2050" t="s">
        <v>211</v>
      </c>
      <c r="W2050">
        <v>0</v>
      </c>
      <c r="X2050" t="s">
        <v>44</v>
      </c>
      <c r="Y2050" t="s">
        <v>45</v>
      </c>
      <c r="Z2050">
        <v>0.1</v>
      </c>
      <c r="AC2050" t="s">
        <v>44</v>
      </c>
    </row>
    <row r="2051" spans="1:29" hidden="1" x14ac:dyDescent="0.25">
      <c r="A2051" t="s">
        <v>156</v>
      </c>
      <c r="B2051">
        <v>100</v>
      </c>
      <c r="C2051" t="s">
        <v>28</v>
      </c>
      <c r="D2051">
        <v>360657</v>
      </c>
      <c r="E2051" s="1">
        <v>38369</v>
      </c>
      <c r="F2051">
        <v>1400</v>
      </c>
      <c r="H2051" t="s">
        <v>30</v>
      </c>
      <c r="I2051" s="1">
        <v>38406</v>
      </c>
      <c r="J2051" t="s">
        <v>31</v>
      </c>
      <c r="K2051" t="s">
        <v>157</v>
      </c>
      <c r="L2051">
        <v>1</v>
      </c>
      <c r="N2051">
        <v>721026460</v>
      </c>
      <c r="O2051" t="s">
        <v>432</v>
      </c>
      <c r="P2051">
        <v>22</v>
      </c>
      <c r="S2051">
        <v>2043</v>
      </c>
      <c r="T2051" t="s">
        <v>192</v>
      </c>
      <c r="U2051">
        <v>82586</v>
      </c>
      <c r="V2051" t="s">
        <v>192</v>
      </c>
      <c r="W2051">
        <v>0</v>
      </c>
      <c r="X2051" t="s">
        <v>44</v>
      </c>
      <c r="Y2051" t="s">
        <v>45</v>
      </c>
      <c r="Z2051">
        <v>0.5</v>
      </c>
      <c r="AB2051">
        <v>4</v>
      </c>
      <c r="AC2051" t="s">
        <v>44</v>
      </c>
    </row>
    <row r="2052" spans="1:29" hidden="1" x14ac:dyDescent="0.25">
      <c r="A2052" t="s">
        <v>156</v>
      </c>
      <c r="B2052">
        <v>100</v>
      </c>
      <c r="C2052" t="s">
        <v>28</v>
      </c>
      <c r="D2052">
        <v>360657</v>
      </c>
      <c r="E2052" s="1">
        <v>38369</v>
      </c>
      <c r="F2052">
        <v>1400</v>
      </c>
      <c r="H2052" t="s">
        <v>30</v>
      </c>
      <c r="I2052" s="1">
        <v>38406</v>
      </c>
      <c r="J2052" t="s">
        <v>31</v>
      </c>
      <c r="K2052" t="s">
        <v>157</v>
      </c>
      <c r="L2052">
        <v>1</v>
      </c>
      <c r="N2052">
        <v>721026460</v>
      </c>
      <c r="O2052" t="s">
        <v>432</v>
      </c>
      <c r="P2052">
        <v>22</v>
      </c>
      <c r="S2052">
        <v>2044</v>
      </c>
      <c r="T2052" t="s">
        <v>193</v>
      </c>
      <c r="U2052">
        <v>82587</v>
      </c>
      <c r="V2052" t="s">
        <v>193</v>
      </c>
      <c r="W2052">
        <v>0</v>
      </c>
      <c r="X2052" t="s">
        <v>44</v>
      </c>
      <c r="Y2052" t="s">
        <v>45</v>
      </c>
      <c r="Z2052">
        <v>0.7</v>
      </c>
      <c r="AB2052">
        <v>2</v>
      </c>
      <c r="AC2052" t="s">
        <v>44</v>
      </c>
    </row>
    <row r="2053" spans="1:29" hidden="1" x14ac:dyDescent="0.25">
      <c r="A2053" t="s">
        <v>156</v>
      </c>
      <c r="B2053">
        <v>100</v>
      </c>
      <c r="C2053" t="s">
        <v>28</v>
      </c>
      <c r="D2053">
        <v>360657</v>
      </c>
      <c r="E2053" s="1">
        <v>38369</v>
      </c>
      <c r="F2053">
        <v>1400</v>
      </c>
      <c r="H2053" t="s">
        <v>30</v>
      </c>
      <c r="I2053" s="1">
        <v>38406</v>
      </c>
      <c r="J2053" t="s">
        <v>31</v>
      </c>
      <c r="K2053" t="s">
        <v>157</v>
      </c>
      <c r="L2053">
        <v>1</v>
      </c>
      <c r="N2053">
        <v>721026460</v>
      </c>
      <c r="O2053" t="s">
        <v>432</v>
      </c>
      <c r="P2053">
        <v>22</v>
      </c>
      <c r="S2053">
        <v>2063</v>
      </c>
      <c r="T2053" t="s">
        <v>257</v>
      </c>
      <c r="U2053">
        <v>34675</v>
      </c>
      <c r="V2053" t="s">
        <v>257</v>
      </c>
      <c r="W2053">
        <v>0</v>
      </c>
      <c r="X2053" t="s">
        <v>44</v>
      </c>
      <c r="Y2053" t="s">
        <v>45</v>
      </c>
      <c r="Z2053">
        <v>5.2000000000000002E-6</v>
      </c>
      <c r="AB2053">
        <v>3.0000000000000001E-5</v>
      </c>
      <c r="AC2053" t="s">
        <v>44</v>
      </c>
    </row>
    <row r="2054" spans="1:29" hidden="1" x14ac:dyDescent="0.25">
      <c r="A2054" t="s">
        <v>258</v>
      </c>
      <c r="B2054" t="s">
        <v>28</v>
      </c>
      <c r="C2054" t="s">
        <v>28</v>
      </c>
      <c r="D2054" t="s">
        <v>435</v>
      </c>
      <c r="E2054" s="1">
        <v>38446</v>
      </c>
      <c r="F2054">
        <v>1000</v>
      </c>
      <c r="H2054" t="s">
        <v>30</v>
      </c>
      <c r="I2054" s="1">
        <v>38454</v>
      </c>
      <c r="J2054" t="s">
        <v>31</v>
      </c>
      <c r="K2054" t="s">
        <v>32</v>
      </c>
      <c r="L2054">
        <v>1</v>
      </c>
      <c r="M2054" t="s">
        <v>359</v>
      </c>
      <c r="N2054">
        <v>113133790</v>
      </c>
      <c r="O2054" t="s">
        <v>34</v>
      </c>
      <c r="P2054">
        <v>2</v>
      </c>
      <c r="S2054">
        <v>1025</v>
      </c>
      <c r="T2054" t="s">
        <v>52</v>
      </c>
      <c r="U2054">
        <v>99951</v>
      </c>
      <c r="V2054" t="s">
        <v>260</v>
      </c>
      <c r="W2054">
        <v>1.01</v>
      </c>
      <c r="X2054" t="s">
        <v>41</v>
      </c>
      <c r="Y2054" t="s">
        <v>261</v>
      </c>
      <c r="AB2054">
        <v>4</v>
      </c>
      <c r="AC2054" t="s">
        <v>41</v>
      </c>
    </row>
    <row r="2055" spans="1:29" hidden="1" x14ac:dyDescent="0.25">
      <c r="A2055" t="s">
        <v>258</v>
      </c>
      <c r="B2055" t="s">
        <v>28</v>
      </c>
      <c r="C2055" t="s">
        <v>28</v>
      </c>
      <c r="D2055" t="s">
        <v>435</v>
      </c>
      <c r="E2055" s="1">
        <v>38446</v>
      </c>
      <c r="F2055">
        <v>1000</v>
      </c>
      <c r="H2055" t="s">
        <v>30</v>
      </c>
      <c r="I2055" s="1">
        <v>38454</v>
      </c>
      <c r="J2055" t="s">
        <v>31</v>
      </c>
      <c r="K2055" t="s">
        <v>32</v>
      </c>
      <c r="L2055">
        <v>1</v>
      </c>
      <c r="M2055" t="s">
        <v>359</v>
      </c>
      <c r="N2055">
        <v>113133790</v>
      </c>
      <c r="O2055" t="s">
        <v>34</v>
      </c>
      <c r="P2055">
        <v>2</v>
      </c>
      <c r="S2055">
        <v>1025</v>
      </c>
      <c r="T2055" t="s">
        <v>52</v>
      </c>
      <c r="U2055">
        <v>951</v>
      </c>
      <c r="V2055" t="s">
        <v>53</v>
      </c>
      <c r="W2055">
        <v>0.9</v>
      </c>
      <c r="X2055" t="s">
        <v>41</v>
      </c>
      <c r="Y2055" t="s">
        <v>38</v>
      </c>
      <c r="Z2055">
        <v>3.1E-2</v>
      </c>
      <c r="AA2055">
        <v>0.1</v>
      </c>
      <c r="AB2055">
        <v>4</v>
      </c>
      <c r="AC2055" t="s">
        <v>41</v>
      </c>
    </row>
    <row r="2056" spans="1:29" hidden="1" x14ac:dyDescent="0.25">
      <c r="A2056" t="s">
        <v>337</v>
      </c>
      <c r="B2056">
        <v>1</v>
      </c>
      <c r="C2056" t="s">
        <v>28</v>
      </c>
      <c r="D2056">
        <v>366502</v>
      </c>
      <c r="E2056" s="1">
        <v>38446</v>
      </c>
      <c r="F2056">
        <v>1000</v>
      </c>
      <c r="H2056" t="s">
        <v>339</v>
      </c>
      <c r="I2056" s="1">
        <v>38460</v>
      </c>
      <c r="J2056" t="s">
        <v>31</v>
      </c>
      <c r="K2056" t="s">
        <v>87</v>
      </c>
      <c r="L2056">
        <v>1</v>
      </c>
      <c r="N2056">
        <v>721026460</v>
      </c>
      <c r="O2056" t="s">
        <v>432</v>
      </c>
      <c r="P2056">
        <v>2</v>
      </c>
      <c r="S2056">
        <v>1927</v>
      </c>
      <c r="T2056" t="s">
        <v>39</v>
      </c>
      <c r="U2056">
        <v>410</v>
      </c>
      <c r="V2056" t="s">
        <v>40</v>
      </c>
      <c r="W2056">
        <v>110</v>
      </c>
      <c r="X2056" t="s">
        <v>41</v>
      </c>
      <c r="Y2056" t="s">
        <v>38</v>
      </c>
      <c r="Z2056">
        <v>1</v>
      </c>
      <c r="AA2056">
        <v>2</v>
      </c>
      <c r="AC2056" t="s">
        <v>41</v>
      </c>
    </row>
    <row r="2057" spans="1:29" hidden="1" x14ac:dyDescent="0.25">
      <c r="A2057" t="s">
        <v>337</v>
      </c>
      <c r="B2057">
        <v>1</v>
      </c>
      <c r="C2057" t="s">
        <v>28</v>
      </c>
      <c r="D2057">
        <v>366502</v>
      </c>
      <c r="E2057" s="1">
        <v>38446</v>
      </c>
      <c r="F2057">
        <v>1000</v>
      </c>
      <c r="H2057" t="s">
        <v>339</v>
      </c>
      <c r="I2057" s="1">
        <v>38460</v>
      </c>
      <c r="J2057" t="s">
        <v>31</v>
      </c>
      <c r="K2057" t="s">
        <v>87</v>
      </c>
      <c r="L2057">
        <v>1</v>
      </c>
      <c r="N2057">
        <v>721026460</v>
      </c>
      <c r="O2057" t="s">
        <v>432</v>
      </c>
      <c r="P2057">
        <v>2</v>
      </c>
      <c r="S2057">
        <v>2920</v>
      </c>
      <c r="T2057" t="s">
        <v>335</v>
      </c>
      <c r="U2057">
        <v>680</v>
      </c>
      <c r="V2057" t="s">
        <v>336</v>
      </c>
      <c r="W2057">
        <v>1.4</v>
      </c>
      <c r="X2057" t="s">
        <v>41</v>
      </c>
      <c r="Y2057" t="s">
        <v>84</v>
      </c>
      <c r="Z2057">
        <v>0.54</v>
      </c>
      <c r="AA2057">
        <v>1.7</v>
      </c>
      <c r="AC2057" t="s">
        <v>41</v>
      </c>
    </row>
    <row r="2058" spans="1:29" hidden="1" x14ac:dyDescent="0.25">
      <c r="A2058" t="s">
        <v>334</v>
      </c>
      <c r="B2058">
        <v>100</v>
      </c>
      <c r="C2058" t="s">
        <v>28</v>
      </c>
      <c r="D2058">
        <v>366503</v>
      </c>
      <c r="E2058" s="1">
        <v>38446</v>
      </c>
      <c r="F2058">
        <v>1000</v>
      </c>
      <c r="H2058" t="s">
        <v>30</v>
      </c>
      <c r="I2058" s="1">
        <v>38460</v>
      </c>
      <c r="J2058" t="s">
        <v>31</v>
      </c>
      <c r="K2058" t="s">
        <v>157</v>
      </c>
      <c r="L2058">
        <v>1</v>
      </c>
      <c r="N2058">
        <v>721026460</v>
      </c>
      <c r="O2058" t="s">
        <v>432</v>
      </c>
      <c r="P2058">
        <v>1</v>
      </c>
      <c r="S2058">
        <v>2920</v>
      </c>
      <c r="T2058" t="s">
        <v>335</v>
      </c>
      <c r="U2058">
        <v>680</v>
      </c>
      <c r="V2058" t="s">
        <v>336</v>
      </c>
      <c r="W2058">
        <v>0.98</v>
      </c>
      <c r="X2058" t="s">
        <v>41</v>
      </c>
      <c r="Y2058" t="s">
        <v>84</v>
      </c>
      <c r="Z2058">
        <v>0.54</v>
      </c>
      <c r="AA2058">
        <v>1.7</v>
      </c>
      <c r="AC2058" t="s">
        <v>41</v>
      </c>
    </row>
    <row r="2059" spans="1:29" hidden="1" x14ac:dyDescent="0.25">
      <c r="A2059" t="s">
        <v>345</v>
      </c>
      <c r="B2059" t="s">
        <v>28</v>
      </c>
      <c r="C2059" t="s">
        <v>28</v>
      </c>
      <c r="D2059">
        <v>366510</v>
      </c>
      <c r="E2059" s="1">
        <v>38446</v>
      </c>
      <c r="F2059">
        <v>1030</v>
      </c>
      <c r="H2059" t="s">
        <v>30</v>
      </c>
      <c r="I2059" s="1">
        <v>38467</v>
      </c>
      <c r="J2059" t="s">
        <v>31</v>
      </c>
      <c r="K2059" t="s">
        <v>32</v>
      </c>
      <c r="L2059">
        <v>1</v>
      </c>
      <c r="N2059">
        <v>721026460</v>
      </c>
      <c r="O2059" t="s">
        <v>432</v>
      </c>
      <c r="P2059">
        <v>6</v>
      </c>
      <c r="S2059">
        <v>2453</v>
      </c>
      <c r="T2059" t="s">
        <v>350</v>
      </c>
      <c r="U2059">
        <v>2453</v>
      </c>
      <c r="V2059" t="s">
        <v>350</v>
      </c>
      <c r="W2059">
        <v>0</v>
      </c>
      <c r="X2059" t="s">
        <v>44</v>
      </c>
      <c r="Y2059" t="s">
        <v>45</v>
      </c>
      <c r="Z2059">
        <v>0.44</v>
      </c>
      <c r="AA2059">
        <v>1.4</v>
      </c>
      <c r="AC2059" t="s">
        <v>44</v>
      </c>
    </row>
    <row r="2060" spans="1:29" hidden="1" x14ac:dyDescent="0.25">
      <c r="A2060" t="s">
        <v>345</v>
      </c>
      <c r="B2060" t="s">
        <v>28</v>
      </c>
      <c r="C2060" t="s">
        <v>28</v>
      </c>
      <c r="D2060">
        <v>366510</v>
      </c>
      <c r="E2060" s="1">
        <v>38446</v>
      </c>
      <c r="F2060">
        <v>1030</v>
      </c>
      <c r="H2060" t="s">
        <v>30</v>
      </c>
      <c r="I2060" s="1">
        <v>38467</v>
      </c>
      <c r="J2060" t="s">
        <v>31</v>
      </c>
      <c r="K2060" t="s">
        <v>32</v>
      </c>
      <c r="L2060">
        <v>1</v>
      </c>
      <c r="N2060">
        <v>721026460</v>
      </c>
      <c r="O2060" t="s">
        <v>432</v>
      </c>
      <c r="P2060">
        <v>6</v>
      </c>
      <c r="S2060">
        <v>2456</v>
      </c>
      <c r="T2060" t="s">
        <v>348</v>
      </c>
      <c r="U2060">
        <v>2456</v>
      </c>
      <c r="V2060" t="s">
        <v>349</v>
      </c>
      <c r="W2060">
        <v>10.7</v>
      </c>
      <c r="X2060" t="s">
        <v>44</v>
      </c>
      <c r="Y2060" t="s">
        <v>38</v>
      </c>
      <c r="AB2060">
        <v>60</v>
      </c>
      <c r="AC2060" t="s">
        <v>44</v>
      </c>
    </row>
    <row r="2061" spans="1:29" hidden="1" x14ac:dyDescent="0.25">
      <c r="A2061" t="s">
        <v>345</v>
      </c>
      <c r="B2061" t="s">
        <v>28</v>
      </c>
      <c r="C2061" t="s">
        <v>28</v>
      </c>
      <c r="D2061">
        <v>366510</v>
      </c>
      <c r="E2061" s="1">
        <v>38446</v>
      </c>
      <c r="F2061">
        <v>1030</v>
      </c>
      <c r="H2061" t="s">
        <v>30</v>
      </c>
      <c r="I2061" s="1">
        <v>38467</v>
      </c>
      <c r="J2061" t="s">
        <v>31</v>
      </c>
      <c r="K2061" t="s">
        <v>32</v>
      </c>
      <c r="L2061">
        <v>1</v>
      </c>
      <c r="N2061">
        <v>721026460</v>
      </c>
      <c r="O2061" t="s">
        <v>432</v>
      </c>
      <c r="P2061">
        <v>6</v>
      </c>
      <c r="S2061">
        <v>2451</v>
      </c>
      <c r="T2061" t="s">
        <v>346</v>
      </c>
      <c r="U2061">
        <v>77288</v>
      </c>
      <c r="V2061" t="s">
        <v>346</v>
      </c>
      <c r="W2061">
        <v>7.3</v>
      </c>
      <c r="X2061" t="s">
        <v>44</v>
      </c>
      <c r="Y2061" t="s">
        <v>38</v>
      </c>
      <c r="Z2061">
        <v>0.99</v>
      </c>
      <c r="AA2061">
        <v>3.2</v>
      </c>
      <c r="AC2061" t="s">
        <v>44</v>
      </c>
    </row>
    <row r="2062" spans="1:29" hidden="1" x14ac:dyDescent="0.25">
      <c r="A2062" t="s">
        <v>345</v>
      </c>
      <c r="B2062" t="s">
        <v>28</v>
      </c>
      <c r="C2062" t="s">
        <v>28</v>
      </c>
      <c r="D2062">
        <v>366510</v>
      </c>
      <c r="E2062" s="1">
        <v>38446</v>
      </c>
      <c r="F2062">
        <v>1030</v>
      </c>
      <c r="H2062" t="s">
        <v>30</v>
      </c>
      <c r="I2062" s="1">
        <v>38467</v>
      </c>
      <c r="J2062" t="s">
        <v>31</v>
      </c>
      <c r="K2062" t="s">
        <v>32</v>
      </c>
      <c r="L2062">
        <v>1</v>
      </c>
      <c r="N2062">
        <v>721026460</v>
      </c>
      <c r="O2062" t="s">
        <v>432</v>
      </c>
      <c r="P2062">
        <v>6</v>
      </c>
      <c r="S2062">
        <v>2450</v>
      </c>
      <c r="T2062" t="s">
        <v>351</v>
      </c>
      <c r="U2062">
        <v>78213</v>
      </c>
      <c r="V2062" t="s">
        <v>351</v>
      </c>
      <c r="W2062">
        <v>0</v>
      </c>
      <c r="X2062" t="s">
        <v>44</v>
      </c>
      <c r="Y2062" t="s">
        <v>45</v>
      </c>
      <c r="Z2062">
        <v>1.3</v>
      </c>
      <c r="AA2062">
        <v>4.2</v>
      </c>
      <c r="AC2062" t="s">
        <v>44</v>
      </c>
    </row>
    <row r="2063" spans="1:29" hidden="1" x14ac:dyDescent="0.25">
      <c r="A2063" t="s">
        <v>345</v>
      </c>
      <c r="B2063" t="s">
        <v>28</v>
      </c>
      <c r="C2063" t="s">
        <v>28</v>
      </c>
      <c r="D2063">
        <v>366510</v>
      </c>
      <c r="E2063" s="1">
        <v>38446</v>
      </c>
      <c r="F2063">
        <v>1030</v>
      </c>
      <c r="H2063" t="s">
        <v>30</v>
      </c>
      <c r="I2063" s="1">
        <v>38467</v>
      </c>
      <c r="J2063" t="s">
        <v>31</v>
      </c>
      <c r="K2063" t="s">
        <v>32</v>
      </c>
      <c r="L2063">
        <v>1</v>
      </c>
      <c r="N2063">
        <v>721026460</v>
      </c>
      <c r="O2063" t="s">
        <v>432</v>
      </c>
      <c r="P2063">
        <v>6</v>
      </c>
      <c r="S2063">
        <v>2454</v>
      </c>
      <c r="T2063" t="s">
        <v>347</v>
      </c>
      <c r="U2063">
        <v>82721</v>
      </c>
      <c r="V2063" t="s">
        <v>347</v>
      </c>
      <c r="W2063">
        <v>0</v>
      </c>
      <c r="X2063" t="s">
        <v>44</v>
      </c>
      <c r="Y2063" t="s">
        <v>45</v>
      </c>
      <c r="Z2063">
        <v>0.37</v>
      </c>
      <c r="AA2063">
        <v>1.2</v>
      </c>
      <c r="AC2063" t="s">
        <v>44</v>
      </c>
    </row>
    <row r="2064" spans="1:29" hidden="1" x14ac:dyDescent="0.25">
      <c r="A2064" t="s">
        <v>345</v>
      </c>
      <c r="B2064" t="s">
        <v>28</v>
      </c>
      <c r="C2064" t="s">
        <v>28</v>
      </c>
      <c r="D2064">
        <v>366510</v>
      </c>
      <c r="E2064" s="1">
        <v>38446</v>
      </c>
      <c r="F2064">
        <v>1030</v>
      </c>
      <c r="H2064" t="s">
        <v>30</v>
      </c>
      <c r="I2064" s="1">
        <v>38467</v>
      </c>
      <c r="J2064" t="s">
        <v>31</v>
      </c>
      <c r="K2064" t="s">
        <v>32</v>
      </c>
      <c r="L2064">
        <v>1</v>
      </c>
      <c r="N2064">
        <v>721026460</v>
      </c>
      <c r="O2064" t="s">
        <v>432</v>
      </c>
      <c r="P2064">
        <v>6</v>
      </c>
      <c r="S2064">
        <v>2452</v>
      </c>
      <c r="T2064" t="s">
        <v>352</v>
      </c>
      <c r="U2064">
        <v>82723</v>
      </c>
      <c r="V2064" t="s">
        <v>352</v>
      </c>
      <c r="W2064">
        <v>3.4</v>
      </c>
      <c r="X2064" t="s">
        <v>44</v>
      </c>
      <c r="Y2064" t="s">
        <v>38</v>
      </c>
      <c r="Z2064">
        <v>0.46</v>
      </c>
      <c r="AA2064">
        <v>1.5</v>
      </c>
      <c r="AC2064" t="s">
        <v>44</v>
      </c>
    </row>
    <row r="2065" spans="1:29" hidden="1" x14ac:dyDescent="0.25">
      <c r="A2065" t="s">
        <v>231</v>
      </c>
      <c r="B2065" t="s">
        <v>28</v>
      </c>
      <c r="C2065" t="s">
        <v>28</v>
      </c>
      <c r="D2065">
        <v>366511</v>
      </c>
      <c r="E2065" s="1">
        <v>38446</v>
      </c>
      <c r="F2065">
        <v>1030</v>
      </c>
      <c r="H2065" t="s">
        <v>30</v>
      </c>
      <c r="I2065" s="1">
        <v>38467</v>
      </c>
      <c r="J2065" t="s">
        <v>31</v>
      </c>
      <c r="K2065" t="s">
        <v>32</v>
      </c>
      <c r="L2065">
        <v>1</v>
      </c>
      <c r="N2065">
        <v>721026460</v>
      </c>
      <c r="O2065" t="s">
        <v>432</v>
      </c>
      <c r="P2065">
        <v>5</v>
      </c>
      <c r="S2065">
        <v>2943</v>
      </c>
      <c r="T2065" t="s">
        <v>92</v>
      </c>
      <c r="U2065">
        <v>32101</v>
      </c>
      <c r="V2065" t="s">
        <v>92</v>
      </c>
      <c r="W2065">
        <v>7.3</v>
      </c>
      <c r="X2065" t="s">
        <v>44</v>
      </c>
      <c r="Y2065" t="s">
        <v>38</v>
      </c>
      <c r="Z2065">
        <v>0.18</v>
      </c>
      <c r="AA2065">
        <v>0.61</v>
      </c>
      <c r="AB2065">
        <v>80</v>
      </c>
      <c r="AC2065" t="s">
        <v>44</v>
      </c>
    </row>
    <row r="2066" spans="1:29" hidden="1" x14ac:dyDescent="0.25">
      <c r="A2066" t="s">
        <v>231</v>
      </c>
      <c r="B2066" t="s">
        <v>28</v>
      </c>
      <c r="C2066" t="s">
        <v>28</v>
      </c>
      <c r="D2066">
        <v>366511</v>
      </c>
      <c r="E2066" s="1">
        <v>38446</v>
      </c>
      <c r="F2066">
        <v>1030</v>
      </c>
      <c r="H2066" t="s">
        <v>30</v>
      </c>
      <c r="I2066" s="1">
        <v>38467</v>
      </c>
      <c r="J2066" t="s">
        <v>31</v>
      </c>
      <c r="K2066" t="s">
        <v>32</v>
      </c>
      <c r="L2066">
        <v>1</v>
      </c>
      <c r="N2066">
        <v>721026460</v>
      </c>
      <c r="O2066" t="s">
        <v>432</v>
      </c>
      <c r="P2066">
        <v>5</v>
      </c>
      <c r="S2066">
        <v>2942</v>
      </c>
      <c r="T2066" t="s">
        <v>93</v>
      </c>
      <c r="U2066">
        <v>32104</v>
      </c>
      <c r="V2066" t="s">
        <v>93</v>
      </c>
      <c r="W2066">
        <v>0.35</v>
      </c>
      <c r="X2066" t="s">
        <v>44</v>
      </c>
      <c r="Y2066" t="s">
        <v>84</v>
      </c>
      <c r="Z2066">
        <v>0.19</v>
      </c>
      <c r="AA2066">
        <v>0.63</v>
      </c>
      <c r="AB2066">
        <v>80</v>
      </c>
      <c r="AC2066" t="s">
        <v>44</v>
      </c>
    </row>
    <row r="2067" spans="1:29" hidden="1" x14ac:dyDescent="0.25">
      <c r="A2067" t="s">
        <v>231</v>
      </c>
      <c r="B2067" t="s">
        <v>28</v>
      </c>
      <c r="C2067" t="s">
        <v>28</v>
      </c>
      <c r="D2067">
        <v>366511</v>
      </c>
      <c r="E2067" s="1">
        <v>38446</v>
      </c>
      <c r="F2067">
        <v>1030</v>
      </c>
      <c r="H2067" t="s">
        <v>30</v>
      </c>
      <c r="I2067" s="1">
        <v>38467</v>
      </c>
      <c r="J2067" t="s">
        <v>31</v>
      </c>
      <c r="K2067" t="s">
        <v>32</v>
      </c>
      <c r="L2067">
        <v>1</v>
      </c>
      <c r="N2067">
        <v>721026460</v>
      </c>
      <c r="O2067" t="s">
        <v>432</v>
      </c>
      <c r="P2067">
        <v>5</v>
      </c>
      <c r="S2067">
        <v>2944</v>
      </c>
      <c r="T2067" t="s">
        <v>105</v>
      </c>
      <c r="U2067">
        <v>32105</v>
      </c>
      <c r="V2067" t="s">
        <v>105</v>
      </c>
      <c r="W2067">
        <v>4</v>
      </c>
      <c r="X2067" t="s">
        <v>44</v>
      </c>
      <c r="Y2067" t="s">
        <v>38</v>
      </c>
      <c r="Z2067">
        <v>0.16</v>
      </c>
      <c r="AA2067">
        <v>0.54</v>
      </c>
      <c r="AB2067">
        <v>80</v>
      </c>
      <c r="AC2067" t="s">
        <v>44</v>
      </c>
    </row>
    <row r="2068" spans="1:29" hidden="1" x14ac:dyDescent="0.25">
      <c r="A2068" t="s">
        <v>231</v>
      </c>
      <c r="B2068" t="s">
        <v>28</v>
      </c>
      <c r="C2068" t="s">
        <v>28</v>
      </c>
      <c r="D2068">
        <v>366511</v>
      </c>
      <c r="E2068" s="1">
        <v>38446</v>
      </c>
      <c r="F2068">
        <v>1030</v>
      </c>
      <c r="H2068" t="s">
        <v>30</v>
      </c>
      <c r="I2068" s="1">
        <v>38467</v>
      </c>
      <c r="J2068" t="s">
        <v>31</v>
      </c>
      <c r="K2068" t="s">
        <v>32</v>
      </c>
      <c r="L2068">
        <v>1</v>
      </c>
      <c r="N2068">
        <v>721026460</v>
      </c>
      <c r="O2068" t="s">
        <v>432</v>
      </c>
      <c r="P2068">
        <v>5</v>
      </c>
      <c r="S2068">
        <v>2941</v>
      </c>
      <c r="T2068" t="s">
        <v>99</v>
      </c>
      <c r="U2068">
        <v>32106</v>
      </c>
      <c r="V2068" t="s">
        <v>99</v>
      </c>
      <c r="W2068">
        <v>8.6</v>
      </c>
      <c r="X2068" t="s">
        <v>44</v>
      </c>
      <c r="Y2068" t="s">
        <v>38</v>
      </c>
      <c r="Z2068">
        <v>0.17</v>
      </c>
      <c r="AA2068">
        <v>0.56000000000000005</v>
      </c>
      <c r="AB2068">
        <v>80</v>
      </c>
      <c r="AC2068" t="s">
        <v>44</v>
      </c>
    </row>
    <row r="2069" spans="1:29" hidden="1" x14ac:dyDescent="0.25">
      <c r="A2069" t="s">
        <v>231</v>
      </c>
      <c r="B2069" t="s">
        <v>28</v>
      </c>
      <c r="C2069" t="s">
        <v>28</v>
      </c>
      <c r="D2069">
        <v>366511</v>
      </c>
      <c r="E2069" s="1">
        <v>38446</v>
      </c>
      <c r="F2069">
        <v>1030</v>
      </c>
      <c r="H2069" t="s">
        <v>30</v>
      </c>
      <c r="I2069" s="1">
        <v>38467</v>
      </c>
      <c r="J2069" t="s">
        <v>31</v>
      </c>
      <c r="K2069" t="s">
        <v>32</v>
      </c>
      <c r="L2069">
        <v>1</v>
      </c>
      <c r="N2069">
        <v>721026460</v>
      </c>
      <c r="O2069" t="s">
        <v>432</v>
      </c>
      <c r="P2069">
        <v>5</v>
      </c>
      <c r="S2069">
        <v>2950</v>
      </c>
      <c r="T2069" t="s">
        <v>147</v>
      </c>
      <c r="U2069">
        <v>82080</v>
      </c>
      <c r="V2069" t="s">
        <v>148</v>
      </c>
      <c r="W2069">
        <v>20.25</v>
      </c>
      <c r="X2069" t="s">
        <v>44</v>
      </c>
      <c r="Y2069" t="s">
        <v>38</v>
      </c>
      <c r="Z2069">
        <v>0.64</v>
      </c>
      <c r="AA2069">
        <v>2.2000000000000002</v>
      </c>
      <c r="AB2069">
        <v>80</v>
      </c>
      <c r="AC2069" t="s">
        <v>44</v>
      </c>
    </row>
    <row r="2070" spans="1:29" hidden="1" x14ac:dyDescent="0.25">
      <c r="A2070" t="s">
        <v>258</v>
      </c>
      <c r="B2070" t="s">
        <v>28</v>
      </c>
      <c r="C2070" t="s">
        <v>28</v>
      </c>
      <c r="D2070" t="s">
        <v>436</v>
      </c>
      <c r="E2070" s="1">
        <v>38474</v>
      </c>
      <c r="F2070">
        <v>930</v>
      </c>
      <c r="H2070" t="s">
        <v>30</v>
      </c>
      <c r="I2070" s="1">
        <v>38482</v>
      </c>
      <c r="J2070" t="s">
        <v>31</v>
      </c>
      <c r="K2070" t="s">
        <v>32</v>
      </c>
      <c r="L2070">
        <v>1</v>
      </c>
      <c r="M2070" t="s">
        <v>359</v>
      </c>
      <c r="N2070">
        <v>113133790</v>
      </c>
      <c r="O2070" t="s">
        <v>34</v>
      </c>
      <c r="P2070">
        <v>2</v>
      </c>
      <c r="S2070">
        <v>1025</v>
      </c>
      <c r="T2070" t="s">
        <v>52</v>
      </c>
      <c r="U2070">
        <v>99951</v>
      </c>
      <c r="V2070" t="s">
        <v>260</v>
      </c>
      <c r="W2070">
        <v>1.02</v>
      </c>
      <c r="X2070" t="s">
        <v>41</v>
      </c>
      <c r="Y2070" t="s">
        <v>261</v>
      </c>
      <c r="AB2070">
        <v>4</v>
      </c>
      <c r="AC2070" t="s">
        <v>41</v>
      </c>
    </row>
    <row r="2071" spans="1:29" hidden="1" x14ac:dyDescent="0.25">
      <c r="A2071" t="s">
        <v>258</v>
      </c>
      <c r="B2071" t="s">
        <v>28</v>
      </c>
      <c r="C2071" t="s">
        <v>28</v>
      </c>
      <c r="D2071" t="s">
        <v>436</v>
      </c>
      <c r="E2071" s="1">
        <v>38474</v>
      </c>
      <c r="F2071">
        <v>930</v>
      </c>
      <c r="H2071" t="s">
        <v>30</v>
      </c>
      <c r="I2071" s="1">
        <v>38482</v>
      </c>
      <c r="J2071" t="s">
        <v>31</v>
      </c>
      <c r="K2071" t="s">
        <v>32</v>
      </c>
      <c r="L2071">
        <v>1</v>
      </c>
      <c r="M2071" t="s">
        <v>359</v>
      </c>
      <c r="N2071">
        <v>113133790</v>
      </c>
      <c r="O2071" t="s">
        <v>34</v>
      </c>
      <c r="P2071">
        <v>2</v>
      </c>
      <c r="S2071">
        <v>1025</v>
      </c>
      <c r="T2071" t="s">
        <v>52</v>
      </c>
      <c r="U2071">
        <v>951</v>
      </c>
      <c r="V2071" t="s">
        <v>53</v>
      </c>
      <c r="W2071">
        <v>0.87</v>
      </c>
      <c r="X2071" t="s">
        <v>41</v>
      </c>
      <c r="Y2071" t="s">
        <v>38</v>
      </c>
      <c r="Z2071">
        <v>3.1E-2</v>
      </c>
      <c r="AA2071">
        <v>0.1</v>
      </c>
      <c r="AB2071">
        <v>4</v>
      </c>
      <c r="AC2071" t="s">
        <v>41</v>
      </c>
    </row>
    <row r="2072" spans="1:29" hidden="1" x14ac:dyDescent="0.25">
      <c r="A2072" t="s">
        <v>334</v>
      </c>
      <c r="B2072">
        <v>100</v>
      </c>
      <c r="C2072" t="s">
        <v>28</v>
      </c>
      <c r="D2072">
        <v>369529</v>
      </c>
      <c r="E2072" s="1">
        <v>38474</v>
      </c>
      <c r="F2072">
        <v>1145</v>
      </c>
      <c r="H2072" t="s">
        <v>30</v>
      </c>
      <c r="I2072" s="1">
        <v>38484</v>
      </c>
      <c r="J2072" t="s">
        <v>31</v>
      </c>
      <c r="K2072" t="s">
        <v>157</v>
      </c>
      <c r="L2072">
        <v>1</v>
      </c>
      <c r="N2072">
        <v>721026460</v>
      </c>
      <c r="O2072" t="s">
        <v>432</v>
      </c>
      <c r="P2072">
        <v>1</v>
      </c>
      <c r="S2072">
        <v>2920</v>
      </c>
      <c r="T2072" t="s">
        <v>335</v>
      </c>
      <c r="U2072">
        <v>680</v>
      </c>
      <c r="V2072" t="s">
        <v>336</v>
      </c>
      <c r="W2072">
        <v>1.5</v>
      </c>
      <c r="X2072" t="s">
        <v>41</v>
      </c>
      <c r="Y2072" t="s">
        <v>84</v>
      </c>
      <c r="Z2072">
        <v>0.54</v>
      </c>
      <c r="AA2072">
        <v>1.7</v>
      </c>
      <c r="AC2072" t="s">
        <v>41</v>
      </c>
    </row>
    <row r="2073" spans="1:29" hidden="1" x14ac:dyDescent="0.25">
      <c r="A2073" t="s">
        <v>337</v>
      </c>
      <c r="B2073">
        <v>1</v>
      </c>
      <c r="C2073" t="s">
        <v>28</v>
      </c>
      <c r="D2073">
        <v>369530</v>
      </c>
      <c r="E2073" s="1">
        <v>38474</v>
      </c>
      <c r="F2073">
        <v>1145</v>
      </c>
      <c r="H2073" t="s">
        <v>339</v>
      </c>
      <c r="I2073" s="1">
        <v>38484</v>
      </c>
      <c r="J2073" t="s">
        <v>31</v>
      </c>
      <c r="K2073" t="s">
        <v>87</v>
      </c>
      <c r="L2073">
        <v>1</v>
      </c>
      <c r="N2073">
        <v>721026460</v>
      </c>
      <c r="O2073" t="s">
        <v>432</v>
      </c>
      <c r="P2073">
        <v>2</v>
      </c>
      <c r="S2073">
        <v>1927</v>
      </c>
      <c r="T2073" t="s">
        <v>39</v>
      </c>
      <c r="U2073">
        <v>410</v>
      </c>
      <c r="V2073" t="s">
        <v>40</v>
      </c>
      <c r="W2073">
        <v>110</v>
      </c>
      <c r="X2073" t="s">
        <v>41</v>
      </c>
      <c r="Y2073" t="s">
        <v>38</v>
      </c>
      <c r="Z2073">
        <v>2</v>
      </c>
      <c r="AA2073">
        <v>4</v>
      </c>
      <c r="AC2073" t="s">
        <v>41</v>
      </c>
    </row>
    <row r="2074" spans="1:29" hidden="1" x14ac:dyDescent="0.25">
      <c r="A2074" t="s">
        <v>337</v>
      </c>
      <c r="B2074">
        <v>1</v>
      </c>
      <c r="C2074" t="s">
        <v>28</v>
      </c>
      <c r="D2074">
        <v>369530</v>
      </c>
      <c r="E2074" s="1">
        <v>38474</v>
      </c>
      <c r="F2074">
        <v>1145</v>
      </c>
      <c r="H2074" t="s">
        <v>339</v>
      </c>
      <c r="I2074" s="1">
        <v>38484</v>
      </c>
      <c r="J2074" t="s">
        <v>31</v>
      </c>
      <c r="K2074" t="s">
        <v>87</v>
      </c>
      <c r="L2074">
        <v>1</v>
      </c>
      <c r="N2074">
        <v>721026460</v>
      </c>
      <c r="O2074" t="s">
        <v>432</v>
      </c>
      <c r="P2074">
        <v>2</v>
      </c>
      <c r="S2074">
        <v>2920</v>
      </c>
      <c r="T2074" t="s">
        <v>335</v>
      </c>
      <c r="U2074">
        <v>680</v>
      </c>
      <c r="V2074" t="s">
        <v>336</v>
      </c>
      <c r="W2074">
        <v>1.4</v>
      </c>
      <c r="X2074" t="s">
        <v>41</v>
      </c>
      <c r="Y2074" t="s">
        <v>84</v>
      </c>
      <c r="Z2074">
        <v>0.54</v>
      </c>
      <c r="AA2074">
        <v>1.7</v>
      </c>
      <c r="AC2074" t="s">
        <v>41</v>
      </c>
    </row>
    <row r="2075" spans="1:29" hidden="1" x14ac:dyDescent="0.25">
      <c r="A2075" t="s">
        <v>258</v>
      </c>
      <c r="B2075" t="s">
        <v>28</v>
      </c>
      <c r="C2075" t="s">
        <v>28</v>
      </c>
      <c r="D2075" t="s">
        <v>437</v>
      </c>
      <c r="E2075" s="1">
        <v>38504</v>
      </c>
      <c r="F2075">
        <v>1130</v>
      </c>
      <c r="H2075" t="s">
        <v>30</v>
      </c>
      <c r="I2075" s="1">
        <v>38517</v>
      </c>
      <c r="J2075" t="s">
        <v>31</v>
      </c>
      <c r="K2075" t="s">
        <v>32</v>
      </c>
      <c r="L2075">
        <v>1</v>
      </c>
      <c r="M2075" t="s">
        <v>359</v>
      </c>
      <c r="N2075">
        <v>113133790</v>
      </c>
      <c r="O2075" t="s">
        <v>34</v>
      </c>
      <c r="P2075">
        <v>2</v>
      </c>
      <c r="S2075">
        <v>1025</v>
      </c>
      <c r="T2075" t="s">
        <v>52</v>
      </c>
      <c r="U2075">
        <v>99951</v>
      </c>
      <c r="V2075" t="s">
        <v>260</v>
      </c>
      <c r="W2075">
        <v>1</v>
      </c>
      <c r="X2075" t="s">
        <v>41</v>
      </c>
      <c r="Y2075" t="s">
        <v>261</v>
      </c>
      <c r="AB2075">
        <v>4</v>
      </c>
      <c r="AC2075" t="s">
        <v>41</v>
      </c>
    </row>
    <row r="2076" spans="1:29" hidden="1" x14ac:dyDescent="0.25">
      <c r="A2076" t="s">
        <v>258</v>
      </c>
      <c r="B2076" t="s">
        <v>28</v>
      </c>
      <c r="C2076" t="s">
        <v>28</v>
      </c>
      <c r="D2076" t="s">
        <v>437</v>
      </c>
      <c r="E2076" s="1">
        <v>38504</v>
      </c>
      <c r="F2076">
        <v>1130</v>
      </c>
      <c r="H2076" t="s">
        <v>30</v>
      </c>
      <c r="I2076" s="1">
        <v>38517</v>
      </c>
      <c r="J2076" t="s">
        <v>31</v>
      </c>
      <c r="K2076" t="s">
        <v>32</v>
      </c>
      <c r="L2076">
        <v>1</v>
      </c>
      <c r="M2076" t="s">
        <v>359</v>
      </c>
      <c r="N2076">
        <v>113133790</v>
      </c>
      <c r="O2076" t="s">
        <v>34</v>
      </c>
      <c r="P2076">
        <v>2</v>
      </c>
      <c r="S2076">
        <v>1025</v>
      </c>
      <c r="T2076" t="s">
        <v>52</v>
      </c>
      <c r="U2076">
        <v>951</v>
      </c>
      <c r="V2076" t="s">
        <v>53</v>
      </c>
      <c r="W2076">
        <v>0.97</v>
      </c>
      <c r="X2076" t="s">
        <v>41</v>
      </c>
      <c r="Y2076" t="s">
        <v>38</v>
      </c>
      <c r="Z2076">
        <v>3.1E-2</v>
      </c>
      <c r="AA2076">
        <v>0.1</v>
      </c>
      <c r="AB2076">
        <v>4</v>
      </c>
      <c r="AC2076" t="s">
        <v>41</v>
      </c>
    </row>
    <row r="2077" spans="1:29" hidden="1" x14ac:dyDescent="0.25">
      <c r="A2077" t="s">
        <v>337</v>
      </c>
      <c r="B2077">
        <v>1</v>
      </c>
      <c r="C2077" t="s">
        <v>28</v>
      </c>
      <c r="D2077">
        <v>373784</v>
      </c>
      <c r="E2077" s="1">
        <v>38511</v>
      </c>
      <c r="F2077">
        <v>930</v>
      </c>
      <c r="H2077" t="s">
        <v>339</v>
      </c>
      <c r="I2077" s="1">
        <v>38530</v>
      </c>
      <c r="J2077" t="s">
        <v>31</v>
      </c>
      <c r="K2077" t="s">
        <v>87</v>
      </c>
      <c r="L2077">
        <v>1</v>
      </c>
      <c r="N2077">
        <v>721026460</v>
      </c>
      <c r="O2077" t="s">
        <v>432</v>
      </c>
      <c r="P2077">
        <v>2</v>
      </c>
      <c r="S2077">
        <v>1927</v>
      </c>
      <c r="T2077" t="s">
        <v>39</v>
      </c>
      <c r="U2077">
        <v>410</v>
      </c>
      <c r="V2077" t="s">
        <v>40</v>
      </c>
      <c r="W2077">
        <v>110</v>
      </c>
      <c r="X2077" t="s">
        <v>41</v>
      </c>
      <c r="Y2077" t="s">
        <v>38</v>
      </c>
      <c r="Z2077">
        <v>1</v>
      </c>
      <c r="AA2077">
        <v>2</v>
      </c>
      <c r="AC2077" t="s">
        <v>41</v>
      </c>
    </row>
    <row r="2078" spans="1:29" hidden="1" x14ac:dyDescent="0.25">
      <c r="A2078" t="s">
        <v>337</v>
      </c>
      <c r="B2078">
        <v>1</v>
      </c>
      <c r="C2078" t="s">
        <v>28</v>
      </c>
      <c r="D2078">
        <v>373784</v>
      </c>
      <c r="E2078" s="1">
        <v>38511</v>
      </c>
      <c r="F2078">
        <v>930</v>
      </c>
      <c r="H2078" t="s">
        <v>339</v>
      </c>
      <c r="I2078" s="1">
        <v>38530</v>
      </c>
      <c r="J2078" t="s">
        <v>31</v>
      </c>
      <c r="K2078" t="s">
        <v>87</v>
      </c>
      <c r="L2078">
        <v>1</v>
      </c>
      <c r="N2078">
        <v>721026460</v>
      </c>
      <c r="O2078" t="s">
        <v>432</v>
      </c>
      <c r="P2078">
        <v>2</v>
      </c>
      <c r="S2078">
        <v>2920</v>
      </c>
      <c r="T2078" t="s">
        <v>335</v>
      </c>
      <c r="U2078">
        <v>680</v>
      </c>
      <c r="V2078" t="s">
        <v>336</v>
      </c>
      <c r="W2078">
        <v>1.5</v>
      </c>
      <c r="X2078" t="s">
        <v>41</v>
      </c>
      <c r="Y2078" t="s">
        <v>84</v>
      </c>
      <c r="Z2078">
        <v>0.54</v>
      </c>
      <c r="AA2078">
        <v>1.7</v>
      </c>
      <c r="AC2078" t="s">
        <v>41</v>
      </c>
    </row>
    <row r="2079" spans="1:29" hidden="1" x14ac:dyDescent="0.25">
      <c r="A2079" t="s">
        <v>334</v>
      </c>
      <c r="B2079">
        <v>100</v>
      </c>
      <c r="C2079" t="s">
        <v>28</v>
      </c>
      <c r="D2079">
        <v>373785</v>
      </c>
      <c r="E2079" s="1">
        <v>38511</v>
      </c>
      <c r="F2079">
        <v>930</v>
      </c>
      <c r="H2079" t="s">
        <v>30</v>
      </c>
      <c r="I2079" s="1">
        <v>38530</v>
      </c>
      <c r="J2079" t="s">
        <v>31</v>
      </c>
      <c r="K2079" t="s">
        <v>157</v>
      </c>
      <c r="L2079">
        <v>1</v>
      </c>
      <c r="N2079">
        <v>721026460</v>
      </c>
      <c r="O2079" t="s">
        <v>432</v>
      </c>
      <c r="P2079">
        <v>1</v>
      </c>
      <c r="S2079">
        <v>2920</v>
      </c>
      <c r="T2079" t="s">
        <v>335</v>
      </c>
      <c r="U2079">
        <v>680</v>
      </c>
      <c r="V2079" t="s">
        <v>336</v>
      </c>
      <c r="W2079">
        <v>1.3</v>
      </c>
      <c r="X2079" t="s">
        <v>41</v>
      </c>
      <c r="Y2079" t="s">
        <v>84</v>
      </c>
      <c r="Z2079">
        <v>0.54</v>
      </c>
      <c r="AA2079">
        <v>1.7</v>
      </c>
      <c r="AC2079" t="s">
        <v>41</v>
      </c>
    </row>
    <row r="2080" spans="1:29" hidden="1" x14ac:dyDescent="0.25">
      <c r="A2080" t="s">
        <v>258</v>
      </c>
      <c r="B2080" t="s">
        <v>28</v>
      </c>
      <c r="C2080" t="s">
        <v>28</v>
      </c>
      <c r="D2080" t="s">
        <v>438</v>
      </c>
      <c r="E2080" s="1">
        <v>38538</v>
      </c>
      <c r="F2080">
        <v>900</v>
      </c>
      <c r="H2080" t="s">
        <v>30</v>
      </c>
      <c r="I2080" s="1">
        <v>38544</v>
      </c>
      <c r="J2080" t="s">
        <v>31</v>
      </c>
      <c r="K2080" t="s">
        <v>32</v>
      </c>
      <c r="L2080">
        <v>1</v>
      </c>
      <c r="M2080" t="s">
        <v>359</v>
      </c>
      <c r="N2080">
        <v>113133790</v>
      </c>
      <c r="O2080" t="s">
        <v>34</v>
      </c>
      <c r="P2080">
        <v>2</v>
      </c>
      <c r="S2080">
        <v>1025</v>
      </c>
      <c r="T2080" t="s">
        <v>52</v>
      </c>
      <c r="U2080">
        <v>99951</v>
      </c>
      <c r="V2080" t="s">
        <v>260</v>
      </c>
      <c r="W2080">
        <v>1</v>
      </c>
      <c r="X2080" t="s">
        <v>41</v>
      </c>
      <c r="Y2080" t="s">
        <v>261</v>
      </c>
      <c r="AB2080">
        <v>4</v>
      </c>
      <c r="AC2080" t="s">
        <v>41</v>
      </c>
    </row>
    <row r="2081" spans="1:29" hidden="1" x14ac:dyDescent="0.25">
      <c r="A2081" t="s">
        <v>258</v>
      </c>
      <c r="B2081" t="s">
        <v>28</v>
      </c>
      <c r="C2081" t="s">
        <v>28</v>
      </c>
      <c r="D2081" t="s">
        <v>438</v>
      </c>
      <c r="E2081" s="1">
        <v>38538</v>
      </c>
      <c r="F2081">
        <v>900</v>
      </c>
      <c r="H2081" t="s">
        <v>30</v>
      </c>
      <c r="I2081" s="1">
        <v>38544</v>
      </c>
      <c r="J2081" t="s">
        <v>31</v>
      </c>
      <c r="K2081" t="s">
        <v>32</v>
      </c>
      <c r="L2081">
        <v>1</v>
      </c>
      <c r="M2081" t="s">
        <v>359</v>
      </c>
      <c r="N2081">
        <v>113133790</v>
      </c>
      <c r="O2081" t="s">
        <v>34</v>
      </c>
      <c r="P2081">
        <v>2</v>
      </c>
      <c r="S2081">
        <v>1025</v>
      </c>
      <c r="T2081" t="s">
        <v>52</v>
      </c>
      <c r="U2081">
        <v>951</v>
      </c>
      <c r="V2081" t="s">
        <v>53</v>
      </c>
      <c r="W2081">
        <v>0.92</v>
      </c>
      <c r="X2081" t="s">
        <v>41</v>
      </c>
      <c r="Y2081" t="s">
        <v>38</v>
      </c>
      <c r="Z2081">
        <v>3.1E-2</v>
      </c>
      <c r="AA2081">
        <v>0.1</v>
      </c>
      <c r="AB2081">
        <v>4</v>
      </c>
      <c r="AC2081" t="s">
        <v>41</v>
      </c>
    </row>
    <row r="2082" spans="1:29" hidden="1" x14ac:dyDescent="0.25">
      <c r="A2082" t="s">
        <v>337</v>
      </c>
      <c r="B2082">
        <v>1</v>
      </c>
      <c r="C2082" t="s">
        <v>28</v>
      </c>
      <c r="D2082">
        <v>378650</v>
      </c>
      <c r="E2082" s="1">
        <v>38551</v>
      </c>
      <c r="F2082">
        <v>1530</v>
      </c>
      <c r="H2082" t="s">
        <v>339</v>
      </c>
      <c r="I2082" s="1">
        <v>38566</v>
      </c>
      <c r="J2082" t="s">
        <v>31</v>
      </c>
      <c r="K2082" t="s">
        <v>87</v>
      </c>
      <c r="L2082">
        <v>1</v>
      </c>
      <c r="N2082">
        <v>721026460</v>
      </c>
      <c r="O2082" t="s">
        <v>432</v>
      </c>
      <c r="P2082">
        <v>2</v>
      </c>
      <c r="S2082">
        <v>1927</v>
      </c>
      <c r="T2082" t="s">
        <v>39</v>
      </c>
      <c r="U2082">
        <v>410</v>
      </c>
      <c r="V2082" t="s">
        <v>40</v>
      </c>
      <c r="W2082">
        <v>110</v>
      </c>
      <c r="X2082" t="s">
        <v>41</v>
      </c>
      <c r="Y2082" t="s">
        <v>38</v>
      </c>
      <c r="Z2082">
        <v>1</v>
      </c>
      <c r="AA2082">
        <v>2</v>
      </c>
      <c r="AC2082" t="s">
        <v>41</v>
      </c>
    </row>
    <row r="2083" spans="1:29" hidden="1" x14ac:dyDescent="0.25">
      <c r="A2083" t="s">
        <v>337</v>
      </c>
      <c r="B2083">
        <v>1</v>
      </c>
      <c r="C2083" t="s">
        <v>28</v>
      </c>
      <c r="D2083">
        <v>378650</v>
      </c>
      <c r="E2083" s="1">
        <v>38551</v>
      </c>
      <c r="F2083">
        <v>1530</v>
      </c>
      <c r="H2083" t="s">
        <v>339</v>
      </c>
      <c r="I2083" s="1">
        <v>38566</v>
      </c>
      <c r="J2083" t="s">
        <v>31</v>
      </c>
      <c r="K2083" t="s">
        <v>87</v>
      </c>
      <c r="L2083">
        <v>1</v>
      </c>
      <c r="N2083">
        <v>721026460</v>
      </c>
      <c r="O2083" t="s">
        <v>432</v>
      </c>
      <c r="P2083">
        <v>2</v>
      </c>
      <c r="S2083">
        <v>2920</v>
      </c>
      <c r="T2083" t="s">
        <v>335</v>
      </c>
      <c r="U2083">
        <v>680</v>
      </c>
      <c r="V2083" t="s">
        <v>336</v>
      </c>
      <c r="W2083">
        <v>2.5</v>
      </c>
      <c r="X2083" t="s">
        <v>41</v>
      </c>
      <c r="Y2083" t="s">
        <v>38</v>
      </c>
      <c r="Z2083">
        <v>0.54</v>
      </c>
      <c r="AA2083">
        <v>1.7</v>
      </c>
      <c r="AC2083" t="s">
        <v>41</v>
      </c>
    </row>
    <row r="2084" spans="1:29" hidden="1" x14ac:dyDescent="0.25">
      <c r="A2084" t="s">
        <v>334</v>
      </c>
      <c r="B2084">
        <v>100</v>
      </c>
      <c r="C2084" t="s">
        <v>28</v>
      </c>
      <c r="D2084">
        <v>378651</v>
      </c>
      <c r="E2084" s="1">
        <v>38551</v>
      </c>
      <c r="F2084">
        <v>1530</v>
      </c>
      <c r="H2084" t="s">
        <v>30</v>
      </c>
      <c r="I2084" s="1">
        <v>38566</v>
      </c>
      <c r="J2084" t="s">
        <v>31</v>
      </c>
      <c r="K2084" t="s">
        <v>157</v>
      </c>
      <c r="L2084">
        <v>1</v>
      </c>
      <c r="N2084">
        <v>721026460</v>
      </c>
      <c r="O2084" t="s">
        <v>432</v>
      </c>
      <c r="P2084">
        <v>1</v>
      </c>
      <c r="S2084">
        <v>2920</v>
      </c>
      <c r="T2084" t="s">
        <v>335</v>
      </c>
      <c r="U2084">
        <v>680</v>
      </c>
      <c r="V2084" t="s">
        <v>336</v>
      </c>
      <c r="W2084">
        <v>2.5</v>
      </c>
      <c r="X2084" t="s">
        <v>41</v>
      </c>
      <c r="Y2084" t="s">
        <v>38</v>
      </c>
      <c r="Z2084">
        <v>0.54</v>
      </c>
      <c r="AA2084">
        <v>1.7</v>
      </c>
      <c r="AC2084" t="s">
        <v>41</v>
      </c>
    </row>
    <row r="2085" spans="1:29" hidden="1" x14ac:dyDescent="0.25">
      <c r="A2085" t="s">
        <v>345</v>
      </c>
      <c r="B2085" t="s">
        <v>28</v>
      </c>
      <c r="C2085" t="s">
        <v>28</v>
      </c>
      <c r="D2085">
        <v>378648</v>
      </c>
      <c r="E2085" s="1">
        <v>38551</v>
      </c>
      <c r="F2085">
        <v>1430</v>
      </c>
      <c r="H2085" t="s">
        <v>30</v>
      </c>
      <c r="I2085" s="1">
        <v>38579</v>
      </c>
      <c r="J2085" t="s">
        <v>31</v>
      </c>
      <c r="K2085" t="s">
        <v>32</v>
      </c>
      <c r="L2085">
        <v>1</v>
      </c>
      <c r="N2085">
        <v>721026460</v>
      </c>
      <c r="O2085" t="s">
        <v>432</v>
      </c>
      <c r="P2085">
        <v>6</v>
      </c>
      <c r="S2085">
        <v>2453</v>
      </c>
      <c r="T2085" t="s">
        <v>350</v>
      </c>
      <c r="U2085">
        <v>2453</v>
      </c>
      <c r="V2085" t="s">
        <v>350</v>
      </c>
      <c r="W2085">
        <v>0</v>
      </c>
      <c r="X2085" t="s">
        <v>44</v>
      </c>
      <c r="Y2085" t="s">
        <v>45</v>
      </c>
      <c r="Z2085">
        <v>0.44</v>
      </c>
      <c r="AA2085">
        <v>1.4</v>
      </c>
      <c r="AC2085" t="s">
        <v>44</v>
      </c>
    </row>
    <row r="2086" spans="1:29" hidden="1" x14ac:dyDescent="0.25">
      <c r="A2086" t="s">
        <v>345</v>
      </c>
      <c r="B2086" t="s">
        <v>28</v>
      </c>
      <c r="C2086" t="s">
        <v>28</v>
      </c>
      <c r="D2086">
        <v>378648</v>
      </c>
      <c r="E2086" s="1">
        <v>38551</v>
      </c>
      <c r="F2086">
        <v>1430</v>
      </c>
      <c r="H2086" t="s">
        <v>30</v>
      </c>
      <c r="I2086" s="1">
        <v>38579</v>
      </c>
      <c r="J2086" t="s">
        <v>31</v>
      </c>
      <c r="K2086" t="s">
        <v>32</v>
      </c>
      <c r="L2086">
        <v>1</v>
      </c>
      <c r="N2086">
        <v>721026460</v>
      </c>
      <c r="O2086" t="s">
        <v>432</v>
      </c>
      <c r="P2086">
        <v>6</v>
      </c>
      <c r="S2086">
        <v>2456</v>
      </c>
      <c r="T2086" t="s">
        <v>348</v>
      </c>
      <c r="U2086">
        <v>2456</v>
      </c>
      <c r="V2086" t="s">
        <v>349</v>
      </c>
      <c r="W2086">
        <v>16.22</v>
      </c>
      <c r="X2086" t="s">
        <v>44</v>
      </c>
      <c r="Y2086" t="s">
        <v>38</v>
      </c>
      <c r="AB2086">
        <v>60</v>
      </c>
      <c r="AC2086" t="s">
        <v>44</v>
      </c>
    </row>
    <row r="2087" spans="1:29" hidden="1" x14ac:dyDescent="0.25">
      <c r="A2087" t="s">
        <v>345</v>
      </c>
      <c r="B2087" t="s">
        <v>28</v>
      </c>
      <c r="C2087" t="s">
        <v>28</v>
      </c>
      <c r="D2087">
        <v>378648</v>
      </c>
      <c r="E2087" s="1">
        <v>38551</v>
      </c>
      <c r="F2087">
        <v>1430</v>
      </c>
      <c r="H2087" t="s">
        <v>30</v>
      </c>
      <c r="I2087" s="1">
        <v>38579</v>
      </c>
      <c r="J2087" t="s">
        <v>31</v>
      </c>
      <c r="K2087" t="s">
        <v>32</v>
      </c>
      <c r="L2087">
        <v>1</v>
      </c>
      <c r="N2087">
        <v>721026460</v>
      </c>
      <c r="O2087" t="s">
        <v>432</v>
      </c>
      <c r="P2087">
        <v>6</v>
      </c>
      <c r="S2087">
        <v>2451</v>
      </c>
      <c r="T2087" t="s">
        <v>346</v>
      </c>
      <c r="U2087">
        <v>77288</v>
      </c>
      <c r="V2087" t="s">
        <v>346</v>
      </c>
      <c r="W2087">
        <v>11</v>
      </c>
      <c r="X2087" t="s">
        <v>44</v>
      </c>
      <c r="Y2087" t="s">
        <v>38</v>
      </c>
      <c r="Z2087">
        <v>0.99</v>
      </c>
      <c r="AA2087">
        <v>3.2</v>
      </c>
      <c r="AC2087" t="s">
        <v>44</v>
      </c>
    </row>
    <row r="2088" spans="1:29" hidden="1" x14ac:dyDescent="0.25">
      <c r="A2088" t="s">
        <v>345</v>
      </c>
      <c r="B2088" t="s">
        <v>28</v>
      </c>
      <c r="C2088" t="s">
        <v>28</v>
      </c>
      <c r="D2088">
        <v>378648</v>
      </c>
      <c r="E2088" s="1">
        <v>38551</v>
      </c>
      <c r="F2088">
        <v>1430</v>
      </c>
      <c r="H2088" t="s">
        <v>30</v>
      </c>
      <c r="I2088" s="1">
        <v>38579</v>
      </c>
      <c r="J2088" t="s">
        <v>31</v>
      </c>
      <c r="K2088" t="s">
        <v>32</v>
      </c>
      <c r="L2088">
        <v>1</v>
      </c>
      <c r="N2088">
        <v>721026460</v>
      </c>
      <c r="O2088" t="s">
        <v>432</v>
      </c>
      <c r="P2088">
        <v>6</v>
      </c>
      <c r="S2088">
        <v>2450</v>
      </c>
      <c r="T2088" t="s">
        <v>351</v>
      </c>
      <c r="U2088">
        <v>78213</v>
      </c>
      <c r="V2088" t="s">
        <v>351</v>
      </c>
      <c r="W2088">
        <v>0</v>
      </c>
      <c r="X2088" t="s">
        <v>44</v>
      </c>
      <c r="Y2088" t="s">
        <v>45</v>
      </c>
      <c r="Z2088">
        <v>1.3</v>
      </c>
      <c r="AA2088">
        <v>4.2</v>
      </c>
      <c r="AC2088" t="s">
        <v>44</v>
      </c>
    </row>
    <row r="2089" spans="1:29" hidden="1" x14ac:dyDescent="0.25">
      <c r="A2089" t="s">
        <v>345</v>
      </c>
      <c r="B2089" t="s">
        <v>28</v>
      </c>
      <c r="C2089" t="s">
        <v>28</v>
      </c>
      <c r="D2089">
        <v>378648</v>
      </c>
      <c r="E2089" s="1">
        <v>38551</v>
      </c>
      <c r="F2089">
        <v>1430</v>
      </c>
      <c r="H2089" t="s">
        <v>30</v>
      </c>
      <c r="I2089" s="1">
        <v>38579</v>
      </c>
      <c r="J2089" t="s">
        <v>31</v>
      </c>
      <c r="K2089" t="s">
        <v>32</v>
      </c>
      <c r="L2089">
        <v>1</v>
      </c>
      <c r="N2089">
        <v>721026460</v>
      </c>
      <c r="O2089" t="s">
        <v>432</v>
      </c>
      <c r="P2089">
        <v>6</v>
      </c>
      <c r="S2089">
        <v>2454</v>
      </c>
      <c r="T2089" t="s">
        <v>347</v>
      </c>
      <c r="U2089">
        <v>82721</v>
      </c>
      <c r="V2089" t="s">
        <v>347</v>
      </c>
      <c r="W2089">
        <v>0.72</v>
      </c>
      <c r="X2089" t="s">
        <v>44</v>
      </c>
      <c r="Y2089" t="s">
        <v>84</v>
      </c>
      <c r="Z2089">
        <v>0.37</v>
      </c>
      <c r="AA2089">
        <v>1.2</v>
      </c>
      <c r="AC2089" t="s">
        <v>44</v>
      </c>
    </row>
    <row r="2090" spans="1:29" hidden="1" x14ac:dyDescent="0.25">
      <c r="A2090" t="s">
        <v>345</v>
      </c>
      <c r="B2090" t="s">
        <v>28</v>
      </c>
      <c r="C2090" t="s">
        <v>28</v>
      </c>
      <c r="D2090">
        <v>378648</v>
      </c>
      <c r="E2090" s="1">
        <v>38551</v>
      </c>
      <c r="F2090">
        <v>1430</v>
      </c>
      <c r="H2090" t="s">
        <v>30</v>
      </c>
      <c r="I2090" s="1">
        <v>38579</v>
      </c>
      <c r="J2090" t="s">
        <v>31</v>
      </c>
      <c r="K2090" t="s">
        <v>32</v>
      </c>
      <c r="L2090">
        <v>1</v>
      </c>
      <c r="N2090">
        <v>721026460</v>
      </c>
      <c r="O2090" t="s">
        <v>432</v>
      </c>
      <c r="P2090">
        <v>6</v>
      </c>
      <c r="S2090">
        <v>2452</v>
      </c>
      <c r="T2090" t="s">
        <v>352</v>
      </c>
      <c r="U2090">
        <v>82723</v>
      </c>
      <c r="V2090" t="s">
        <v>352</v>
      </c>
      <c r="W2090">
        <v>4.5</v>
      </c>
      <c r="X2090" t="s">
        <v>44</v>
      </c>
      <c r="Y2090" t="s">
        <v>38</v>
      </c>
      <c r="Z2090">
        <v>0.46</v>
      </c>
      <c r="AA2090">
        <v>1.5</v>
      </c>
      <c r="AC2090" t="s">
        <v>44</v>
      </c>
    </row>
    <row r="2091" spans="1:29" hidden="1" x14ac:dyDescent="0.25">
      <c r="A2091" t="s">
        <v>231</v>
      </c>
      <c r="B2091" t="s">
        <v>28</v>
      </c>
      <c r="C2091" t="s">
        <v>28</v>
      </c>
      <c r="D2091">
        <v>378649</v>
      </c>
      <c r="E2091" s="1">
        <v>38551</v>
      </c>
      <c r="F2091">
        <v>1430</v>
      </c>
      <c r="H2091" t="s">
        <v>30</v>
      </c>
      <c r="I2091" s="1">
        <v>38579</v>
      </c>
      <c r="J2091" t="s">
        <v>31</v>
      </c>
      <c r="K2091" t="s">
        <v>32</v>
      </c>
      <c r="L2091">
        <v>1</v>
      </c>
      <c r="N2091">
        <v>721026460</v>
      </c>
      <c r="O2091" t="s">
        <v>432</v>
      </c>
      <c r="P2091">
        <v>5</v>
      </c>
      <c r="S2091">
        <v>2943</v>
      </c>
      <c r="T2091" t="s">
        <v>92</v>
      </c>
      <c r="U2091">
        <v>32101</v>
      </c>
      <c r="V2091" t="s">
        <v>92</v>
      </c>
      <c r="W2091">
        <v>8.4</v>
      </c>
      <c r="X2091" t="s">
        <v>44</v>
      </c>
      <c r="Y2091" t="s">
        <v>38</v>
      </c>
      <c r="Z2091">
        <v>0.16</v>
      </c>
      <c r="AA2091">
        <v>0.55000000000000004</v>
      </c>
      <c r="AB2091">
        <v>80</v>
      </c>
      <c r="AC2091" t="s">
        <v>44</v>
      </c>
    </row>
    <row r="2092" spans="1:29" hidden="1" x14ac:dyDescent="0.25">
      <c r="A2092" t="s">
        <v>231</v>
      </c>
      <c r="B2092" t="s">
        <v>28</v>
      </c>
      <c r="C2092" t="s">
        <v>28</v>
      </c>
      <c r="D2092">
        <v>378649</v>
      </c>
      <c r="E2092" s="1">
        <v>38551</v>
      </c>
      <c r="F2092">
        <v>1430</v>
      </c>
      <c r="H2092" t="s">
        <v>30</v>
      </c>
      <c r="I2092" s="1">
        <v>38579</v>
      </c>
      <c r="J2092" t="s">
        <v>31</v>
      </c>
      <c r="K2092" t="s">
        <v>32</v>
      </c>
      <c r="L2092">
        <v>1</v>
      </c>
      <c r="N2092">
        <v>721026460</v>
      </c>
      <c r="O2092" t="s">
        <v>432</v>
      </c>
      <c r="P2092">
        <v>5</v>
      </c>
      <c r="S2092">
        <v>2942</v>
      </c>
      <c r="T2092" t="s">
        <v>93</v>
      </c>
      <c r="U2092">
        <v>32104</v>
      </c>
      <c r="V2092" t="s">
        <v>93</v>
      </c>
      <c r="W2092">
        <v>0.4</v>
      </c>
      <c r="X2092" t="s">
        <v>44</v>
      </c>
      <c r="Y2092" t="s">
        <v>84</v>
      </c>
      <c r="Z2092">
        <v>0.18</v>
      </c>
      <c r="AA2092">
        <v>0.63</v>
      </c>
      <c r="AB2092">
        <v>80</v>
      </c>
      <c r="AC2092" t="s">
        <v>44</v>
      </c>
    </row>
    <row r="2093" spans="1:29" hidden="1" x14ac:dyDescent="0.25">
      <c r="A2093" t="s">
        <v>231</v>
      </c>
      <c r="B2093" t="s">
        <v>28</v>
      </c>
      <c r="C2093" t="s">
        <v>28</v>
      </c>
      <c r="D2093">
        <v>378649</v>
      </c>
      <c r="E2093" s="1">
        <v>38551</v>
      </c>
      <c r="F2093">
        <v>1430</v>
      </c>
      <c r="H2093" t="s">
        <v>30</v>
      </c>
      <c r="I2093" s="1">
        <v>38579</v>
      </c>
      <c r="J2093" t="s">
        <v>31</v>
      </c>
      <c r="K2093" t="s">
        <v>32</v>
      </c>
      <c r="L2093">
        <v>1</v>
      </c>
      <c r="N2093">
        <v>721026460</v>
      </c>
      <c r="O2093" t="s">
        <v>432</v>
      </c>
      <c r="P2093">
        <v>5</v>
      </c>
      <c r="S2093">
        <v>2944</v>
      </c>
      <c r="T2093" t="s">
        <v>105</v>
      </c>
      <c r="U2093">
        <v>32105</v>
      </c>
      <c r="V2093" t="s">
        <v>105</v>
      </c>
      <c r="W2093">
        <v>4.4000000000000004</v>
      </c>
      <c r="X2093" t="s">
        <v>44</v>
      </c>
      <c r="Y2093" t="s">
        <v>38</v>
      </c>
      <c r="Z2093">
        <v>0.21</v>
      </c>
      <c r="AA2093">
        <v>0.72</v>
      </c>
      <c r="AB2093">
        <v>80</v>
      </c>
      <c r="AC2093" t="s">
        <v>44</v>
      </c>
    </row>
    <row r="2094" spans="1:29" hidden="1" x14ac:dyDescent="0.25">
      <c r="A2094" t="s">
        <v>231</v>
      </c>
      <c r="B2094" t="s">
        <v>28</v>
      </c>
      <c r="C2094" t="s">
        <v>28</v>
      </c>
      <c r="D2094">
        <v>378649</v>
      </c>
      <c r="E2094" s="1">
        <v>38551</v>
      </c>
      <c r="F2094">
        <v>1430</v>
      </c>
      <c r="H2094" t="s">
        <v>30</v>
      </c>
      <c r="I2094" s="1">
        <v>38579</v>
      </c>
      <c r="J2094" t="s">
        <v>31</v>
      </c>
      <c r="K2094" t="s">
        <v>32</v>
      </c>
      <c r="L2094">
        <v>1</v>
      </c>
      <c r="N2094">
        <v>721026460</v>
      </c>
      <c r="O2094" t="s">
        <v>432</v>
      </c>
      <c r="P2094">
        <v>5</v>
      </c>
      <c r="S2094">
        <v>2941</v>
      </c>
      <c r="T2094" t="s">
        <v>99</v>
      </c>
      <c r="U2094">
        <v>32106</v>
      </c>
      <c r="V2094" t="s">
        <v>99</v>
      </c>
      <c r="W2094">
        <v>13</v>
      </c>
      <c r="X2094" t="s">
        <v>44</v>
      </c>
      <c r="Y2094" t="s">
        <v>38</v>
      </c>
      <c r="Z2094">
        <v>0.22</v>
      </c>
      <c r="AA2094">
        <v>0.76</v>
      </c>
      <c r="AB2094">
        <v>80</v>
      </c>
      <c r="AC2094" t="s">
        <v>44</v>
      </c>
    </row>
    <row r="2095" spans="1:29" hidden="1" x14ac:dyDescent="0.25">
      <c r="A2095" t="s">
        <v>231</v>
      </c>
      <c r="B2095" t="s">
        <v>28</v>
      </c>
      <c r="C2095" t="s">
        <v>28</v>
      </c>
      <c r="D2095">
        <v>378649</v>
      </c>
      <c r="E2095" s="1">
        <v>38551</v>
      </c>
      <c r="F2095">
        <v>1430</v>
      </c>
      <c r="H2095" t="s">
        <v>30</v>
      </c>
      <c r="I2095" s="1">
        <v>38579</v>
      </c>
      <c r="J2095" t="s">
        <v>31</v>
      </c>
      <c r="K2095" t="s">
        <v>32</v>
      </c>
      <c r="L2095">
        <v>1</v>
      </c>
      <c r="N2095">
        <v>721026460</v>
      </c>
      <c r="O2095" t="s">
        <v>432</v>
      </c>
      <c r="P2095">
        <v>5</v>
      </c>
      <c r="S2095">
        <v>2950</v>
      </c>
      <c r="T2095" t="s">
        <v>147</v>
      </c>
      <c r="U2095">
        <v>82080</v>
      </c>
      <c r="V2095" t="s">
        <v>148</v>
      </c>
      <c r="W2095">
        <v>26.2</v>
      </c>
      <c r="X2095" t="s">
        <v>44</v>
      </c>
      <c r="Y2095" t="s">
        <v>38</v>
      </c>
      <c r="Z2095">
        <v>0.77</v>
      </c>
      <c r="AA2095">
        <v>2.7</v>
      </c>
      <c r="AB2095">
        <v>80</v>
      </c>
      <c r="AC2095" t="s">
        <v>44</v>
      </c>
    </row>
    <row r="2096" spans="1:29" hidden="1" x14ac:dyDescent="0.25">
      <c r="A2096" t="s">
        <v>258</v>
      </c>
      <c r="B2096" t="s">
        <v>28</v>
      </c>
      <c r="C2096" t="s">
        <v>28</v>
      </c>
      <c r="D2096" t="s">
        <v>439</v>
      </c>
      <c r="E2096" s="1">
        <v>38579</v>
      </c>
      <c r="F2096">
        <v>1430</v>
      </c>
      <c r="H2096" t="s">
        <v>30</v>
      </c>
      <c r="I2096" s="1">
        <v>38587</v>
      </c>
      <c r="J2096" t="s">
        <v>31</v>
      </c>
      <c r="K2096" t="s">
        <v>32</v>
      </c>
      <c r="L2096">
        <v>1</v>
      </c>
      <c r="M2096" t="s">
        <v>359</v>
      </c>
      <c r="N2096">
        <v>113133790</v>
      </c>
      <c r="O2096" t="s">
        <v>34</v>
      </c>
      <c r="P2096">
        <v>2</v>
      </c>
      <c r="S2096">
        <v>1025</v>
      </c>
      <c r="T2096" t="s">
        <v>52</v>
      </c>
      <c r="U2096">
        <v>99951</v>
      </c>
      <c r="V2096" t="s">
        <v>260</v>
      </c>
      <c r="W2096">
        <v>1.06</v>
      </c>
      <c r="X2096" t="s">
        <v>41</v>
      </c>
      <c r="Y2096" t="s">
        <v>261</v>
      </c>
      <c r="AB2096">
        <v>4</v>
      </c>
      <c r="AC2096" t="s">
        <v>41</v>
      </c>
    </row>
    <row r="2097" spans="1:29" hidden="1" x14ac:dyDescent="0.25">
      <c r="A2097" t="s">
        <v>258</v>
      </c>
      <c r="B2097" t="s">
        <v>28</v>
      </c>
      <c r="C2097" t="s">
        <v>28</v>
      </c>
      <c r="D2097" t="s">
        <v>439</v>
      </c>
      <c r="E2097" s="1">
        <v>38579</v>
      </c>
      <c r="F2097">
        <v>1430</v>
      </c>
      <c r="H2097" t="s">
        <v>30</v>
      </c>
      <c r="I2097" s="1">
        <v>38587</v>
      </c>
      <c r="J2097" t="s">
        <v>31</v>
      </c>
      <c r="K2097" t="s">
        <v>32</v>
      </c>
      <c r="L2097">
        <v>1</v>
      </c>
      <c r="M2097" t="s">
        <v>359</v>
      </c>
      <c r="N2097">
        <v>113133790</v>
      </c>
      <c r="O2097" t="s">
        <v>34</v>
      </c>
      <c r="P2097">
        <v>2</v>
      </c>
      <c r="S2097">
        <v>1025</v>
      </c>
      <c r="T2097" t="s">
        <v>52</v>
      </c>
      <c r="U2097">
        <v>951</v>
      </c>
      <c r="V2097" t="s">
        <v>53</v>
      </c>
      <c r="W2097">
        <v>0.92</v>
      </c>
      <c r="X2097" t="s">
        <v>41</v>
      </c>
      <c r="Y2097" t="s">
        <v>38</v>
      </c>
      <c r="Z2097">
        <v>3.1E-2</v>
      </c>
      <c r="AA2097">
        <v>0.1</v>
      </c>
      <c r="AB2097">
        <v>4</v>
      </c>
      <c r="AC2097" t="s">
        <v>41</v>
      </c>
    </row>
    <row r="2098" spans="1:29" hidden="1" x14ac:dyDescent="0.25">
      <c r="A2098" t="s">
        <v>334</v>
      </c>
      <c r="B2098">
        <v>100</v>
      </c>
      <c r="C2098" t="s">
        <v>28</v>
      </c>
      <c r="D2098">
        <v>381759</v>
      </c>
      <c r="E2098" s="1">
        <v>38579</v>
      </c>
      <c r="F2098">
        <v>1430</v>
      </c>
      <c r="H2098" t="s">
        <v>30</v>
      </c>
      <c r="I2098" s="1">
        <v>38597</v>
      </c>
      <c r="J2098" t="s">
        <v>31</v>
      </c>
      <c r="K2098" t="s">
        <v>157</v>
      </c>
      <c r="L2098">
        <v>1</v>
      </c>
      <c r="N2098">
        <v>721026460</v>
      </c>
      <c r="O2098" t="s">
        <v>432</v>
      </c>
      <c r="P2098">
        <v>1</v>
      </c>
      <c r="S2098">
        <v>2920</v>
      </c>
      <c r="T2098" t="s">
        <v>335</v>
      </c>
      <c r="U2098">
        <v>680</v>
      </c>
      <c r="V2098" t="s">
        <v>336</v>
      </c>
      <c r="W2098">
        <v>1.3</v>
      </c>
      <c r="X2098" t="s">
        <v>41</v>
      </c>
      <c r="Y2098" t="s">
        <v>84</v>
      </c>
      <c r="Z2098">
        <v>0.54</v>
      </c>
      <c r="AA2098">
        <v>1.7</v>
      </c>
      <c r="AC2098" t="s">
        <v>41</v>
      </c>
    </row>
    <row r="2099" spans="1:29" hidden="1" x14ac:dyDescent="0.25">
      <c r="A2099" t="s">
        <v>337</v>
      </c>
      <c r="B2099">
        <v>1</v>
      </c>
      <c r="C2099" t="s">
        <v>28</v>
      </c>
      <c r="D2099">
        <v>381760</v>
      </c>
      <c r="E2099" s="1">
        <v>38579</v>
      </c>
      <c r="F2099">
        <v>1430</v>
      </c>
      <c r="H2099" t="s">
        <v>339</v>
      </c>
      <c r="I2099" s="1">
        <v>38597</v>
      </c>
      <c r="J2099" t="s">
        <v>31</v>
      </c>
      <c r="K2099" t="s">
        <v>87</v>
      </c>
      <c r="L2099">
        <v>1</v>
      </c>
      <c r="N2099">
        <v>721026460</v>
      </c>
      <c r="O2099" t="s">
        <v>432</v>
      </c>
      <c r="P2099">
        <v>2</v>
      </c>
      <c r="S2099">
        <v>1927</v>
      </c>
      <c r="T2099" t="s">
        <v>39</v>
      </c>
      <c r="U2099">
        <v>410</v>
      </c>
      <c r="V2099" t="s">
        <v>40</v>
      </c>
      <c r="W2099">
        <v>110</v>
      </c>
      <c r="X2099" t="s">
        <v>41</v>
      </c>
      <c r="Y2099" t="s">
        <v>38</v>
      </c>
      <c r="Z2099">
        <v>1</v>
      </c>
      <c r="AA2099">
        <v>2</v>
      </c>
      <c r="AC2099" t="s">
        <v>41</v>
      </c>
    </row>
    <row r="2100" spans="1:29" hidden="1" x14ac:dyDescent="0.25">
      <c r="A2100" t="s">
        <v>337</v>
      </c>
      <c r="B2100">
        <v>1</v>
      </c>
      <c r="C2100" t="s">
        <v>28</v>
      </c>
      <c r="D2100">
        <v>381760</v>
      </c>
      <c r="E2100" s="1">
        <v>38579</v>
      </c>
      <c r="F2100">
        <v>1430</v>
      </c>
      <c r="H2100" t="s">
        <v>339</v>
      </c>
      <c r="I2100" s="1">
        <v>38597</v>
      </c>
      <c r="J2100" t="s">
        <v>31</v>
      </c>
      <c r="K2100" t="s">
        <v>87</v>
      </c>
      <c r="L2100">
        <v>1</v>
      </c>
      <c r="N2100">
        <v>721026460</v>
      </c>
      <c r="O2100" t="s">
        <v>432</v>
      </c>
      <c r="P2100">
        <v>2</v>
      </c>
      <c r="S2100">
        <v>2920</v>
      </c>
      <c r="T2100" t="s">
        <v>335</v>
      </c>
      <c r="U2100">
        <v>680</v>
      </c>
      <c r="V2100" t="s">
        <v>336</v>
      </c>
      <c r="W2100">
        <v>1.6</v>
      </c>
      <c r="X2100" t="s">
        <v>41</v>
      </c>
      <c r="Y2100" t="s">
        <v>84</v>
      </c>
      <c r="Z2100">
        <v>0.54</v>
      </c>
      <c r="AA2100">
        <v>1.7</v>
      </c>
      <c r="AC2100" t="s">
        <v>41</v>
      </c>
    </row>
    <row r="2101" spans="1:29" hidden="1" x14ac:dyDescent="0.25">
      <c r="A2101" t="s">
        <v>258</v>
      </c>
      <c r="B2101" t="s">
        <v>28</v>
      </c>
      <c r="C2101" t="s">
        <v>28</v>
      </c>
      <c r="D2101" t="s">
        <v>440</v>
      </c>
      <c r="E2101" s="1">
        <v>38601</v>
      </c>
      <c r="F2101">
        <v>1400</v>
      </c>
      <c r="H2101" t="s">
        <v>30</v>
      </c>
      <c r="I2101" s="1">
        <v>38609</v>
      </c>
      <c r="J2101" t="s">
        <v>31</v>
      </c>
      <c r="K2101" t="s">
        <v>32</v>
      </c>
      <c r="L2101">
        <v>1</v>
      </c>
      <c r="M2101" t="s">
        <v>359</v>
      </c>
      <c r="N2101">
        <v>113133790</v>
      </c>
      <c r="O2101" t="s">
        <v>34</v>
      </c>
      <c r="P2101">
        <v>2</v>
      </c>
      <c r="S2101">
        <v>1025</v>
      </c>
      <c r="T2101" t="s">
        <v>52</v>
      </c>
      <c r="U2101">
        <v>99951</v>
      </c>
      <c r="V2101" t="s">
        <v>260</v>
      </c>
      <c r="W2101">
        <v>1.21</v>
      </c>
      <c r="X2101" t="s">
        <v>41</v>
      </c>
      <c r="Y2101" t="s">
        <v>261</v>
      </c>
      <c r="AB2101">
        <v>4</v>
      </c>
      <c r="AC2101" t="s">
        <v>41</v>
      </c>
    </row>
    <row r="2102" spans="1:29" hidden="1" x14ac:dyDescent="0.25">
      <c r="A2102" t="s">
        <v>258</v>
      </c>
      <c r="B2102" t="s">
        <v>28</v>
      </c>
      <c r="C2102" t="s">
        <v>28</v>
      </c>
      <c r="D2102" t="s">
        <v>440</v>
      </c>
      <c r="E2102" s="1">
        <v>38601</v>
      </c>
      <c r="F2102">
        <v>1400</v>
      </c>
      <c r="H2102" t="s">
        <v>30</v>
      </c>
      <c r="I2102" s="1">
        <v>38609</v>
      </c>
      <c r="J2102" t="s">
        <v>31</v>
      </c>
      <c r="K2102" t="s">
        <v>32</v>
      </c>
      <c r="L2102">
        <v>1</v>
      </c>
      <c r="M2102" t="s">
        <v>359</v>
      </c>
      <c r="N2102">
        <v>113133790</v>
      </c>
      <c r="O2102" t="s">
        <v>34</v>
      </c>
      <c r="P2102">
        <v>2</v>
      </c>
      <c r="S2102">
        <v>1025</v>
      </c>
      <c r="T2102" t="s">
        <v>52</v>
      </c>
      <c r="U2102">
        <v>951</v>
      </c>
      <c r="V2102" t="s">
        <v>53</v>
      </c>
      <c r="W2102">
        <v>1.19</v>
      </c>
      <c r="X2102" t="s">
        <v>41</v>
      </c>
      <c r="Y2102" t="s">
        <v>38</v>
      </c>
      <c r="Z2102">
        <v>3.1E-2</v>
      </c>
      <c r="AA2102">
        <v>0.1</v>
      </c>
      <c r="AB2102">
        <v>4</v>
      </c>
      <c r="AC2102" t="s">
        <v>41</v>
      </c>
    </row>
    <row r="2103" spans="1:29" hidden="1" x14ac:dyDescent="0.25">
      <c r="A2103" t="s">
        <v>334</v>
      </c>
      <c r="B2103">
        <v>100</v>
      </c>
      <c r="C2103" t="s">
        <v>28</v>
      </c>
      <c r="D2103">
        <v>384273</v>
      </c>
      <c r="E2103" s="1">
        <v>38601</v>
      </c>
      <c r="F2103">
        <v>1400</v>
      </c>
      <c r="H2103" t="s">
        <v>30</v>
      </c>
      <c r="I2103" s="1">
        <v>38616</v>
      </c>
      <c r="J2103" t="s">
        <v>31</v>
      </c>
      <c r="K2103" t="s">
        <v>157</v>
      </c>
      <c r="L2103">
        <v>1</v>
      </c>
      <c r="N2103">
        <v>721026460</v>
      </c>
      <c r="O2103" t="s">
        <v>432</v>
      </c>
      <c r="P2103">
        <v>1</v>
      </c>
      <c r="S2103">
        <v>2920</v>
      </c>
      <c r="T2103" t="s">
        <v>335</v>
      </c>
      <c r="U2103">
        <v>680</v>
      </c>
      <c r="V2103" t="s">
        <v>336</v>
      </c>
      <c r="W2103">
        <v>1.5</v>
      </c>
      <c r="X2103" t="s">
        <v>41</v>
      </c>
      <c r="Y2103" t="s">
        <v>84</v>
      </c>
      <c r="Z2103">
        <v>0.54</v>
      </c>
      <c r="AA2103">
        <v>1.7</v>
      </c>
      <c r="AC2103" t="s">
        <v>41</v>
      </c>
    </row>
    <row r="2104" spans="1:29" hidden="1" x14ac:dyDescent="0.25">
      <c r="A2104" t="s">
        <v>337</v>
      </c>
      <c r="B2104">
        <v>1</v>
      </c>
      <c r="C2104" t="s">
        <v>28</v>
      </c>
      <c r="D2104">
        <v>384274</v>
      </c>
      <c r="E2104" s="1">
        <v>38601</v>
      </c>
      <c r="F2104">
        <v>1400</v>
      </c>
      <c r="H2104" t="s">
        <v>339</v>
      </c>
      <c r="I2104" s="1">
        <v>38616</v>
      </c>
      <c r="J2104" t="s">
        <v>31</v>
      </c>
      <c r="K2104" t="s">
        <v>87</v>
      </c>
      <c r="L2104">
        <v>1</v>
      </c>
      <c r="N2104">
        <v>721026460</v>
      </c>
      <c r="O2104" t="s">
        <v>432</v>
      </c>
      <c r="P2104">
        <v>2</v>
      </c>
      <c r="S2104">
        <v>1927</v>
      </c>
      <c r="T2104" t="s">
        <v>39</v>
      </c>
      <c r="U2104">
        <v>410</v>
      </c>
      <c r="V2104" t="s">
        <v>40</v>
      </c>
      <c r="W2104">
        <v>100</v>
      </c>
      <c r="X2104" t="s">
        <v>41</v>
      </c>
      <c r="Y2104" t="s">
        <v>38</v>
      </c>
      <c r="Z2104">
        <v>1</v>
      </c>
      <c r="AA2104">
        <v>2</v>
      </c>
      <c r="AC2104" t="s">
        <v>41</v>
      </c>
    </row>
    <row r="2105" spans="1:29" hidden="1" x14ac:dyDescent="0.25">
      <c r="A2105" t="s">
        <v>337</v>
      </c>
      <c r="B2105">
        <v>1</v>
      </c>
      <c r="C2105" t="s">
        <v>28</v>
      </c>
      <c r="D2105">
        <v>384274</v>
      </c>
      <c r="E2105" s="1">
        <v>38601</v>
      </c>
      <c r="F2105">
        <v>1400</v>
      </c>
      <c r="H2105" t="s">
        <v>339</v>
      </c>
      <c r="I2105" s="1">
        <v>38616</v>
      </c>
      <c r="J2105" t="s">
        <v>31</v>
      </c>
      <c r="K2105" t="s">
        <v>87</v>
      </c>
      <c r="L2105">
        <v>1</v>
      </c>
      <c r="N2105">
        <v>721026460</v>
      </c>
      <c r="O2105" t="s">
        <v>432</v>
      </c>
      <c r="P2105">
        <v>2</v>
      </c>
      <c r="S2105">
        <v>2920</v>
      </c>
      <c r="T2105" t="s">
        <v>335</v>
      </c>
      <c r="U2105">
        <v>680</v>
      </c>
      <c r="V2105" t="s">
        <v>336</v>
      </c>
      <c r="W2105">
        <v>2</v>
      </c>
      <c r="X2105" t="s">
        <v>41</v>
      </c>
      <c r="Y2105" t="s">
        <v>38</v>
      </c>
      <c r="Z2105">
        <v>0.54</v>
      </c>
      <c r="AA2105">
        <v>1.7</v>
      </c>
      <c r="AC2105" t="s">
        <v>41</v>
      </c>
    </row>
    <row r="2106" spans="1:29" hidden="1" x14ac:dyDescent="0.25">
      <c r="A2106" t="s">
        <v>258</v>
      </c>
      <c r="B2106" t="s">
        <v>28</v>
      </c>
      <c r="C2106" t="s">
        <v>28</v>
      </c>
      <c r="D2106" t="s">
        <v>441</v>
      </c>
      <c r="E2106" s="1">
        <v>38638</v>
      </c>
      <c r="F2106">
        <v>1100</v>
      </c>
      <c r="H2106" t="s">
        <v>30</v>
      </c>
      <c r="I2106" s="1">
        <v>38646</v>
      </c>
      <c r="J2106" t="s">
        <v>31</v>
      </c>
      <c r="K2106" t="s">
        <v>32</v>
      </c>
      <c r="L2106">
        <v>1</v>
      </c>
      <c r="M2106" t="s">
        <v>359</v>
      </c>
      <c r="N2106">
        <v>113133790</v>
      </c>
      <c r="O2106" t="s">
        <v>34</v>
      </c>
      <c r="P2106">
        <v>2</v>
      </c>
      <c r="S2106">
        <v>1025</v>
      </c>
      <c r="T2106" t="s">
        <v>52</v>
      </c>
      <c r="U2106">
        <v>99951</v>
      </c>
      <c r="V2106" t="s">
        <v>260</v>
      </c>
      <c r="W2106">
        <v>1.23</v>
      </c>
      <c r="X2106" t="s">
        <v>41</v>
      </c>
      <c r="Y2106" t="s">
        <v>261</v>
      </c>
      <c r="AB2106">
        <v>4</v>
      </c>
      <c r="AC2106" t="s">
        <v>41</v>
      </c>
    </row>
    <row r="2107" spans="1:29" hidden="1" x14ac:dyDescent="0.25">
      <c r="A2107" t="s">
        <v>258</v>
      </c>
      <c r="B2107" t="s">
        <v>28</v>
      </c>
      <c r="C2107" t="s">
        <v>28</v>
      </c>
      <c r="D2107" t="s">
        <v>441</v>
      </c>
      <c r="E2107" s="1">
        <v>38638</v>
      </c>
      <c r="F2107">
        <v>1100</v>
      </c>
      <c r="H2107" t="s">
        <v>30</v>
      </c>
      <c r="I2107" s="1">
        <v>38646</v>
      </c>
      <c r="J2107" t="s">
        <v>31</v>
      </c>
      <c r="K2107" t="s">
        <v>32</v>
      </c>
      <c r="L2107">
        <v>1</v>
      </c>
      <c r="M2107" t="s">
        <v>359</v>
      </c>
      <c r="N2107">
        <v>113133790</v>
      </c>
      <c r="O2107" t="s">
        <v>34</v>
      </c>
      <c r="P2107">
        <v>2</v>
      </c>
      <c r="S2107">
        <v>1025</v>
      </c>
      <c r="T2107" t="s">
        <v>52</v>
      </c>
      <c r="U2107">
        <v>951</v>
      </c>
      <c r="V2107" t="s">
        <v>53</v>
      </c>
      <c r="W2107">
        <v>1.19</v>
      </c>
      <c r="X2107" t="s">
        <v>41</v>
      </c>
      <c r="Y2107" t="s">
        <v>38</v>
      </c>
      <c r="Z2107">
        <v>3.1E-2</v>
      </c>
      <c r="AA2107">
        <v>0.1</v>
      </c>
      <c r="AB2107">
        <v>4</v>
      </c>
      <c r="AC2107" t="s">
        <v>41</v>
      </c>
    </row>
    <row r="2108" spans="1:29" hidden="1" x14ac:dyDescent="0.25">
      <c r="A2108" t="s">
        <v>337</v>
      </c>
      <c r="B2108">
        <v>1</v>
      </c>
      <c r="C2108" t="s">
        <v>28</v>
      </c>
      <c r="D2108">
        <v>389495</v>
      </c>
      <c r="E2108" s="1">
        <v>38646</v>
      </c>
      <c r="F2108">
        <v>900</v>
      </c>
      <c r="H2108" t="s">
        <v>339</v>
      </c>
      <c r="I2108" s="1">
        <v>38660</v>
      </c>
      <c r="J2108" t="s">
        <v>31</v>
      </c>
      <c r="K2108" t="s">
        <v>87</v>
      </c>
      <c r="L2108">
        <v>1</v>
      </c>
      <c r="N2108">
        <v>721026460</v>
      </c>
      <c r="O2108" t="s">
        <v>432</v>
      </c>
      <c r="P2108">
        <v>2</v>
      </c>
      <c r="S2108">
        <v>1927</v>
      </c>
      <c r="T2108" t="s">
        <v>39</v>
      </c>
      <c r="U2108">
        <v>410</v>
      </c>
      <c r="V2108" t="s">
        <v>40</v>
      </c>
      <c r="W2108">
        <v>110</v>
      </c>
      <c r="X2108" t="s">
        <v>41</v>
      </c>
      <c r="Y2108" t="s">
        <v>38</v>
      </c>
      <c r="Z2108">
        <v>1</v>
      </c>
      <c r="AA2108">
        <v>2</v>
      </c>
      <c r="AC2108" t="s">
        <v>41</v>
      </c>
    </row>
    <row r="2109" spans="1:29" hidden="1" x14ac:dyDescent="0.25">
      <c r="A2109" t="s">
        <v>337</v>
      </c>
      <c r="B2109">
        <v>1</v>
      </c>
      <c r="C2109" t="s">
        <v>28</v>
      </c>
      <c r="D2109">
        <v>389495</v>
      </c>
      <c r="E2109" s="1">
        <v>38646</v>
      </c>
      <c r="F2109">
        <v>900</v>
      </c>
      <c r="H2109" t="s">
        <v>339</v>
      </c>
      <c r="I2109" s="1">
        <v>38660</v>
      </c>
      <c r="J2109" t="s">
        <v>31</v>
      </c>
      <c r="K2109" t="s">
        <v>87</v>
      </c>
      <c r="L2109">
        <v>1</v>
      </c>
      <c r="N2109">
        <v>721026460</v>
      </c>
      <c r="O2109" t="s">
        <v>432</v>
      </c>
      <c r="P2109">
        <v>2</v>
      </c>
      <c r="S2109">
        <v>2920</v>
      </c>
      <c r="T2109" t="s">
        <v>335</v>
      </c>
      <c r="U2109">
        <v>680</v>
      </c>
      <c r="V2109" t="s">
        <v>336</v>
      </c>
      <c r="W2109">
        <v>1.4</v>
      </c>
      <c r="X2109" t="s">
        <v>41</v>
      </c>
      <c r="Y2109" t="s">
        <v>84</v>
      </c>
      <c r="Z2109">
        <v>0.54</v>
      </c>
      <c r="AA2109">
        <v>1.7</v>
      </c>
      <c r="AC2109" t="s">
        <v>41</v>
      </c>
    </row>
    <row r="2110" spans="1:29" hidden="1" x14ac:dyDescent="0.25">
      <c r="A2110" t="s">
        <v>231</v>
      </c>
      <c r="B2110" t="s">
        <v>28</v>
      </c>
      <c r="C2110" t="s">
        <v>28</v>
      </c>
      <c r="D2110">
        <v>389496</v>
      </c>
      <c r="E2110" s="1">
        <v>38646</v>
      </c>
      <c r="F2110">
        <v>800</v>
      </c>
      <c r="H2110" t="s">
        <v>30</v>
      </c>
      <c r="I2110" s="1">
        <v>38660</v>
      </c>
      <c r="J2110" t="s">
        <v>31</v>
      </c>
      <c r="K2110" t="s">
        <v>32</v>
      </c>
      <c r="L2110">
        <v>1</v>
      </c>
      <c r="N2110">
        <v>721026460</v>
      </c>
      <c r="O2110" t="s">
        <v>432</v>
      </c>
      <c r="P2110">
        <v>5</v>
      </c>
      <c r="S2110">
        <v>2943</v>
      </c>
      <c r="T2110" t="s">
        <v>92</v>
      </c>
      <c r="U2110">
        <v>32101</v>
      </c>
      <c r="V2110" t="s">
        <v>92</v>
      </c>
      <c r="W2110">
        <v>8.6</v>
      </c>
      <c r="X2110" t="s">
        <v>44</v>
      </c>
      <c r="Y2110" t="s">
        <v>38</v>
      </c>
      <c r="Z2110">
        <v>0.16</v>
      </c>
      <c r="AA2110">
        <v>0.55000000000000004</v>
      </c>
      <c r="AB2110">
        <v>80</v>
      </c>
      <c r="AC2110" t="s">
        <v>44</v>
      </c>
    </row>
    <row r="2111" spans="1:29" hidden="1" x14ac:dyDescent="0.25">
      <c r="A2111" t="s">
        <v>231</v>
      </c>
      <c r="B2111" t="s">
        <v>28</v>
      </c>
      <c r="C2111" t="s">
        <v>28</v>
      </c>
      <c r="D2111">
        <v>389496</v>
      </c>
      <c r="E2111" s="1">
        <v>38646</v>
      </c>
      <c r="F2111">
        <v>800</v>
      </c>
      <c r="H2111" t="s">
        <v>30</v>
      </c>
      <c r="I2111" s="1">
        <v>38660</v>
      </c>
      <c r="J2111" t="s">
        <v>31</v>
      </c>
      <c r="K2111" t="s">
        <v>32</v>
      </c>
      <c r="L2111">
        <v>1</v>
      </c>
      <c r="N2111">
        <v>721026460</v>
      </c>
      <c r="O2111" t="s">
        <v>432</v>
      </c>
      <c r="P2111">
        <v>5</v>
      </c>
      <c r="S2111">
        <v>2942</v>
      </c>
      <c r="T2111" t="s">
        <v>93</v>
      </c>
      <c r="U2111">
        <v>32104</v>
      </c>
      <c r="V2111" t="s">
        <v>93</v>
      </c>
      <c r="W2111">
        <v>0.66</v>
      </c>
      <c r="X2111" t="s">
        <v>44</v>
      </c>
      <c r="Y2111" t="s">
        <v>38</v>
      </c>
      <c r="Z2111">
        <v>0.18</v>
      </c>
      <c r="AA2111">
        <v>0.63</v>
      </c>
      <c r="AB2111">
        <v>80</v>
      </c>
      <c r="AC2111" t="s">
        <v>44</v>
      </c>
    </row>
    <row r="2112" spans="1:29" hidden="1" x14ac:dyDescent="0.25">
      <c r="A2112" t="s">
        <v>231</v>
      </c>
      <c r="B2112" t="s">
        <v>28</v>
      </c>
      <c r="C2112" t="s">
        <v>28</v>
      </c>
      <c r="D2112">
        <v>389496</v>
      </c>
      <c r="E2112" s="1">
        <v>38646</v>
      </c>
      <c r="F2112">
        <v>800</v>
      </c>
      <c r="H2112" t="s">
        <v>30</v>
      </c>
      <c r="I2112" s="1">
        <v>38660</v>
      </c>
      <c r="J2112" t="s">
        <v>31</v>
      </c>
      <c r="K2112" t="s">
        <v>32</v>
      </c>
      <c r="L2112">
        <v>1</v>
      </c>
      <c r="N2112">
        <v>721026460</v>
      </c>
      <c r="O2112" t="s">
        <v>432</v>
      </c>
      <c r="P2112">
        <v>5</v>
      </c>
      <c r="S2112">
        <v>2944</v>
      </c>
      <c r="T2112" t="s">
        <v>105</v>
      </c>
      <c r="U2112">
        <v>32105</v>
      </c>
      <c r="V2112" t="s">
        <v>105</v>
      </c>
      <c r="W2112">
        <v>5.4</v>
      </c>
      <c r="X2112" t="s">
        <v>44</v>
      </c>
      <c r="Y2112" t="s">
        <v>38</v>
      </c>
      <c r="Z2112">
        <v>0.21</v>
      </c>
      <c r="AA2112">
        <v>0.72</v>
      </c>
      <c r="AB2112">
        <v>80</v>
      </c>
      <c r="AC2112" t="s">
        <v>44</v>
      </c>
    </row>
    <row r="2113" spans="1:29" hidden="1" x14ac:dyDescent="0.25">
      <c r="A2113" t="s">
        <v>231</v>
      </c>
      <c r="B2113" t="s">
        <v>28</v>
      </c>
      <c r="C2113" t="s">
        <v>28</v>
      </c>
      <c r="D2113">
        <v>389496</v>
      </c>
      <c r="E2113" s="1">
        <v>38646</v>
      </c>
      <c r="F2113">
        <v>800</v>
      </c>
      <c r="H2113" t="s">
        <v>30</v>
      </c>
      <c r="I2113" s="1">
        <v>38660</v>
      </c>
      <c r="J2113" t="s">
        <v>31</v>
      </c>
      <c r="K2113" t="s">
        <v>32</v>
      </c>
      <c r="L2113">
        <v>1</v>
      </c>
      <c r="N2113">
        <v>721026460</v>
      </c>
      <c r="O2113" t="s">
        <v>432</v>
      </c>
      <c r="P2113">
        <v>5</v>
      </c>
      <c r="S2113">
        <v>2941</v>
      </c>
      <c r="T2113" t="s">
        <v>99</v>
      </c>
      <c r="U2113">
        <v>32106</v>
      </c>
      <c r="V2113" t="s">
        <v>99</v>
      </c>
      <c r="W2113">
        <v>11</v>
      </c>
      <c r="X2113" t="s">
        <v>44</v>
      </c>
      <c r="Y2113" t="s">
        <v>38</v>
      </c>
      <c r="Z2113">
        <v>0.22</v>
      </c>
      <c r="AA2113">
        <v>0.76</v>
      </c>
      <c r="AB2113">
        <v>80</v>
      </c>
      <c r="AC2113" t="s">
        <v>44</v>
      </c>
    </row>
    <row r="2114" spans="1:29" hidden="1" x14ac:dyDescent="0.25">
      <c r="A2114" t="s">
        <v>231</v>
      </c>
      <c r="B2114" t="s">
        <v>28</v>
      </c>
      <c r="C2114" t="s">
        <v>28</v>
      </c>
      <c r="D2114">
        <v>389496</v>
      </c>
      <c r="E2114" s="1">
        <v>38646</v>
      </c>
      <c r="F2114">
        <v>800</v>
      </c>
      <c r="H2114" t="s">
        <v>30</v>
      </c>
      <c r="I2114" s="1">
        <v>38660</v>
      </c>
      <c r="J2114" t="s">
        <v>31</v>
      </c>
      <c r="K2114" t="s">
        <v>32</v>
      </c>
      <c r="L2114">
        <v>1</v>
      </c>
      <c r="N2114">
        <v>721026460</v>
      </c>
      <c r="O2114" t="s">
        <v>432</v>
      </c>
      <c r="P2114">
        <v>5</v>
      </c>
      <c r="S2114">
        <v>2950</v>
      </c>
      <c r="T2114" t="s">
        <v>147</v>
      </c>
      <c r="U2114">
        <v>82080</v>
      </c>
      <c r="V2114" t="s">
        <v>148</v>
      </c>
      <c r="W2114">
        <v>25.66</v>
      </c>
      <c r="X2114" t="s">
        <v>44</v>
      </c>
      <c r="Y2114" t="s">
        <v>38</v>
      </c>
      <c r="AB2114">
        <v>80</v>
      </c>
      <c r="AC2114" t="s">
        <v>44</v>
      </c>
    </row>
    <row r="2115" spans="1:29" hidden="1" x14ac:dyDescent="0.25">
      <c r="A2115" t="s">
        <v>345</v>
      </c>
      <c r="B2115" t="s">
        <v>28</v>
      </c>
      <c r="C2115" t="s">
        <v>28</v>
      </c>
      <c r="D2115">
        <v>389497</v>
      </c>
      <c r="E2115" s="1">
        <v>38646</v>
      </c>
      <c r="F2115">
        <v>800</v>
      </c>
      <c r="H2115" t="s">
        <v>30</v>
      </c>
      <c r="I2115" s="1">
        <v>38660</v>
      </c>
      <c r="J2115" t="s">
        <v>31</v>
      </c>
      <c r="K2115" t="s">
        <v>32</v>
      </c>
      <c r="L2115">
        <v>1</v>
      </c>
      <c r="N2115">
        <v>721026460</v>
      </c>
      <c r="O2115" t="s">
        <v>432</v>
      </c>
      <c r="P2115">
        <v>6</v>
      </c>
      <c r="S2115">
        <v>2453</v>
      </c>
      <c r="T2115" t="s">
        <v>350</v>
      </c>
      <c r="U2115">
        <v>2453</v>
      </c>
      <c r="V2115" t="s">
        <v>350</v>
      </c>
      <c r="W2115">
        <v>0</v>
      </c>
      <c r="X2115" t="s">
        <v>44</v>
      </c>
      <c r="Y2115" t="s">
        <v>45</v>
      </c>
      <c r="Z2115">
        <v>0.44</v>
      </c>
      <c r="AA2115">
        <v>1.4</v>
      </c>
      <c r="AC2115" t="s">
        <v>44</v>
      </c>
    </row>
    <row r="2116" spans="1:29" hidden="1" x14ac:dyDescent="0.25">
      <c r="A2116" t="s">
        <v>345</v>
      </c>
      <c r="B2116" t="s">
        <v>28</v>
      </c>
      <c r="C2116" t="s">
        <v>28</v>
      </c>
      <c r="D2116">
        <v>389497</v>
      </c>
      <c r="E2116" s="1">
        <v>38646</v>
      </c>
      <c r="F2116">
        <v>800</v>
      </c>
      <c r="H2116" t="s">
        <v>30</v>
      </c>
      <c r="I2116" s="1">
        <v>38660</v>
      </c>
      <c r="J2116" t="s">
        <v>31</v>
      </c>
      <c r="K2116" t="s">
        <v>32</v>
      </c>
      <c r="L2116">
        <v>1</v>
      </c>
      <c r="N2116">
        <v>721026460</v>
      </c>
      <c r="O2116" t="s">
        <v>432</v>
      </c>
      <c r="P2116">
        <v>6</v>
      </c>
      <c r="S2116">
        <v>2456</v>
      </c>
      <c r="T2116" t="s">
        <v>348</v>
      </c>
      <c r="U2116">
        <v>2456</v>
      </c>
      <c r="V2116" t="s">
        <v>349</v>
      </c>
      <c r="W2116">
        <v>12.6</v>
      </c>
      <c r="X2116" t="s">
        <v>44</v>
      </c>
      <c r="Y2116" t="s">
        <v>38</v>
      </c>
      <c r="AB2116">
        <v>60</v>
      </c>
      <c r="AC2116" t="s">
        <v>44</v>
      </c>
    </row>
    <row r="2117" spans="1:29" hidden="1" x14ac:dyDescent="0.25">
      <c r="A2117" t="s">
        <v>345</v>
      </c>
      <c r="B2117" t="s">
        <v>28</v>
      </c>
      <c r="C2117" t="s">
        <v>28</v>
      </c>
      <c r="D2117">
        <v>389497</v>
      </c>
      <c r="E2117" s="1">
        <v>38646</v>
      </c>
      <c r="F2117">
        <v>800</v>
      </c>
      <c r="H2117" t="s">
        <v>30</v>
      </c>
      <c r="I2117" s="1">
        <v>38660</v>
      </c>
      <c r="J2117" t="s">
        <v>31</v>
      </c>
      <c r="K2117" t="s">
        <v>32</v>
      </c>
      <c r="L2117">
        <v>1</v>
      </c>
      <c r="N2117">
        <v>721026460</v>
      </c>
      <c r="O2117" t="s">
        <v>432</v>
      </c>
      <c r="P2117">
        <v>6</v>
      </c>
      <c r="S2117">
        <v>2451</v>
      </c>
      <c r="T2117" t="s">
        <v>346</v>
      </c>
      <c r="U2117">
        <v>77288</v>
      </c>
      <c r="V2117" t="s">
        <v>346</v>
      </c>
      <c r="W2117">
        <v>7.9</v>
      </c>
      <c r="X2117" t="s">
        <v>44</v>
      </c>
      <c r="Y2117" t="s">
        <v>38</v>
      </c>
      <c r="Z2117">
        <v>0.99</v>
      </c>
      <c r="AA2117">
        <v>3.2</v>
      </c>
      <c r="AC2117" t="s">
        <v>44</v>
      </c>
    </row>
    <row r="2118" spans="1:29" hidden="1" x14ac:dyDescent="0.25">
      <c r="A2118" t="s">
        <v>345</v>
      </c>
      <c r="B2118" t="s">
        <v>28</v>
      </c>
      <c r="C2118" t="s">
        <v>28</v>
      </c>
      <c r="D2118">
        <v>389497</v>
      </c>
      <c r="E2118" s="1">
        <v>38646</v>
      </c>
      <c r="F2118">
        <v>800</v>
      </c>
      <c r="H2118" t="s">
        <v>30</v>
      </c>
      <c r="I2118" s="1">
        <v>38660</v>
      </c>
      <c r="J2118" t="s">
        <v>31</v>
      </c>
      <c r="K2118" t="s">
        <v>32</v>
      </c>
      <c r="L2118">
        <v>1</v>
      </c>
      <c r="N2118">
        <v>721026460</v>
      </c>
      <c r="O2118" t="s">
        <v>432</v>
      </c>
      <c r="P2118">
        <v>6</v>
      </c>
      <c r="S2118">
        <v>2450</v>
      </c>
      <c r="T2118" t="s">
        <v>351</v>
      </c>
      <c r="U2118">
        <v>78213</v>
      </c>
      <c r="V2118" t="s">
        <v>351</v>
      </c>
      <c r="W2118">
        <v>0</v>
      </c>
      <c r="X2118" t="s">
        <v>44</v>
      </c>
      <c r="Y2118" t="s">
        <v>45</v>
      </c>
      <c r="Z2118">
        <v>1.3</v>
      </c>
      <c r="AA2118">
        <v>4.2</v>
      </c>
      <c r="AC2118" t="s">
        <v>44</v>
      </c>
    </row>
    <row r="2119" spans="1:29" hidden="1" x14ac:dyDescent="0.25">
      <c r="A2119" t="s">
        <v>345</v>
      </c>
      <c r="B2119" t="s">
        <v>28</v>
      </c>
      <c r="C2119" t="s">
        <v>28</v>
      </c>
      <c r="D2119">
        <v>389497</v>
      </c>
      <c r="E2119" s="1">
        <v>38646</v>
      </c>
      <c r="F2119">
        <v>800</v>
      </c>
      <c r="H2119" t="s">
        <v>30</v>
      </c>
      <c r="I2119" s="1">
        <v>38660</v>
      </c>
      <c r="J2119" t="s">
        <v>31</v>
      </c>
      <c r="K2119" t="s">
        <v>32</v>
      </c>
      <c r="L2119">
        <v>1</v>
      </c>
      <c r="N2119">
        <v>721026460</v>
      </c>
      <c r="O2119" t="s">
        <v>432</v>
      </c>
      <c r="P2119">
        <v>6</v>
      </c>
      <c r="S2119">
        <v>2454</v>
      </c>
      <c r="T2119" t="s">
        <v>347</v>
      </c>
      <c r="U2119">
        <v>82721</v>
      </c>
      <c r="V2119" t="s">
        <v>347</v>
      </c>
      <c r="W2119">
        <v>0</v>
      </c>
      <c r="X2119" t="s">
        <v>44</v>
      </c>
      <c r="Y2119" t="s">
        <v>45</v>
      </c>
      <c r="Z2119">
        <v>0.37</v>
      </c>
      <c r="AA2119">
        <v>1.2</v>
      </c>
      <c r="AC2119" t="s">
        <v>44</v>
      </c>
    </row>
    <row r="2120" spans="1:29" hidden="1" x14ac:dyDescent="0.25">
      <c r="A2120" t="s">
        <v>345</v>
      </c>
      <c r="B2120" t="s">
        <v>28</v>
      </c>
      <c r="C2120" t="s">
        <v>28</v>
      </c>
      <c r="D2120">
        <v>389497</v>
      </c>
      <c r="E2120" s="1">
        <v>38646</v>
      </c>
      <c r="F2120">
        <v>800</v>
      </c>
      <c r="H2120" t="s">
        <v>30</v>
      </c>
      <c r="I2120" s="1">
        <v>38660</v>
      </c>
      <c r="J2120" t="s">
        <v>31</v>
      </c>
      <c r="K2120" t="s">
        <v>32</v>
      </c>
      <c r="L2120">
        <v>1</v>
      </c>
      <c r="N2120">
        <v>721026460</v>
      </c>
      <c r="O2120" t="s">
        <v>432</v>
      </c>
      <c r="P2120">
        <v>6</v>
      </c>
      <c r="S2120">
        <v>2452</v>
      </c>
      <c r="T2120" t="s">
        <v>352</v>
      </c>
      <c r="U2120">
        <v>82723</v>
      </c>
      <c r="V2120" t="s">
        <v>352</v>
      </c>
      <c r="W2120">
        <v>4.7</v>
      </c>
      <c r="X2120" t="s">
        <v>44</v>
      </c>
      <c r="Y2120" t="s">
        <v>38</v>
      </c>
      <c r="Z2120">
        <v>0.46</v>
      </c>
      <c r="AA2120">
        <v>1.5</v>
      </c>
      <c r="AC2120" t="s">
        <v>44</v>
      </c>
    </row>
    <row r="2121" spans="1:29" hidden="1" x14ac:dyDescent="0.25">
      <c r="A2121" t="s">
        <v>334</v>
      </c>
      <c r="B2121">
        <v>100</v>
      </c>
      <c r="C2121" t="s">
        <v>28</v>
      </c>
      <c r="D2121">
        <v>389494</v>
      </c>
      <c r="E2121" s="1">
        <v>38646</v>
      </c>
      <c r="F2121">
        <v>900</v>
      </c>
      <c r="H2121" t="s">
        <v>30</v>
      </c>
      <c r="I2121" s="1">
        <v>38660</v>
      </c>
      <c r="J2121" t="s">
        <v>31</v>
      </c>
      <c r="K2121" t="s">
        <v>157</v>
      </c>
      <c r="L2121">
        <v>1</v>
      </c>
      <c r="N2121">
        <v>721026460</v>
      </c>
      <c r="O2121" t="s">
        <v>432</v>
      </c>
      <c r="P2121">
        <v>1</v>
      </c>
      <c r="S2121">
        <v>2920</v>
      </c>
      <c r="T2121" t="s">
        <v>335</v>
      </c>
      <c r="U2121">
        <v>680</v>
      </c>
      <c r="V2121" t="s">
        <v>336</v>
      </c>
      <c r="W2121">
        <v>1</v>
      </c>
      <c r="X2121" t="s">
        <v>41</v>
      </c>
      <c r="Y2121" t="s">
        <v>84</v>
      </c>
      <c r="Z2121">
        <v>0.54</v>
      </c>
      <c r="AA2121">
        <v>1.7</v>
      </c>
      <c r="AC2121" t="s">
        <v>41</v>
      </c>
    </row>
    <row r="2122" spans="1:29" hidden="1" x14ac:dyDescent="0.25">
      <c r="A2122" t="s">
        <v>258</v>
      </c>
      <c r="B2122" t="s">
        <v>28</v>
      </c>
      <c r="C2122" t="s">
        <v>28</v>
      </c>
      <c r="D2122" t="s">
        <v>442</v>
      </c>
      <c r="E2122" s="1">
        <v>38663</v>
      </c>
      <c r="F2122">
        <v>1000</v>
      </c>
      <c r="H2122" t="s">
        <v>30</v>
      </c>
      <c r="I2122" s="1">
        <v>38674</v>
      </c>
      <c r="J2122" t="s">
        <v>31</v>
      </c>
      <c r="K2122" t="s">
        <v>32</v>
      </c>
      <c r="L2122">
        <v>1</v>
      </c>
      <c r="M2122" t="s">
        <v>359</v>
      </c>
      <c r="N2122">
        <v>113133790</v>
      </c>
      <c r="O2122" t="s">
        <v>34</v>
      </c>
      <c r="P2122">
        <v>2</v>
      </c>
      <c r="S2122">
        <v>1025</v>
      </c>
      <c r="T2122" t="s">
        <v>52</v>
      </c>
      <c r="U2122">
        <v>951</v>
      </c>
      <c r="V2122" t="s">
        <v>53</v>
      </c>
      <c r="W2122">
        <v>0.93</v>
      </c>
      <c r="X2122" t="s">
        <v>41</v>
      </c>
      <c r="Y2122" t="s">
        <v>38</v>
      </c>
      <c r="Z2122">
        <v>3.1E-2</v>
      </c>
      <c r="AA2122">
        <v>0.1</v>
      </c>
      <c r="AB2122">
        <v>4</v>
      </c>
      <c r="AC2122" t="s">
        <v>41</v>
      </c>
    </row>
    <row r="2123" spans="1:29" hidden="1" x14ac:dyDescent="0.25">
      <c r="A2123" t="s">
        <v>258</v>
      </c>
      <c r="B2123" t="s">
        <v>28</v>
      </c>
      <c r="C2123" t="s">
        <v>28</v>
      </c>
      <c r="D2123" t="s">
        <v>442</v>
      </c>
      <c r="E2123" s="1">
        <v>38663</v>
      </c>
      <c r="F2123">
        <v>1000</v>
      </c>
      <c r="H2123" t="s">
        <v>30</v>
      </c>
      <c r="I2123" s="1">
        <v>38674</v>
      </c>
      <c r="J2123" t="s">
        <v>31</v>
      </c>
      <c r="K2123" t="s">
        <v>32</v>
      </c>
      <c r="L2123">
        <v>1</v>
      </c>
      <c r="M2123" t="s">
        <v>359</v>
      </c>
      <c r="N2123">
        <v>113133790</v>
      </c>
      <c r="O2123" t="s">
        <v>34</v>
      </c>
      <c r="P2123">
        <v>2</v>
      </c>
      <c r="S2123">
        <v>1025</v>
      </c>
      <c r="T2123" t="s">
        <v>52</v>
      </c>
      <c r="U2123">
        <v>99951</v>
      </c>
      <c r="V2123" t="s">
        <v>260</v>
      </c>
      <c r="W2123">
        <v>0.98</v>
      </c>
      <c r="X2123" t="s">
        <v>41</v>
      </c>
      <c r="Y2123" t="s">
        <v>261</v>
      </c>
      <c r="AB2123">
        <v>4</v>
      </c>
      <c r="AC2123" t="s">
        <v>41</v>
      </c>
    </row>
    <row r="2124" spans="1:29" hidden="1" x14ac:dyDescent="0.25">
      <c r="A2124" t="s">
        <v>337</v>
      </c>
      <c r="B2124">
        <v>1</v>
      </c>
      <c r="C2124" t="s">
        <v>28</v>
      </c>
      <c r="D2124">
        <v>391204</v>
      </c>
      <c r="E2124" s="1">
        <v>38665</v>
      </c>
      <c r="F2124">
        <v>1100</v>
      </c>
      <c r="H2124" t="s">
        <v>339</v>
      </c>
      <c r="I2124" s="1">
        <v>38687</v>
      </c>
      <c r="J2124" t="s">
        <v>31</v>
      </c>
      <c r="K2124" t="s">
        <v>87</v>
      </c>
      <c r="L2124">
        <v>1</v>
      </c>
      <c r="N2124">
        <v>721026460</v>
      </c>
      <c r="O2124" t="s">
        <v>432</v>
      </c>
      <c r="P2124">
        <v>2</v>
      </c>
      <c r="S2124">
        <v>1927</v>
      </c>
      <c r="T2124" t="s">
        <v>39</v>
      </c>
      <c r="U2124">
        <v>410</v>
      </c>
      <c r="V2124" t="s">
        <v>40</v>
      </c>
      <c r="W2124">
        <v>110</v>
      </c>
      <c r="X2124" t="s">
        <v>41</v>
      </c>
      <c r="Y2124" t="s">
        <v>38</v>
      </c>
      <c r="Z2124">
        <v>1</v>
      </c>
      <c r="AA2124">
        <v>2</v>
      </c>
      <c r="AC2124" t="s">
        <v>41</v>
      </c>
    </row>
    <row r="2125" spans="1:29" hidden="1" x14ac:dyDescent="0.25">
      <c r="A2125" t="s">
        <v>337</v>
      </c>
      <c r="B2125">
        <v>1</v>
      </c>
      <c r="C2125" t="s">
        <v>28</v>
      </c>
      <c r="D2125">
        <v>391204</v>
      </c>
      <c r="E2125" s="1">
        <v>38665</v>
      </c>
      <c r="F2125">
        <v>1100</v>
      </c>
      <c r="H2125" t="s">
        <v>339</v>
      </c>
      <c r="I2125" s="1">
        <v>38687</v>
      </c>
      <c r="J2125" t="s">
        <v>31</v>
      </c>
      <c r="K2125" t="s">
        <v>87</v>
      </c>
      <c r="L2125">
        <v>1</v>
      </c>
      <c r="N2125">
        <v>721026460</v>
      </c>
      <c r="O2125" t="s">
        <v>432</v>
      </c>
      <c r="P2125">
        <v>2</v>
      </c>
      <c r="S2125">
        <v>2920</v>
      </c>
      <c r="T2125" t="s">
        <v>335</v>
      </c>
      <c r="U2125">
        <v>680</v>
      </c>
      <c r="V2125" t="s">
        <v>336</v>
      </c>
      <c r="W2125">
        <v>0</v>
      </c>
      <c r="X2125" t="s">
        <v>41</v>
      </c>
      <c r="Y2125" t="s">
        <v>45</v>
      </c>
      <c r="Z2125">
        <v>0.54</v>
      </c>
      <c r="AA2125">
        <v>1.7</v>
      </c>
      <c r="AC2125" t="s">
        <v>41</v>
      </c>
    </row>
    <row r="2126" spans="1:29" hidden="1" x14ac:dyDescent="0.25">
      <c r="A2126" t="s">
        <v>334</v>
      </c>
      <c r="B2126">
        <v>100</v>
      </c>
      <c r="C2126" t="s">
        <v>28</v>
      </c>
      <c r="D2126">
        <v>391205</v>
      </c>
      <c r="E2126" s="1">
        <v>38665</v>
      </c>
      <c r="F2126">
        <v>1030</v>
      </c>
      <c r="H2126" t="s">
        <v>30</v>
      </c>
      <c r="I2126" s="1">
        <v>38687</v>
      </c>
      <c r="J2126" t="s">
        <v>31</v>
      </c>
      <c r="K2126" t="s">
        <v>157</v>
      </c>
      <c r="L2126">
        <v>1</v>
      </c>
      <c r="N2126">
        <v>721026460</v>
      </c>
      <c r="O2126" t="s">
        <v>432</v>
      </c>
      <c r="P2126">
        <v>1</v>
      </c>
      <c r="S2126">
        <v>2920</v>
      </c>
      <c r="T2126" t="s">
        <v>335</v>
      </c>
      <c r="U2126">
        <v>680</v>
      </c>
      <c r="V2126" t="s">
        <v>336</v>
      </c>
      <c r="W2126">
        <v>0</v>
      </c>
      <c r="X2126" t="s">
        <v>41</v>
      </c>
      <c r="Y2126" t="s">
        <v>45</v>
      </c>
      <c r="Z2126">
        <v>0.54</v>
      </c>
      <c r="AA2126">
        <v>1.7</v>
      </c>
      <c r="AC2126" t="s">
        <v>41</v>
      </c>
    </row>
    <row r="2127" spans="1:29" hidden="1" x14ac:dyDescent="0.25">
      <c r="A2127" t="s">
        <v>258</v>
      </c>
      <c r="B2127" t="s">
        <v>28</v>
      </c>
      <c r="C2127" t="s">
        <v>28</v>
      </c>
      <c r="D2127" t="s">
        <v>443</v>
      </c>
      <c r="E2127" s="1">
        <v>38695</v>
      </c>
      <c r="F2127">
        <v>1100</v>
      </c>
      <c r="H2127" t="s">
        <v>30</v>
      </c>
      <c r="I2127" s="1">
        <v>38702</v>
      </c>
      <c r="J2127" t="s">
        <v>31</v>
      </c>
      <c r="K2127" t="s">
        <v>32</v>
      </c>
      <c r="L2127">
        <v>1</v>
      </c>
      <c r="M2127" t="s">
        <v>359</v>
      </c>
      <c r="N2127">
        <v>113133790</v>
      </c>
      <c r="O2127" t="s">
        <v>34</v>
      </c>
      <c r="P2127">
        <v>2</v>
      </c>
      <c r="S2127">
        <v>1025</v>
      </c>
      <c r="T2127" t="s">
        <v>52</v>
      </c>
      <c r="U2127">
        <v>99951</v>
      </c>
      <c r="V2127" t="s">
        <v>260</v>
      </c>
      <c r="W2127">
        <v>0.8</v>
      </c>
      <c r="X2127" t="s">
        <v>41</v>
      </c>
      <c r="Y2127" t="s">
        <v>261</v>
      </c>
      <c r="AB2127">
        <v>4</v>
      </c>
      <c r="AC2127" t="s">
        <v>41</v>
      </c>
    </row>
    <row r="2128" spans="1:29" hidden="1" x14ac:dyDescent="0.25">
      <c r="A2128" t="s">
        <v>258</v>
      </c>
      <c r="B2128" t="s">
        <v>28</v>
      </c>
      <c r="C2128" t="s">
        <v>28</v>
      </c>
      <c r="D2128" t="s">
        <v>443</v>
      </c>
      <c r="E2128" s="1">
        <v>38695</v>
      </c>
      <c r="F2128">
        <v>1100</v>
      </c>
      <c r="H2128" t="s">
        <v>30</v>
      </c>
      <c r="I2128" s="1">
        <v>38702</v>
      </c>
      <c r="J2128" t="s">
        <v>31</v>
      </c>
      <c r="K2128" t="s">
        <v>32</v>
      </c>
      <c r="L2128">
        <v>1</v>
      </c>
      <c r="M2128" t="s">
        <v>359</v>
      </c>
      <c r="N2128">
        <v>113133790</v>
      </c>
      <c r="O2128" t="s">
        <v>34</v>
      </c>
      <c r="P2128">
        <v>2</v>
      </c>
      <c r="S2128">
        <v>1025</v>
      </c>
      <c r="T2128" t="s">
        <v>52</v>
      </c>
      <c r="U2128">
        <v>951</v>
      </c>
      <c r="V2128" t="s">
        <v>53</v>
      </c>
      <c r="W2128">
        <v>0.64</v>
      </c>
      <c r="X2128" t="s">
        <v>41</v>
      </c>
      <c r="Y2128" t="s">
        <v>38</v>
      </c>
      <c r="Z2128">
        <v>3.1E-2</v>
      </c>
      <c r="AA2128">
        <v>0.1</v>
      </c>
      <c r="AB2128">
        <v>4</v>
      </c>
      <c r="AC2128" t="s">
        <v>41</v>
      </c>
    </row>
    <row r="2129" spans="1:29" hidden="1" x14ac:dyDescent="0.25">
      <c r="A2129" t="s">
        <v>337</v>
      </c>
      <c r="B2129">
        <v>1</v>
      </c>
      <c r="C2129" t="s">
        <v>28</v>
      </c>
      <c r="D2129">
        <v>393882</v>
      </c>
      <c r="E2129" s="1">
        <v>38701</v>
      </c>
      <c r="F2129">
        <v>730</v>
      </c>
      <c r="H2129" t="s">
        <v>339</v>
      </c>
      <c r="I2129" s="1">
        <v>38722</v>
      </c>
      <c r="J2129" t="s">
        <v>31</v>
      </c>
      <c r="K2129" t="s">
        <v>87</v>
      </c>
      <c r="L2129">
        <v>1</v>
      </c>
      <c r="N2129">
        <v>721026460</v>
      </c>
      <c r="O2129" t="s">
        <v>432</v>
      </c>
      <c r="P2129">
        <v>2</v>
      </c>
      <c r="S2129">
        <v>1927</v>
      </c>
      <c r="T2129" t="s">
        <v>39</v>
      </c>
      <c r="U2129">
        <v>410</v>
      </c>
      <c r="V2129" t="s">
        <v>40</v>
      </c>
      <c r="W2129">
        <v>110</v>
      </c>
      <c r="X2129" t="s">
        <v>41</v>
      </c>
      <c r="Y2129" t="s">
        <v>38</v>
      </c>
      <c r="Z2129">
        <v>1</v>
      </c>
      <c r="AA2129">
        <v>2</v>
      </c>
      <c r="AC2129" t="s">
        <v>41</v>
      </c>
    </row>
    <row r="2130" spans="1:29" hidden="1" x14ac:dyDescent="0.25">
      <c r="A2130" t="s">
        <v>337</v>
      </c>
      <c r="B2130">
        <v>1</v>
      </c>
      <c r="C2130" t="s">
        <v>28</v>
      </c>
      <c r="D2130">
        <v>393882</v>
      </c>
      <c r="E2130" s="1">
        <v>38701</v>
      </c>
      <c r="F2130">
        <v>730</v>
      </c>
      <c r="H2130" t="s">
        <v>339</v>
      </c>
      <c r="I2130" s="1">
        <v>38722</v>
      </c>
      <c r="J2130" t="s">
        <v>31</v>
      </c>
      <c r="K2130" t="s">
        <v>87</v>
      </c>
      <c r="L2130">
        <v>1</v>
      </c>
      <c r="N2130">
        <v>721026460</v>
      </c>
      <c r="O2130" t="s">
        <v>432</v>
      </c>
      <c r="P2130">
        <v>2</v>
      </c>
      <c r="S2130">
        <v>2920</v>
      </c>
      <c r="T2130" t="s">
        <v>335</v>
      </c>
      <c r="U2130">
        <v>680</v>
      </c>
      <c r="V2130" t="s">
        <v>336</v>
      </c>
      <c r="W2130">
        <v>0</v>
      </c>
      <c r="X2130" t="s">
        <v>41</v>
      </c>
      <c r="Y2130" t="s">
        <v>45</v>
      </c>
      <c r="Z2130">
        <v>0.54</v>
      </c>
      <c r="AA2130">
        <v>1.7</v>
      </c>
      <c r="AC2130" t="s">
        <v>41</v>
      </c>
    </row>
    <row r="2131" spans="1:29" hidden="1" x14ac:dyDescent="0.25">
      <c r="A2131" t="s">
        <v>334</v>
      </c>
      <c r="B2131">
        <v>100</v>
      </c>
      <c r="C2131" t="s">
        <v>28</v>
      </c>
      <c r="D2131">
        <v>393883</v>
      </c>
      <c r="E2131" s="1">
        <v>38701</v>
      </c>
      <c r="F2131">
        <v>730</v>
      </c>
      <c r="H2131" t="s">
        <v>30</v>
      </c>
      <c r="I2131" s="1">
        <v>38722</v>
      </c>
      <c r="J2131" t="s">
        <v>31</v>
      </c>
      <c r="K2131" t="s">
        <v>157</v>
      </c>
      <c r="L2131">
        <v>1</v>
      </c>
      <c r="N2131">
        <v>721026460</v>
      </c>
      <c r="O2131" t="s">
        <v>432</v>
      </c>
      <c r="P2131">
        <v>1</v>
      </c>
      <c r="S2131">
        <v>2920</v>
      </c>
      <c r="T2131" t="s">
        <v>335</v>
      </c>
      <c r="U2131">
        <v>680</v>
      </c>
      <c r="V2131" t="s">
        <v>336</v>
      </c>
      <c r="W2131">
        <v>0</v>
      </c>
      <c r="X2131" t="s">
        <v>41</v>
      </c>
      <c r="Y2131" t="s">
        <v>45</v>
      </c>
      <c r="Z2131">
        <v>0.54</v>
      </c>
      <c r="AA2131">
        <v>1.7</v>
      </c>
      <c r="AC2131" t="s">
        <v>41</v>
      </c>
    </row>
    <row r="2132" spans="1:29" hidden="1" x14ac:dyDescent="0.25">
      <c r="A2132" t="s">
        <v>337</v>
      </c>
      <c r="B2132">
        <v>1</v>
      </c>
      <c r="C2132" t="s">
        <v>28</v>
      </c>
      <c r="D2132">
        <v>395724</v>
      </c>
      <c r="E2132" s="1">
        <v>38733</v>
      </c>
      <c r="F2132">
        <v>1100</v>
      </c>
      <c r="H2132" t="s">
        <v>339</v>
      </c>
      <c r="I2132" s="1">
        <v>38742</v>
      </c>
      <c r="J2132" t="s">
        <v>31</v>
      </c>
      <c r="K2132" t="s">
        <v>87</v>
      </c>
      <c r="L2132">
        <v>1</v>
      </c>
      <c r="N2132">
        <v>721026460</v>
      </c>
      <c r="O2132" t="s">
        <v>432</v>
      </c>
      <c r="P2132">
        <v>2</v>
      </c>
      <c r="S2132">
        <v>1927</v>
      </c>
      <c r="T2132" t="s">
        <v>39</v>
      </c>
      <c r="U2132">
        <v>410</v>
      </c>
      <c r="V2132" t="s">
        <v>40</v>
      </c>
      <c r="W2132">
        <v>110</v>
      </c>
      <c r="X2132" t="s">
        <v>41</v>
      </c>
      <c r="Y2132" t="s">
        <v>38</v>
      </c>
      <c r="Z2132">
        <v>1</v>
      </c>
      <c r="AA2132">
        <v>2</v>
      </c>
      <c r="AC2132" t="s">
        <v>41</v>
      </c>
    </row>
    <row r="2133" spans="1:29" hidden="1" x14ac:dyDescent="0.25">
      <c r="A2133" t="s">
        <v>337</v>
      </c>
      <c r="B2133">
        <v>1</v>
      </c>
      <c r="C2133" t="s">
        <v>28</v>
      </c>
      <c r="D2133">
        <v>395724</v>
      </c>
      <c r="E2133" s="1">
        <v>38733</v>
      </c>
      <c r="F2133">
        <v>1100</v>
      </c>
      <c r="H2133" t="s">
        <v>339</v>
      </c>
      <c r="I2133" s="1">
        <v>38742</v>
      </c>
      <c r="J2133" t="s">
        <v>31</v>
      </c>
      <c r="K2133" t="s">
        <v>87</v>
      </c>
      <c r="L2133">
        <v>1</v>
      </c>
      <c r="N2133">
        <v>721026460</v>
      </c>
      <c r="O2133" t="s">
        <v>432</v>
      </c>
      <c r="P2133">
        <v>2</v>
      </c>
      <c r="S2133">
        <v>2920</v>
      </c>
      <c r="T2133" t="s">
        <v>335</v>
      </c>
      <c r="U2133">
        <v>680</v>
      </c>
      <c r="V2133" t="s">
        <v>336</v>
      </c>
      <c r="W2133">
        <v>1.8</v>
      </c>
      <c r="X2133" t="s">
        <v>41</v>
      </c>
      <c r="Y2133" t="s">
        <v>38</v>
      </c>
      <c r="Z2133">
        <v>0.54</v>
      </c>
      <c r="AA2133">
        <v>1.7</v>
      </c>
      <c r="AC2133" t="s">
        <v>41</v>
      </c>
    </row>
    <row r="2134" spans="1:29" hidden="1" x14ac:dyDescent="0.25">
      <c r="A2134" t="s">
        <v>334</v>
      </c>
      <c r="B2134">
        <v>100</v>
      </c>
      <c r="C2134" t="s">
        <v>28</v>
      </c>
      <c r="D2134">
        <v>395725</v>
      </c>
      <c r="E2134" s="1">
        <v>38733</v>
      </c>
      <c r="F2134">
        <v>1100</v>
      </c>
      <c r="H2134" t="s">
        <v>30</v>
      </c>
      <c r="I2134" s="1">
        <v>38742</v>
      </c>
      <c r="J2134" t="s">
        <v>31</v>
      </c>
      <c r="K2134" t="s">
        <v>157</v>
      </c>
      <c r="L2134">
        <v>1</v>
      </c>
      <c r="N2134">
        <v>721026460</v>
      </c>
      <c r="O2134" t="s">
        <v>432</v>
      </c>
      <c r="P2134">
        <v>1</v>
      </c>
      <c r="S2134">
        <v>2920</v>
      </c>
      <c r="T2134" t="s">
        <v>335</v>
      </c>
      <c r="U2134">
        <v>680</v>
      </c>
      <c r="V2134" t="s">
        <v>336</v>
      </c>
      <c r="W2134">
        <v>1.6</v>
      </c>
      <c r="X2134" t="s">
        <v>41</v>
      </c>
      <c r="Y2134" t="s">
        <v>84</v>
      </c>
      <c r="Z2134">
        <v>0.54</v>
      </c>
      <c r="AA2134">
        <v>1.7</v>
      </c>
      <c r="AC2134" t="s">
        <v>41</v>
      </c>
    </row>
    <row r="2135" spans="1:29" hidden="1" x14ac:dyDescent="0.25">
      <c r="A2135" t="s">
        <v>231</v>
      </c>
      <c r="B2135" t="s">
        <v>28</v>
      </c>
      <c r="C2135" t="s">
        <v>28</v>
      </c>
      <c r="D2135">
        <v>395726</v>
      </c>
      <c r="E2135" s="1">
        <v>38733</v>
      </c>
      <c r="F2135">
        <v>1130</v>
      </c>
      <c r="H2135" t="s">
        <v>30</v>
      </c>
      <c r="I2135" s="1">
        <v>38757</v>
      </c>
      <c r="J2135" t="s">
        <v>31</v>
      </c>
      <c r="K2135" t="s">
        <v>32</v>
      </c>
      <c r="L2135">
        <v>1</v>
      </c>
      <c r="N2135">
        <v>721026460</v>
      </c>
      <c r="O2135" t="s">
        <v>432</v>
      </c>
      <c r="P2135">
        <v>5</v>
      </c>
      <c r="S2135">
        <v>2943</v>
      </c>
      <c r="T2135" t="s">
        <v>92</v>
      </c>
      <c r="U2135">
        <v>32101</v>
      </c>
      <c r="V2135" t="s">
        <v>92</v>
      </c>
      <c r="W2135">
        <v>4.5999999999999996</v>
      </c>
      <c r="X2135" t="s">
        <v>44</v>
      </c>
      <c r="Y2135" t="s">
        <v>38</v>
      </c>
      <c r="Z2135">
        <v>0.16</v>
      </c>
      <c r="AA2135">
        <v>0.55000000000000004</v>
      </c>
      <c r="AB2135">
        <v>80</v>
      </c>
      <c r="AC2135" t="s">
        <v>44</v>
      </c>
    </row>
    <row r="2136" spans="1:29" hidden="1" x14ac:dyDescent="0.25">
      <c r="A2136" t="s">
        <v>231</v>
      </c>
      <c r="B2136" t="s">
        <v>28</v>
      </c>
      <c r="C2136" t="s">
        <v>28</v>
      </c>
      <c r="D2136">
        <v>395726</v>
      </c>
      <c r="E2136" s="1">
        <v>38733</v>
      </c>
      <c r="F2136">
        <v>1130</v>
      </c>
      <c r="H2136" t="s">
        <v>30</v>
      </c>
      <c r="I2136" s="1">
        <v>38757</v>
      </c>
      <c r="J2136" t="s">
        <v>31</v>
      </c>
      <c r="K2136" t="s">
        <v>32</v>
      </c>
      <c r="L2136">
        <v>1</v>
      </c>
      <c r="N2136">
        <v>721026460</v>
      </c>
      <c r="O2136" t="s">
        <v>432</v>
      </c>
      <c r="P2136">
        <v>5</v>
      </c>
      <c r="S2136">
        <v>2942</v>
      </c>
      <c r="T2136" t="s">
        <v>93</v>
      </c>
      <c r="U2136">
        <v>32104</v>
      </c>
      <c r="V2136" t="s">
        <v>93</v>
      </c>
      <c r="W2136">
        <v>0.43</v>
      </c>
      <c r="X2136" t="s">
        <v>44</v>
      </c>
      <c r="Y2136" t="s">
        <v>84</v>
      </c>
      <c r="Z2136">
        <v>0.18</v>
      </c>
      <c r="AA2136">
        <v>0.63</v>
      </c>
      <c r="AB2136">
        <v>80</v>
      </c>
      <c r="AC2136" t="s">
        <v>44</v>
      </c>
    </row>
    <row r="2137" spans="1:29" hidden="1" x14ac:dyDescent="0.25">
      <c r="A2137" t="s">
        <v>231</v>
      </c>
      <c r="B2137" t="s">
        <v>28</v>
      </c>
      <c r="C2137" t="s">
        <v>28</v>
      </c>
      <c r="D2137">
        <v>395726</v>
      </c>
      <c r="E2137" s="1">
        <v>38733</v>
      </c>
      <c r="F2137">
        <v>1130</v>
      </c>
      <c r="H2137" t="s">
        <v>30</v>
      </c>
      <c r="I2137" s="1">
        <v>38757</v>
      </c>
      <c r="J2137" t="s">
        <v>31</v>
      </c>
      <c r="K2137" t="s">
        <v>32</v>
      </c>
      <c r="L2137">
        <v>1</v>
      </c>
      <c r="N2137">
        <v>721026460</v>
      </c>
      <c r="O2137" t="s">
        <v>432</v>
      </c>
      <c r="P2137">
        <v>5</v>
      </c>
      <c r="S2137">
        <v>2944</v>
      </c>
      <c r="T2137" t="s">
        <v>105</v>
      </c>
      <c r="U2137">
        <v>32105</v>
      </c>
      <c r="V2137" t="s">
        <v>105</v>
      </c>
      <c r="W2137">
        <v>3.3</v>
      </c>
      <c r="X2137" t="s">
        <v>44</v>
      </c>
      <c r="Y2137" t="s">
        <v>38</v>
      </c>
      <c r="Z2137">
        <v>0.21</v>
      </c>
      <c r="AA2137">
        <v>0.72</v>
      </c>
      <c r="AB2137">
        <v>80</v>
      </c>
      <c r="AC2137" t="s">
        <v>44</v>
      </c>
    </row>
    <row r="2138" spans="1:29" hidden="1" x14ac:dyDescent="0.25">
      <c r="A2138" t="s">
        <v>231</v>
      </c>
      <c r="B2138" t="s">
        <v>28</v>
      </c>
      <c r="C2138" t="s">
        <v>28</v>
      </c>
      <c r="D2138">
        <v>395726</v>
      </c>
      <c r="E2138" s="1">
        <v>38733</v>
      </c>
      <c r="F2138">
        <v>1130</v>
      </c>
      <c r="H2138" t="s">
        <v>30</v>
      </c>
      <c r="I2138" s="1">
        <v>38757</v>
      </c>
      <c r="J2138" t="s">
        <v>31</v>
      </c>
      <c r="K2138" t="s">
        <v>32</v>
      </c>
      <c r="L2138">
        <v>1</v>
      </c>
      <c r="N2138">
        <v>721026460</v>
      </c>
      <c r="O2138" t="s">
        <v>432</v>
      </c>
      <c r="P2138">
        <v>5</v>
      </c>
      <c r="S2138">
        <v>2941</v>
      </c>
      <c r="T2138" t="s">
        <v>99</v>
      </c>
      <c r="U2138">
        <v>32106</v>
      </c>
      <c r="V2138" t="s">
        <v>99</v>
      </c>
      <c r="W2138">
        <v>3.8</v>
      </c>
      <c r="X2138" t="s">
        <v>44</v>
      </c>
      <c r="Y2138" t="s">
        <v>38</v>
      </c>
      <c r="Z2138">
        <v>0.22</v>
      </c>
      <c r="AA2138">
        <v>0.76</v>
      </c>
      <c r="AB2138">
        <v>80</v>
      </c>
      <c r="AC2138" t="s">
        <v>44</v>
      </c>
    </row>
    <row r="2139" spans="1:29" hidden="1" x14ac:dyDescent="0.25">
      <c r="A2139" t="s">
        <v>231</v>
      </c>
      <c r="B2139" t="s">
        <v>28</v>
      </c>
      <c r="C2139" t="s">
        <v>28</v>
      </c>
      <c r="D2139">
        <v>395726</v>
      </c>
      <c r="E2139" s="1">
        <v>38733</v>
      </c>
      <c r="F2139">
        <v>1130</v>
      </c>
      <c r="H2139" t="s">
        <v>30</v>
      </c>
      <c r="I2139" s="1">
        <v>38757</v>
      </c>
      <c r="J2139" t="s">
        <v>31</v>
      </c>
      <c r="K2139" t="s">
        <v>32</v>
      </c>
      <c r="L2139">
        <v>1</v>
      </c>
      <c r="N2139">
        <v>721026460</v>
      </c>
      <c r="O2139" t="s">
        <v>432</v>
      </c>
      <c r="P2139">
        <v>5</v>
      </c>
      <c r="S2139">
        <v>2950</v>
      </c>
      <c r="T2139" t="s">
        <v>147</v>
      </c>
      <c r="U2139">
        <v>82080</v>
      </c>
      <c r="V2139" t="s">
        <v>148</v>
      </c>
      <c r="W2139">
        <v>12.13</v>
      </c>
      <c r="X2139" t="s">
        <v>44</v>
      </c>
      <c r="Y2139" t="s">
        <v>38</v>
      </c>
      <c r="AB2139">
        <v>80</v>
      </c>
      <c r="AC2139" t="s">
        <v>44</v>
      </c>
    </row>
    <row r="2140" spans="1:29" hidden="1" x14ac:dyDescent="0.25">
      <c r="A2140" t="s">
        <v>345</v>
      </c>
      <c r="B2140" t="s">
        <v>28</v>
      </c>
      <c r="C2140" t="s">
        <v>28</v>
      </c>
      <c r="D2140">
        <v>395727</v>
      </c>
      <c r="E2140" s="1">
        <v>38733</v>
      </c>
      <c r="F2140">
        <v>1130</v>
      </c>
      <c r="H2140" t="s">
        <v>30</v>
      </c>
      <c r="I2140" s="1">
        <v>38757</v>
      </c>
      <c r="J2140" t="s">
        <v>31</v>
      </c>
      <c r="K2140" t="s">
        <v>32</v>
      </c>
      <c r="L2140">
        <v>1</v>
      </c>
      <c r="N2140">
        <v>721026460</v>
      </c>
      <c r="O2140" t="s">
        <v>432</v>
      </c>
      <c r="P2140">
        <v>6</v>
      </c>
      <c r="S2140">
        <v>2453</v>
      </c>
      <c r="T2140" t="s">
        <v>350</v>
      </c>
      <c r="U2140">
        <v>2453</v>
      </c>
      <c r="V2140" t="s">
        <v>350</v>
      </c>
      <c r="W2140">
        <v>0</v>
      </c>
      <c r="X2140" t="s">
        <v>44</v>
      </c>
      <c r="Y2140" t="s">
        <v>45</v>
      </c>
      <c r="Z2140">
        <v>0.44</v>
      </c>
      <c r="AA2140">
        <v>1.4</v>
      </c>
      <c r="AC2140" t="s">
        <v>44</v>
      </c>
    </row>
    <row r="2141" spans="1:29" hidden="1" x14ac:dyDescent="0.25">
      <c r="A2141" t="s">
        <v>345</v>
      </c>
      <c r="B2141" t="s">
        <v>28</v>
      </c>
      <c r="C2141" t="s">
        <v>28</v>
      </c>
      <c r="D2141">
        <v>395727</v>
      </c>
      <c r="E2141" s="1">
        <v>38733</v>
      </c>
      <c r="F2141">
        <v>1130</v>
      </c>
      <c r="H2141" t="s">
        <v>30</v>
      </c>
      <c r="I2141" s="1">
        <v>38757</v>
      </c>
      <c r="J2141" t="s">
        <v>31</v>
      </c>
      <c r="K2141" t="s">
        <v>32</v>
      </c>
      <c r="L2141">
        <v>1</v>
      </c>
      <c r="N2141">
        <v>721026460</v>
      </c>
      <c r="O2141" t="s">
        <v>432</v>
      </c>
      <c r="P2141">
        <v>6</v>
      </c>
      <c r="S2141">
        <v>2456</v>
      </c>
      <c r="T2141" t="s">
        <v>348</v>
      </c>
      <c r="U2141">
        <v>2456</v>
      </c>
      <c r="V2141" t="s">
        <v>349</v>
      </c>
      <c r="W2141">
        <v>8.49</v>
      </c>
      <c r="X2141" t="s">
        <v>44</v>
      </c>
      <c r="Y2141" t="s">
        <v>38</v>
      </c>
      <c r="AB2141">
        <v>60</v>
      </c>
      <c r="AC2141" t="s">
        <v>44</v>
      </c>
    </row>
    <row r="2142" spans="1:29" hidden="1" x14ac:dyDescent="0.25">
      <c r="A2142" t="s">
        <v>345</v>
      </c>
      <c r="B2142" t="s">
        <v>28</v>
      </c>
      <c r="C2142" t="s">
        <v>28</v>
      </c>
      <c r="D2142">
        <v>395727</v>
      </c>
      <c r="E2142" s="1">
        <v>38733</v>
      </c>
      <c r="F2142">
        <v>1130</v>
      </c>
      <c r="H2142" t="s">
        <v>30</v>
      </c>
      <c r="I2142" s="1">
        <v>38757</v>
      </c>
      <c r="J2142" t="s">
        <v>31</v>
      </c>
      <c r="K2142" t="s">
        <v>32</v>
      </c>
      <c r="L2142">
        <v>1</v>
      </c>
      <c r="N2142">
        <v>721026460</v>
      </c>
      <c r="O2142" t="s">
        <v>432</v>
      </c>
      <c r="P2142">
        <v>6</v>
      </c>
      <c r="S2142">
        <v>2451</v>
      </c>
      <c r="T2142" t="s">
        <v>346</v>
      </c>
      <c r="U2142">
        <v>77288</v>
      </c>
      <c r="V2142" t="s">
        <v>346</v>
      </c>
      <c r="W2142">
        <v>3.5</v>
      </c>
      <c r="X2142" t="s">
        <v>44</v>
      </c>
      <c r="Y2142" t="s">
        <v>38</v>
      </c>
      <c r="Z2142">
        <v>0.99</v>
      </c>
      <c r="AA2142">
        <v>3.2</v>
      </c>
      <c r="AC2142" t="s">
        <v>44</v>
      </c>
    </row>
    <row r="2143" spans="1:29" hidden="1" x14ac:dyDescent="0.25">
      <c r="A2143" t="s">
        <v>345</v>
      </c>
      <c r="B2143" t="s">
        <v>28</v>
      </c>
      <c r="C2143" t="s">
        <v>28</v>
      </c>
      <c r="D2143">
        <v>395727</v>
      </c>
      <c r="E2143" s="1">
        <v>38733</v>
      </c>
      <c r="F2143">
        <v>1130</v>
      </c>
      <c r="H2143" t="s">
        <v>30</v>
      </c>
      <c r="I2143" s="1">
        <v>38757</v>
      </c>
      <c r="J2143" t="s">
        <v>31</v>
      </c>
      <c r="K2143" t="s">
        <v>32</v>
      </c>
      <c r="L2143">
        <v>1</v>
      </c>
      <c r="N2143">
        <v>721026460</v>
      </c>
      <c r="O2143" t="s">
        <v>432</v>
      </c>
      <c r="P2143">
        <v>6</v>
      </c>
      <c r="S2143">
        <v>2450</v>
      </c>
      <c r="T2143" t="s">
        <v>351</v>
      </c>
      <c r="U2143">
        <v>78213</v>
      </c>
      <c r="V2143" t="s">
        <v>351</v>
      </c>
      <c r="W2143">
        <v>2.1</v>
      </c>
      <c r="X2143" t="s">
        <v>44</v>
      </c>
      <c r="Y2143" t="s">
        <v>84</v>
      </c>
      <c r="Z2143">
        <v>1.3</v>
      </c>
      <c r="AA2143">
        <v>4.2</v>
      </c>
      <c r="AC2143" t="s">
        <v>44</v>
      </c>
    </row>
    <row r="2144" spans="1:29" hidden="1" x14ac:dyDescent="0.25">
      <c r="A2144" t="s">
        <v>345</v>
      </c>
      <c r="B2144" t="s">
        <v>28</v>
      </c>
      <c r="C2144" t="s">
        <v>28</v>
      </c>
      <c r="D2144">
        <v>395727</v>
      </c>
      <c r="E2144" s="1">
        <v>38733</v>
      </c>
      <c r="F2144">
        <v>1130</v>
      </c>
      <c r="H2144" t="s">
        <v>30</v>
      </c>
      <c r="I2144" s="1">
        <v>38757</v>
      </c>
      <c r="J2144" t="s">
        <v>31</v>
      </c>
      <c r="K2144" t="s">
        <v>32</v>
      </c>
      <c r="L2144">
        <v>1</v>
      </c>
      <c r="N2144">
        <v>721026460</v>
      </c>
      <c r="O2144" t="s">
        <v>432</v>
      </c>
      <c r="P2144">
        <v>6</v>
      </c>
      <c r="S2144">
        <v>2454</v>
      </c>
      <c r="T2144" t="s">
        <v>347</v>
      </c>
      <c r="U2144">
        <v>82721</v>
      </c>
      <c r="V2144" t="s">
        <v>347</v>
      </c>
      <c r="W2144">
        <v>0.89</v>
      </c>
      <c r="X2144" t="s">
        <v>44</v>
      </c>
      <c r="Y2144" t="s">
        <v>84</v>
      </c>
      <c r="Z2144">
        <v>0.37</v>
      </c>
      <c r="AA2144">
        <v>1.2</v>
      </c>
      <c r="AC2144" t="s">
        <v>44</v>
      </c>
    </row>
    <row r="2145" spans="1:29" hidden="1" x14ac:dyDescent="0.25">
      <c r="A2145" t="s">
        <v>345</v>
      </c>
      <c r="B2145" t="s">
        <v>28</v>
      </c>
      <c r="C2145" t="s">
        <v>28</v>
      </c>
      <c r="D2145">
        <v>395727</v>
      </c>
      <c r="E2145" s="1">
        <v>38733</v>
      </c>
      <c r="F2145">
        <v>1130</v>
      </c>
      <c r="H2145" t="s">
        <v>30</v>
      </c>
      <c r="I2145" s="1">
        <v>38757</v>
      </c>
      <c r="J2145" t="s">
        <v>31</v>
      </c>
      <c r="K2145" t="s">
        <v>32</v>
      </c>
      <c r="L2145">
        <v>1</v>
      </c>
      <c r="N2145">
        <v>721026460</v>
      </c>
      <c r="O2145" t="s">
        <v>432</v>
      </c>
      <c r="P2145">
        <v>6</v>
      </c>
      <c r="S2145">
        <v>2452</v>
      </c>
      <c r="T2145" t="s">
        <v>352</v>
      </c>
      <c r="U2145">
        <v>82723</v>
      </c>
      <c r="V2145" t="s">
        <v>352</v>
      </c>
      <c r="W2145">
        <v>2</v>
      </c>
      <c r="X2145" t="s">
        <v>44</v>
      </c>
      <c r="Y2145" t="s">
        <v>38</v>
      </c>
      <c r="Z2145">
        <v>0.46</v>
      </c>
      <c r="AA2145">
        <v>1.5</v>
      </c>
      <c r="AC2145" t="s">
        <v>44</v>
      </c>
    </row>
    <row r="2146" spans="1:29" hidden="1" x14ac:dyDescent="0.25">
      <c r="A2146" t="s">
        <v>27</v>
      </c>
      <c r="B2146">
        <v>100</v>
      </c>
      <c r="C2146" t="s">
        <v>28</v>
      </c>
      <c r="D2146">
        <v>395728</v>
      </c>
      <c r="E2146" s="1">
        <v>38733</v>
      </c>
      <c r="F2146">
        <v>1030</v>
      </c>
      <c r="H2146" t="s">
        <v>30</v>
      </c>
      <c r="I2146" s="1">
        <v>38757</v>
      </c>
      <c r="J2146" t="s">
        <v>31</v>
      </c>
      <c r="K2146" t="s">
        <v>157</v>
      </c>
      <c r="L2146">
        <v>1</v>
      </c>
      <c r="N2146">
        <v>721026460</v>
      </c>
      <c r="O2146" t="s">
        <v>432</v>
      </c>
      <c r="P2146">
        <v>15</v>
      </c>
      <c r="S2146">
        <v>1015</v>
      </c>
      <c r="T2146" t="s">
        <v>46</v>
      </c>
      <c r="U2146">
        <v>1027</v>
      </c>
      <c r="V2146" t="s">
        <v>47</v>
      </c>
      <c r="W2146">
        <v>0.26</v>
      </c>
      <c r="X2146" t="s">
        <v>44</v>
      </c>
      <c r="Y2146" t="s">
        <v>84</v>
      </c>
      <c r="Z2146">
        <v>0.17</v>
      </c>
      <c r="AA2146">
        <v>0.5</v>
      </c>
      <c r="AB2146">
        <v>5.0000000000000001E-3</v>
      </c>
      <c r="AC2146" t="s">
        <v>41</v>
      </c>
    </row>
    <row r="2147" spans="1:29" hidden="1" x14ac:dyDescent="0.25">
      <c r="A2147" t="s">
        <v>27</v>
      </c>
      <c r="B2147">
        <v>100</v>
      </c>
      <c r="C2147" t="s">
        <v>28</v>
      </c>
      <c r="D2147">
        <v>395728</v>
      </c>
      <c r="E2147" s="1">
        <v>38733</v>
      </c>
      <c r="F2147">
        <v>1030</v>
      </c>
      <c r="H2147" t="s">
        <v>30</v>
      </c>
      <c r="I2147" s="1">
        <v>38757</v>
      </c>
      <c r="J2147" t="s">
        <v>31</v>
      </c>
      <c r="K2147" t="s">
        <v>157</v>
      </c>
      <c r="L2147">
        <v>1</v>
      </c>
      <c r="N2147">
        <v>721026460</v>
      </c>
      <c r="O2147" t="s">
        <v>432</v>
      </c>
      <c r="P2147">
        <v>15</v>
      </c>
      <c r="S2147">
        <v>1020</v>
      </c>
      <c r="T2147" t="s">
        <v>49</v>
      </c>
      <c r="U2147">
        <v>1034</v>
      </c>
      <c r="V2147" t="s">
        <v>50</v>
      </c>
      <c r="W2147">
        <v>0</v>
      </c>
      <c r="X2147" t="s">
        <v>44</v>
      </c>
      <c r="Y2147" t="s">
        <v>45</v>
      </c>
      <c r="Z2147">
        <v>0.55000000000000004</v>
      </c>
      <c r="AA2147">
        <v>1.7</v>
      </c>
      <c r="AB2147">
        <v>0.1</v>
      </c>
      <c r="AC2147" t="s">
        <v>41</v>
      </c>
    </row>
    <row r="2148" spans="1:29" hidden="1" x14ac:dyDescent="0.25">
      <c r="A2148" t="s">
        <v>27</v>
      </c>
      <c r="B2148">
        <v>100</v>
      </c>
      <c r="C2148" t="s">
        <v>28</v>
      </c>
      <c r="D2148">
        <v>395728</v>
      </c>
      <c r="E2148" s="1">
        <v>38733</v>
      </c>
      <c r="F2148">
        <v>1030</v>
      </c>
      <c r="H2148" t="s">
        <v>30</v>
      </c>
      <c r="I2148" s="1">
        <v>38757</v>
      </c>
      <c r="J2148" t="s">
        <v>31</v>
      </c>
      <c r="K2148" t="s">
        <v>157</v>
      </c>
      <c r="L2148">
        <v>1</v>
      </c>
      <c r="N2148">
        <v>721026460</v>
      </c>
      <c r="O2148" t="s">
        <v>432</v>
      </c>
      <c r="P2148">
        <v>15</v>
      </c>
      <c r="S2148">
        <v>1025</v>
      </c>
      <c r="T2148" t="s">
        <v>52</v>
      </c>
      <c r="U2148">
        <v>951</v>
      </c>
      <c r="V2148" t="s">
        <v>53</v>
      </c>
      <c r="W2148">
        <v>1.2</v>
      </c>
      <c r="X2148" t="s">
        <v>41</v>
      </c>
      <c r="Y2148" t="s">
        <v>38</v>
      </c>
      <c r="Z2148">
        <v>0.05</v>
      </c>
      <c r="AA2148">
        <v>0.1</v>
      </c>
      <c r="AB2148">
        <v>4</v>
      </c>
      <c r="AC2148" t="s">
        <v>41</v>
      </c>
    </row>
    <row r="2149" spans="1:29" hidden="1" x14ac:dyDescent="0.25">
      <c r="A2149" t="s">
        <v>27</v>
      </c>
      <c r="B2149">
        <v>100</v>
      </c>
      <c r="C2149" t="s">
        <v>28</v>
      </c>
      <c r="D2149">
        <v>395728</v>
      </c>
      <c r="E2149" s="1">
        <v>38733</v>
      </c>
      <c r="F2149">
        <v>1030</v>
      </c>
      <c r="H2149" t="s">
        <v>30</v>
      </c>
      <c r="I2149" s="1">
        <v>38757</v>
      </c>
      <c r="J2149" t="s">
        <v>31</v>
      </c>
      <c r="K2149" t="s">
        <v>157</v>
      </c>
      <c r="L2149">
        <v>1</v>
      </c>
      <c r="N2149">
        <v>721026460</v>
      </c>
      <c r="O2149" t="s">
        <v>432</v>
      </c>
      <c r="P2149">
        <v>15</v>
      </c>
      <c r="S2149">
        <v>1035</v>
      </c>
      <c r="T2149" t="s">
        <v>72</v>
      </c>
      <c r="U2149">
        <v>71900</v>
      </c>
      <c r="V2149" t="s">
        <v>73</v>
      </c>
      <c r="W2149">
        <v>0</v>
      </c>
      <c r="X2149" t="s">
        <v>44</v>
      </c>
      <c r="Y2149" t="s">
        <v>45</v>
      </c>
      <c r="Z2149">
        <v>0.1</v>
      </c>
      <c r="AA2149">
        <v>0.39</v>
      </c>
      <c r="AB2149">
        <v>2E-3</v>
      </c>
      <c r="AC2149" t="s">
        <v>41</v>
      </c>
    </row>
    <row r="2150" spans="1:29" hidden="1" x14ac:dyDescent="0.25">
      <c r="A2150" t="s">
        <v>27</v>
      </c>
      <c r="B2150">
        <v>100</v>
      </c>
      <c r="C2150" t="s">
        <v>28</v>
      </c>
      <c r="D2150">
        <v>395728</v>
      </c>
      <c r="E2150" s="1">
        <v>38733</v>
      </c>
      <c r="F2150">
        <v>1030</v>
      </c>
      <c r="H2150" t="s">
        <v>30</v>
      </c>
      <c r="I2150" s="1">
        <v>38757</v>
      </c>
      <c r="J2150" t="s">
        <v>31</v>
      </c>
      <c r="K2150" t="s">
        <v>157</v>
      </c>
      <c r="L2150">
        <v>1</v>
      </c>
      <c r="N2150">
        <v>721026460</v>
      </c>
      <c r="O2150" t="s">
        <v>432</v>
      </c>
      <c r="P2150">
        <v>15</v>
      </c>
      <c r="S2150">
        <v>1036</v>
      </c>
      <c r="T2150" t="s">
        <v>170</v>
      </c>
      <c r="U2150">
        <v>1067</v>
      </c>
      <c r="V2150" t="s">
        <v>171</v>
      </c>
      <c r="W2150">
        <v>0</v>
      </c>
      <c r="X2150" t="s">
        <v>44</v>
      </c>
      <c r="Y2150" t="s">
        <v>45</v>
      </c>
      <c r="Z2150">
        <v>1.1000000000000001</v>
      </c>
      <c r="AA2150">
        <v>3.4</v>
      </c>
      <c r="AB2150">
        <v>0.1</v>
      </c>
      <c r="AC2150" t="s">
        <v>41</v>
      </c>
    </row>
    <row r="2151" spans="1:29" hidden="1" x14ac:dyDescent="0.25">
      <c r="A2151" t="s">
        <v>27</v>
      </c>
      <c r="B2151">
        <v>100</v>
      </c>
      <c r="C2151" t="s">
        <v>28</v>
      </c>
      <c r="D2151">
        <v>395728</v>
      </c>
      <c r="E2151" s="1">
        <v>38733</v>
      </c>
      <c r="F2151">
        <v>1030</v>
      </c>
      <c r="H2151" t="s">
        <v>30</v>
      </c>
      <c r="I2151" s="1">
        <v>38757</v>
      </c>
      <c r="J2151" t="s">
        <v>31</v>
      </c>
      <c r="K2151" t="s">
        <v>157</v>
      </c>
      <c r="L2151">
        <v>1</v>
      </c>
      <c r="N2151">
        <v>721026460</v>
      </c>
      <c r="O2151" t="s">
        <v>432</v>
      </c>
      <c r="P2151">
        <v>15</v>
      </c>
      <c r="S2151">
        <v>1041</v>
      </c>
      <c r="T2151" t="s">
        <v>174</v>
      </c>
      <c r="U2151">
        <v>615</v>
      </c>
      <c r="V2151" t="s">
        <v>409</v>
      </c>
      <c r="W2151">
        <v>0</v>
      </c>
      <c r="X2151" t="s">
        <v>41</v>
      </c>
      <c r="Y2151" t="s">
        <v>45</v>
      </c>
      <c r="Z2151">
        <v>6.7000000000000002E-3</v>
      </c>
      <c r="AA2151">
        <v>0.02</v>
      </c>
      <c r="AB2151">
        <v>1</v>
      </c>
      <c r="AC2151" t="s">
        <v>41</v>
      </c>
    </row>
    <row r="2152" spans="1:29" hidden="1" x14ac:dyDescent="0.25">
      <c r="A2152" t="s">
        <v>27</v>
      </c>
      <c r="B2152">
        <v>100</v>
      </c>
      <c r="C2152" t="s">
        <v>28</v>
      </c>
      <c r="D2152">
        <v>395728</v>
      </c>
      <c r="E2152" s="1">
        <v>38733</v>
      </c>
      <c r="F2152">
        <v>1030</v>
      </c>
      <c r="H2152" t="s">
        <v>30</v>
      </c>
      <c r="I2152" s="1">
        <v>38757</v>
      </c>
      <c r="J2152" t="s">
        <v>31</v>
      </c>
      <c r="K2152" t="s">
        <v>157</v>
      </c>
      <c r="L2152">
        <v>1</v>
      </c>
      <c r="N2152">
        <v>721026460</v>
      </c>
      <c r="O2152" t="s">
        <v>432</v>
      </c>
      <c r="P2152">
        <v>15</v>
      </c>
      <c r="S2152">
        <v>1038</v>
      </c>
      <c r="T2152" t="s">
        <v>82</v>
      </c>
      <c r="U2152">
        <v>630</v>
      </c>
      <c r="V2152" t="s">
        <v>83</v>
      </c>
      <c r="W2152">
        <v>0.35</v>
      </c>
      <c r="X2152" t="s">
        <v>41</v>
      </c>
      <c r="Y2152" t="s">
        <v>38</v>
      </c>
      <c r="Z2152">
        <v>2.5000000000000001E-2</v>
      </c>
      <c r="AA2152">
        <v>7.4999999999999997E-2</v>
      </c>
      <c r="AB2152">
        <v>10</v>
      </c>
      <c r="AC2152" t="s">
        <v>41</v>
      </c>
    </row>
    <row r="2153" spans="1:29" hidden="1" x14ac:dyDescent="0.25">
      <c r="A2153" t="s">
        <v>27</v>
      </c>
      <c r="B2153">
        <v>100</v>
      </c>
      <c r="C2153" t="s">
        <v>28</v>
      </c>
      <c r="D2153">
        <v>395728</v>
      </c>
      <c r="E2153" s="1">
        <v>38733</v>
      </c>
      <c r="F2153">
        <v>1030</v>
      </c>
      <c r="H2153" t="s">
        <v>30</v>
      </c>
      <c r="I2153" s="1">
        <v>38757</v>
      </c>
      <c r="J2153" t="s">
        <v>31</v>
      </c>
      <c r="K2153" t="s">
        <v>157</v>
      </c>
      <c r="L2153">
        <v>1</v>
      </c>
      <c r="N2153">
        <v>721026460</v>
      </c>
      <c r="O2153" t="s">
        <v>432</v>
      </c>
      <c r="P2153">
        <v>15</v>
      </c>
      <c r="S2153">
        <v>1045</v>
      </c>
      <c r="T2153" t="s">
        <v>74</v>
      </c>
      <c r="U2153">
        <v>1147</v>
      </c>
      <c r="V2153" t="s">
        <v>75</v>
      </c>
      <c r="W2153">
        <v>0</v>
      </c>
      <c r="X2153" t="s">
        <v>44</v>
      </c>
      <c r="Y2153" t="s">
        <v>45</v>
      </c>
      <c r="Z2153">
        <v>2</v>
      </c>
      <c r="AA2153">
        <v>7.1</v>
      </c>
      <c r="AB2153">
        <v>0.05</v>
      </c>
      <c r="AC2153" t="s">
        <v>41</v>
      </c>
    </row>
    <row r="2154" spans="1:29" hidden="1" x14ac:dyDescent="0.25">
      <c r="A2154" t="s">
        <v>27</v>
      </c>
      <c r="B2154">
        <v>100</v>
      </c>
      <c r="C2154" t="s">
        <v>28</v>
      </c>
      <c r="D2154">
        <v>395728</v>
      </c>
      <c r="E2154" s="1">
        <v>38733</v>
      </c>
      <c r="F2154">
        <v>1030</v>
      </c>
      <c r="H2154" t="s">
        <v>30</v>
      </c>
      <c r="I2154" s="1">
        <v>38757</v>
      </c>
      <c r="J2154" t="s">
        <v>31</v>
      </c>
      <c r="K2154" t="s">
        <v>157</v>
      </c>
      <c r="L2154">
        <v>1</v>
      </c>
      <c r="N2154">
        <v>721026460</v>
      </c>
      <c r="O2154" t="s">
        <v>432</v>
      </c>
      <c r="P2154">
        <v>15</v>
      </c>
      <c r="S2154">
        <v>1052</v>
      </c>
      <c r="T2154" t="s">
        <v>64</v>
      </c>
      <c r="U2154">
        <v>929</v>
      </c>
      <c r="V2154" t="s">
        <v>65</v>
      </c>
      <c r="W2154">
        <v>9.5</v>
      </c>
      <c r="X2154" t="s">
        <v>41</v>
      </c>
      <c r="Y2154" t="s">
        <v>38</v>
      </c>
      <c r="Z2154">
        <v>0.04</v>
      </c>
      <c r="AA2154">
        <v>0.08</v>
      </c>
      <c r="AC2154" t="s">
        <v>41</v>
      </c>
    </row>
    <row r="2155" spans="1:29" hidden="1" x14ac:dyDescent="0.25">
      <c r="A2155" t="s">
        <v>27</v>
      </c>
      <c r="B2155">
        <v>100</v>
      </c>
      <c r="C2155" t="s">
        <v>28</v>
      </c>
      <c r="D2155">
        <v>395728</v>
      </c>
      <c r="E2155" s="1">
        <v>38733</v>
      </c>
      <c r="F2155">
        <v>1030</v>
      </c>
      <c r="H2155" t="s">
        <v>30</v>
      </c>
      <c r="I2155" s="1">
        <v>38757</v>
      </c>
      <c r="J2155" t="s">
        <v>31</v>
      </c>
      <c r="K2155" t="s">
        <v>157</v>
      </c>
      <c r="L2155">
        <v>1</v>
      </c>
      <c r="N2155">
        <v>721026460</v>
      </c>
      <c r="O2155" t="s">
        <v>432</v>
      </c>
      <c r="P2155">
        <v>15</v>
      </c>
      <c r="S2155">
        <v>1055</v>
      </c>
      <c r="T2155" t="s">
        <v>78</v>
      </c>
      <c r="U2155">
        <v>945</v>
      </c>
      <c r="V2155" t="s">
        <v>79</v>
      </c>
      <c r="W2155">
        <v>30</v>
      </c>
      <c r="X2155" t="s">
        <v>41</v>
      </c>
      <c r="Y2155" t="s">
        <v>38</v>
      </c>
      <c r="Z2155">
        <v>2.5</v>
      </c>
      <c r="AA2155">
        <v>5</v>
      </c>
      <c r="AC2155" t="s">
        <v>41</v>
      </c>
    </row>
    <row r="2156" spans="1:29" hidden="1" x14ac:dyDescent="0.25">
      <c r="A2156" t="s">
        <v>27</v>
      </c>
      <c r="B2156">
        <v>100</v>
      </c>
      <c r="C2156" t="s">
        <v>28</v>
      </c>
      <c r="D2156">
        <v>395728</v>
      </c>
      <c r="E2156" s="1">
        <v>38733</v>
      </c>
      <c r="F2156">
        <v>1030</v>
      </c>
      <c r="H2156" t="s">
        <v>30</v>
      </c>
      <c r="I2156" s="1">
        <v>38757</v>
      </c>
      <c r="J2156" t="s">
        <v>31</v>
      </c>
      <c r="K2156" t="s">
        <v>157</v>
      </c>
      <c r="L2156">
        <v>1</v>
      </c>
      <c r="N2156">
        <v>721026460</v>
      </c>
      <c r="O2156" t="s">
        <v>432</v>
      </c>
      <c r="P2156">
        <v>15</v>
      </c>
      <c r="S2156">
        <v>1085</v>
      </c>
      <c r="T2156" t="s">
        <v>176</v>
      </c>
      <c r="U2156">
        <v>1059</v>
      </c>
      <c r="V2156" t="s">
        <v>176</v>
      </c>
      <c r="W2156">
        <v>0</v>
      </c>
      <c r="X2156" t="s">
        <v>44</v>
      </c>
      <c r="Y2156" t="s">
        <v>45</v>
      </c>
      <c r="Z2156">
        <v>1.1000000000000001</v>
      </c>
      <c r="AA2156">
        <v>3.9</v>
      </c>
      <c r="AB2156">
        <v>2E-3</v>
      </c>
      <c r="AC2156" t="s">
        <v>41</v>
      </c>
    </row>
    <row r="2157" spans="1:29" hidden="1" x14ac:dyDescent="0.25">
      <c r="A2157" t="s">
        <v>27</v>
      </c>
      <c r="B2157">
        <v>100</v>
      </c>
      <c r="C2157" t="s">
        <v>28</v>
      </c>
      <c r="D2157">
        <v>395728</v>
      </c>
      <c r="E2157" s="1">
        <v>38733</v>
      </c>
      <c r="F2157">
        <v>1030</v>
      </c>
      <c r="H2157" t="s">
        <v>30</v>
      </c>
      <c r="I2157" s="1">
        <v>38757</v>
      </c>
      <c r="J2157" t="s">
        <v>31</v>
      </c>
      <c r="K2157" t="s">
        <v>157</v>
      </c>
      <c r="L2157">
        <v>1</v>
      </c>
      <c r="N2157">
        <v>721026460</v>
      </c>
      <c r="O2157" t="s">
        <v>432</v>
      </c>
      <c r="P2157">
        <v>15</v>
      </c>
      <c r="S2157">
        <v>1074</v>
      </c>
      <c r="T2157" t="s">
        <v>177</v>
      </c>
      <c r="U2157">
        <v>1097</v>
      </c>
      <c r="V2157" t="s">
        <v>177</v>
      </c>
      <c r="W2157">
        <v>0</v>
      </c>
      <c r="X2157" t="s">
        <v>44</v>
      </c>
      <c r="Y2157" t="s">
        <v>45</v>
      </c>
      <c r="Z2157">
        <v>2.9</v>
      </c>
      <c r="AA2157">
        <v>10</v>
      </c>
      <c r="AB2157">
        <v>6.0000000000000001E-3</v>
      </c>
      <c r="AC2157" t="s">
        <v>41</v>
      </c>
    </row>
    <row r="2158" spans="1:29" hidden="1" x14ac:dyDescent="0.25">
      <c r="A2158" t="s">
        <v>27</v>
      </c>
      <c r="B2158">
        <v>100</v>
      </c>
      <c r="C2158" t="s">
        <v>28</v>
      </c>
      <c r="D2158">
        <v>395728</v>
      </c>
      <c r="E2158" s="1">
        <v>38733</v>
      </c>
      <c r="F2158">
        <v>1030</v>
      </c>
      <c r="H2158" t="s">
        <v>30</v>
      </c>
      <c r="I2158" s="1">
        <v>38757</v>
      </c>
      <c r="J2158" t="s">
        <v>31</v>
      </c>
      <c r="K2158" t="s">
        <v>157</v>
      </c>
      <c r="L2158">
        <v>1</v>
      </c>
      <c r="N2158">
        <v>721026460</v>
      </c>
      <c r="O2158" t="s">
        <v>432</v>
      </c>
      <c r="P2158">
        <v>15</v>
      </c>
      <c r="S2158">
        <v>1005</v>
      </c>
      <c r="T2158" t="s">
        <v>42</v>
      </c>
      <c r="U2158">
        <v>1002</v>
      </c>
      <c r="V2158" t="s">
        <v>43</v>
      </c>
      <c r="W2158">
        <v>0</v>
      </c>
      <c r="X2158" t="s">
        <v>44</v>
      </c>
      <c r="Y2158" t="s">
        <v>45</v>
      </c>
      <c r="Z2158">
        <v>0.56999999999999995</v>
      </c>
      <c r="AA2158">
        <v>2</v>
      </c>
      <c r="AB2158">
        <v>0.01</v>
      </c>
      <c r="AC2158" t="s">
        <v>41</v>
      </c>
    </row>
    <row r="2159" spans="1:29" hidden="1" x14ac:dyDescent="0.25">
      <c r="A2159" t="s">
        <v>27</v>
      </c>
      <c r="B2159">
        <v>100</v>
      </c>
      <c r="C2159" t="s">
        <v>28</v>
      </c>
      <c r="D2159">
        <v>395728</v>
      </c>
      <c r="E2159" s="1">
        <v>38733</v>
      </c>
      <c r="F2159">
        <v>1030</v>
      </c>
      <c r="H2159" t="s">
        <v>30</v>
      </c>
      <c r="I2159" s="1">
        <v>38757</v>
      </c>
      <c r="J2159" t="s">
        <v>31</v>
      </c>
      <c r="K2159" t="s">
        <v>157</v>
      </c>
      <c r="L2159">
        <v>1</v>
      </c>
      <c r="N2159">
        <v>721026460</v>
      </c>
      <c r="O2159" t="s">
        <v>432</v>
      </c>
      <c r="P2159">
        <v>15</v>
      </c>
      <c r="S2159">
        <v>1010</v>
      </c>
      <c r="T2159" t="s">
        <v>54</v>
      </c>
      <c r="U2159">
        <v>1007</v>
      </c>
      <c r="V2159" t="s">
        <v>55</v>
      </c>
      <c r="W2159">
        <v>17</v>
      </c>
      <c r="X2159" t="s">
        <v>44</v>
      </c>
      <c r="Y2159" t="s">
        <v>38</v>
      </c>
      <c r="Z2159">
        <v>2.5</v>
      </c>
      <c r="AA2159">
        <v>5</v>
      </c>
      <c r="AB2159">
        <v>2</v>
      </c>
      <c r="AC2159" t="s">
        <v>41</v>
      </c>
    </row>
    <row r="2160" spans="1:29" hidden="1" x14ac:dyDescent="0.25">
      <c r="A2160" t="s">
        <v>27</v>
      </c>
      <c r="B2160">
        <v>100</v>
      </c>
      <c r="C2160" t="s">
        <v>28</v>
      </c>
      <c r="D2160">
        <v>395728</v>
      </c>
      <c r="E2160" s="1">
        <v>38733</v>
      </c>
      <c r="F2160">
        <v>1030</v>
      </c>
      <c r="H2160" t="s">
        <v>30</v>
      </c>
      <c r="I2160" s="1">
        <v>38757</v>
      </c>
      <c r="J2160" t="s">
        <v>31</v>
      </c>
      <c r="K2160" t="s">
        <v>157</v>
      </c>
      <c r="L2160">
        <v>1</v>
      </c>
      <c r="N2160">
        <v>721026460</v>
      </c>
      <c r="O2160" t="s">
        <v>432</v>
      </c>
      <c r="P2160">
        <v>15</v>
      </c>
      <c r="S2160">
        <v>1075</v>
      </c>
      <c r="T2160" t="s">
        <v>178</v>
      </c>
      <c r="U2160">
        <v>1012</v>
      </c>
      <c r="V2160" t="s">
        <v>178</v>
      </c>
      <c r="W2160">
        <v>0</v>
      </c>
      <c r="X2160" t="s">
        <v>44</v>
      </c>
      <c r="Y2160" t="s">
        <v>45</v>
      </c>
      <c r="Z2160">
        <v>0.17</v>
      </c>
      <c r="AA2160">
        <v>0.5</v>
      </c>
      <c r="AB2160">
        <v>4.0000000000000001E-3</v>
      </c>
      <c r="AC2160" t="s">
        <v>41</v>
      </c>
    </row>
    <row r="2161" spans="1:29" hidden="1" x14ac:dyDescent="0.25">
      <c r="A2161" t="s">
        <v>258</v>
      </c>
      <c r="B2161" t="s">
        <v>28</v>
      </c>
      <c r="C2161" t="s">
        <v>28</v>
      </c>
      <c r="D2161" t="s">
        <v>444</v>
      </c>
      <c r="E2161" s="1">
        <v>38755</v>
      </c>
      <c r="F2161">
        <v>920</v>
      </c>
      <c r="H2161" t="s">
        <v>30</v>
      </c>
      <c r="I2161" s="1">
        <v>38775</v>
      </c>
      <c r="J2161" t="s">
        <v>31</v>
      </c>
      <c r="K2161" t="s">
        <v>32</v>
      </c>
      <c r="L2161">
        <v>1</v>
      </c>
      <c r="M2161" t="s">
        <v>445</v>
      </c>
      <c r="N2161">
        <v>113133790</v>
      </c>
      <c r="O2161" t="s">
        <v>34</v>
      </c>
      <c r="P2161">
        <v>2</v>
      </c>
      <c r="S2161">
        <v>1025</v>
      </c>
      <c r="T2161" t="s">
        <v>52</v>
      </c>
      <c r="U2161">
        <v>951</v>
      </c>
      <c r="V2161" t="s">
        <v>53</v>
      </c>
      <c r="W2161">
        <v>0.89</v>
      </c>
      <c r="X2161" t="s">
        <v>41</v>
      </c>
      <c r="Y2161" t="s">
        <v>38</v>
      </c>
      <c r="Z2161">
        <v>3.1E-2</v>
      </c>
      <c r="AA2161">
        <v>0.1</v>
      </c>
      <c r="AB2161">
        <v>4</v>
      </c>
      <c r="AC2161" t="s">
        <v>41</v>
      </c>
    </row>
    <row r="2162" spans="1:29" hidden="1" x14ac:dyDescent="0.25">
      <c r="A2162" t="s">
        <v>337</v>
      </c>
      <c r="B2162">
        <v>1</v>
      </c>
      <c r="C2162" t="s">
        <v>28</v>
      </c>
      <c r="D2162">
        <v>397139</v>
      </c>
      <c r="E2162" s="1">
        <v>38755</v>
      </c>
      <c r="F2162">
        <v>845</v>
      </c>
      <c r="H2162" t="s">
        <v>339</v>
      </c>
      <c r="I2162" s="1">
        <v>38769</v>
      </c>
      <c r="J2162" t="s">
        <v>31</v>
      </c>
      <c r="K2162" t="s">
        <v>87</v>
      </c>
      <c r="L2162">
        <v>1</v>
      </c>
      <c r="N2162">
        <v>721026460</v>
      </c>
      <c r="O2162" t="s">
        <v>432</v>
      </c>
      <c r="P2162">
        <v>2</v>
      </c>
      <c r="S2162">
        <v>1927</v>
      </c>
      <c r="T2162" t="s">
        <v>39</v>
      </c>
      <c r="U2162">
        <v>410</v>
      </c>
      <c r="V2162" t="s">
        <v>40</v>
      </c>
      <c r="W2162">
        <v>110</v>
      </c>
      <c r="X2162" t="s">
        <v>41</v>
      </c>
      <c r="Y2162" t="s">
        <v>38</v>
      </c>
      <c r="Z2162">
        <v>1</v>
      </c>
      <c r="AA2162">
        <v>2</v>
      </c>
      <c r="AC2162" t="s">
        <v>41</v>
      </c>
    </row>
    <row r="2163" spans="1:29" hidden="1" x14ac:dyDescent="0.25">
      <c r="A2163" t="s">
        <v>337</v>
      </c>
      <c r="B2163">
        <v>1</v>
      </c>
      <c r="C2163" t="s">
        <v>28</v>
      </c>
      <c r="D2163">
        <v>397139</v>
      </c>
      <c r="E2163" s="1">
        <v>38755</v>
      </c>
      <c r="F2163">
        <v>845</v>
      </c>
      <c r="H2163" t="s">
        <v>339</v>
      </c>
      <c r="I2163" s="1">
        <v>38769</v>
      </c>
      <c r="J2163" t="s">
        <v>31</v>
      </c>
      <c r="K2163" t="s">
        <v>87</v>
      </c>
      <c r="L2163">
        <v>1</v>
      </c>
      <c r="N2163">
        <v>721026460</v>
      </c>
      <c r="O2163" t="s">
        <v>432</v>
      </c>
      <c r="P2163">
        <v>2</v>
      </c>
      <c r="S2163">
        <v>2920</v>
      </c>
      <c r="T2163" t="s">
        <v>335</v>
      </c>
      <c r="U2163">
        <v>680</v>
      </c>
      <c r="V2163" t="s">
        <v>336</v>
      </c>
      <c r="W2163">
        <v>1.2</v>
      </c>
      <c r="X2163" t="s">
        <v>41</v>
      </c>
      <c r="Y2163" t="s">
        <v>84</v>
      </c>
      <c r="Z2163">
        <v>0.54</v>
      </c>
      <c r="AA2163">
        <v>1.7</v>
      </c>
      <c r="AC2163" t="s">
        <v>41</v>
      </c>
    </row>
    <row r="2164" spans="1:29" hidden="1" x14ac:dyDescent="0.25">
      <c r="A2164" t="s">
        <v>334</v>
      </c>
      <c r="B2164">
        <v>100</v>
      </c>
      <c r="C2164" t="s">
        <v>28</v>
      </c>
      <c r="D2164">
        <v>397140</v>
      </c>
      <c r="E2164" s="1">
        <v>38755</v>
      </c>
      <c r="F2164">
        <v>845</v>
      </c>
      <c r="H2164" t="s">
        <v>30</v>
      </c>
      <c r="I2164" s="1">
        <v>38769</v>
      </c>
      <c r="J2164" t="s">
        <v>31</v>
      </c>
      <c r="K2164" t="s">
        <v>157</v>
      </c>
      <c r="L2164">
        <v>1</v>
      </c>
      <c r="N2164">
        <v>721026460</v>
      </c>
      <c r="O2164" t="s">
        <v>432</v>
      </c>
      <c r="P2164">
        <v>1</v>
      </c>
      <c r="S2164">
        <v>2920</v>
      </c>
      <c r="T2164" t="s">
        <v>335</v>
      </c>
      <c r="U2164">
        <v>680</v>
      </c>
      <c r="V2164" t="s">
        <v>336</v>
      </c>
      <c r="W2164">
        <v>0.79</v>
      </c>
      <c r="X2164" t="s">
        <v>41</v>
      </c>
      <c r="Y2164" t="s">
        <v>84</v>
      </c>
      <c r="Z2164">
        <v>0.54</v>
      </c>
      <c r="AA2164">
        <v>1.7</v>
      </c>
      <c r="AC2164" t="s">
        <v>41</v>
      </c>
    </row>
    <row r="2165" spans="1:29" hidden="1" x14ac:dyDescent="0.25">
      <c r="A2165" t="s">
        <v>258</v>
      </c>
      <c r="B2165" t="s">
        <v>28</v>
      </c>
      <c r="C2165" t="s">
        <v>28</v>
      </c>
      <c r="D2165" t="s">
        <v>444</v>
      </c>
      <c r="E2165" s="1">
        <v>38755</v>
      </c>
      <c r="F2165">
        <v>920</v>
      </c>
      <c r="H2165" t="s">
        <v>30</v>
      </c>
      <c r="I2165" s="1">
        <v>38775</v>
      </c>
      <c r="J2165" t="s">
        <v>31</v>
      </c>
      <c r="K2165" t="s">
        <v>32</v>
      </c>
      <c r="L2165">
        <v>1</v>
      </c>
      <c r="M2165" t="s">
        <v>445</v>
      </c>
      <c r="N2165">
        <v>113133790</v>
      </c>
      <c r="O2165" t="s">
        <v>34</v>
      </c>
      <c r="P2165">
        <v>2</v>
      </c>
      <c r="S2165">
        <v>1025</v>
      </c>
      <c r="T2165" t="s">
        <v>52</v>
      </c>
      <c r="U2165">
        <v>99951</v>
      </c>
      <c r="V2165" t="s">
        <v>260</v>
      </c>
      <c r="W2165">
        <v>0.95</v>
      </c>
      <c r="X2165" t="s">
        <v>41</v>
      </c>
      <c r="Y2165" t="s">
        <v>261</v>
      </c>
      <c r="AB2165">
        <v>4</v>
      </c>
      <c r="AC2165" t="s">
        <v>41</v>
      </c>
    </row>
    <row r="2166" spans="1:29" hidden="1" x14ac:dyDescent="0.25">
      <c r="A2166" t="s">
        <v>337</v>
      </c>
      <c r="B2166">
        <v>1</v>
      </c>
      <c r="C2166" t="s">
        <v>28</v>
      </c>
      <c r="D2166">
        <v>398959</v>
      </c>
      <c r="E2166" s="1">
        <v>38782</v>
      </c>
      <c r="F2166">
        <v>1230</v>
      </c>
      <c r="H2166" t="s">
        <v>339</v>
      </c>
      <c r="I2166" s="1">
        <v>38786</v>
      </c>
      <c r="J2166" t="s">
        <v>31</v>
      </c>
      <c r="K2166" t="s">
        <v>87</v>
      </c>
      <c r="L2166">
        <v>1</v>
      </c>
      <c r="N2166">
        <v>721026460</v>
      </c>
      <c r="O2166" t="s">
        <v>432</v>
      </c>
      <c r="P2166">
        <v>2</v>
      </c>
      <c r="S2166">
        <v>1927</v>
      </c>
      <c r="T2166" t="s">
        <v>39</v>
      </c>
      <c r="U2166">
        <v>410</v>
      </c>
      <c r="V2166" t="s">
        <v>40</v>
      </c>
      <c r="W2166">
        <v>110</v>
      </c>
      <c r="X2166" t="s">
        <v>41</v>
      </c>
      <c r="Y2166" t="s">
        <v>38</v>
      </c>
      <c r="Z2166">
        <v>1</v>
      </c>
      <c r="AA2166">
        <v>2</v>
      </c>
      <c r="AC2166" t="s">
        <v>41</v>
      </c>
    </row>
    <row r="2167" spans="1:29" hidden="1" x14ac:dyDescent="0.25">
      <c r="A2167" t="s">
        <v>337</v>
      </c>
      <c r="B2167">
        <v>1</v>
      </c>
      <c r="C2167" t="s">
        <v>28</v>
      </c>
      <c r="D2167">
        <v>398959</v>
      </c>
      <c r="E2167" s="1">
        <v>38782</v>
      </c>
      <c r="F2167">
        <v>1230</v>
      </c>
      <c r="H2167" t="s">
        <v>339</v>
      </c>
      <c r="I2167" s="1">
        <v>38786</v>
      </c>
      <c r="J2167" t="s">
        <v>31</v>
      </c>
      <c r="K2167" t="s">
        <v>87</v>
      </c>
      <c r="L2167">
        <v>1</v>
      </c>
      <c r="N2167">
        <v>721026460</v>
      </c>
      <c r="O2167" t="s">
        <v>432</v>
      </c>
      <c r="P2167">
        <v>2</v>
      </c>
      <c r="S2167">
        <v>2920</v>
      </c>
      <c r="T2167" t="s">
        <v>335</v>
      </c>
      <c r="U2167">
        <v>680</v>
      </c>
      <c r="V2167" t="s">
        <v>336</v>
      </c>
      <c r="W2167">
        <v>1.5</v>
      </c>
      <c r="X2167" t="s">
        <v>41</v>
      </c>
      <c r="Y2167" t="s">
        <v>84</v>
      </c>
      <c r="Z2167">
        <v>0.54</v>
      </c>
      <c r="AA2167">
        <v>1.7</v>
      </c>
      <c r="AC2167" t="s">
        <v>41</v>
      </c>
    </row>
    <row r="2168" spans="1:29" hidden="1" x14ac:dyDescent="0.25">
      <c r="A2168" t="s">
        <v>334</v>
      </c>
      <c r="B2168">
        <v>100</v>
      </c>
      <c r="C2168" t="s">
        <v>28</v>
      </c>
      <c r="D2168">
        <v>398960</v>
      </c>
      <c r="E2168" s="1">
        <v>38782</v>
      </c>
      <c r="F2168">
        <v>1230</v>
      </c>
      <c r="H2168" t="s">
        <v>30</v>
      </c>
      <c r="I2168" s="1">
        <v>38786</v>
      </c>
      <c r="J2168" t="s">
        <v>31</v>
      </c>
      <c r="K2168" t="s">
        <v>157</v>
      </c>
      <c r="L2168">
        <v>1</v>
      </c>
      <c r="N2168">
        <v>721026460</v>
      </c>
      <c r="O2168" t="s">
        <v>432</v>
      </c>
      <c r="P2168">
        <v>1</v>
      </c>
      <c r="S2168">
        <v>2920</v>
      </c>
      <c r="T2168" t="s">
        <v>335</v>
      </c>
      <c r="U2168">
        <v>680</v>
      </c>
      <c r="V2168" t="s">
        <v>336</v>
      </c>
      <c r="W2168">
        <v>1.1000000000000001</v>
      </c>
      <c r="X2168" t="s">
        <v>41</v>
      </c>
      <c r="Y2168" t="s">
        <v>84</v>
      </c>
      <c r="Z2168">
        <v>0.54</v>
      </c>
      <c r="AA2168">
        <v>1.7</v>
      </c>
      <c r="AC2168" t="s">
        <v>41</v>
      </c>
    </row>
    <row r="2169" spans="1:29" hidden="1" x14ac:dyDescent="0.25">
      <c r="A2169" t="s">
        <v>258</v>
      </c>
      <c r="B2169" t="s">
        <v>28</v>
      </c>
      <c r="C2169" t="s">
        <v>28</v>
      </c>
      <c r="D2169" t="s">
        <v>446</v>
      </c>
      <c r="E2169" s="1">
        <v>38782</v>
      </c>
      <c r="F2169">
        <v>1230</v>
      </c>
      <c r="H2169" t="s">
        <v>30</v>
      </c>
      <c r="I2169" s="1">
        <v>38786</v>
      </c>
      <c r="J2169" t="s">
        <v>31</v>
      </c>
      <c r="K2169" t="s">
        <v>32</v>
      </c>
      <c r="L2169">
        <v>1</v>
      </c>
      <c r="M2169" t="s">
        <v>445</v>
      </c>
      <c r="N2169">
        <v>113133790</v>
      </c>
      <c r="O2169" t="s">
        <v>34</v>
      </c>
      <c r="P2169">
        <v>2</v>
      </c>
      <c r="S2169">
        <v>1025</v>
      </c>
      <c r="T2169" t="s">
        <v>52</v>
      </c>
      <c r="U2169">
        <v>99951</v>
      </c>
      <c r="V2169" t="s">
        <v>260</v>
      </c>
      <c r="W2169">
        <v>1.42</v>
      </c>
      <c r="X2169" t="s">
        <v>41</v>
      </c>
      <c r="Y2169" t="s">
        <v>261</v>
      </c>
      <c r="AB2169">
        <v>4</v>
      </c>
      <c r="AC2169" t="s">
        <v>41</v>
      </c>
    </row>
    <row r="2170" spans="1:29" hidden="1" x14ac:dyDescent="0.25">
      <c r="A2170" t="s">
        <v>258</v>
      </c>
      <c r="B2170" t="s">
        <v>28</v>
      </c>
      <c r="C2170" t="s">
        <v>28</v>
      </c>
      <c r="D2170" t="s">
        <v>446</v>
      </c>
      <c r="E2170" s="1">
        <v>38782</v>
      </c>
      <c r="F2170">
        <v>1230</v>
      </c>
      <c r="H2170" t="s">
        <v>30</v>
      </c>
      <c r="I2170" s="1">
        <v>38786</v>
      </c>
      <c r="J2170" t="s">
        <v>31</v>
      </c>
      <c r="K2170" t="s">
        <v>32</v>
      </c>
      <c r="L2170">
        <v>1</v>
      </c>
      <c r="M2170" t="s">
        <v>445</v>
      </c>
      <c r="N2170">
        <v>113133790</v>
      </c>
      <c r="O2170" t="s">
        <v>34</v>
      </c>
      <c r="P2170">
        <v>2</v>
      </c>
      <c r="S2170">
        <v>1025</v>
      </c>
      <c r="T2170" t="s">
        <v>52</v>
      </c>
      <c r="U2170">
        <v>951</v>
      </c>
      <c r="V2170" t="s">
        <v>53</v>
      </c>
      <c r="W2170">
        <v>1.25</v>
      </c>
      <c r="X2170" t="s">
        <v>41</v>
      </c>
      <c r="Y2170" t="s">
        <v>38</v>
      </c>
      <c r="Z2170">
        <v>3.1E-2</v>
      </c>
      <c r="AA2170">
        <v>0.1</v>
      </c>
      <c r="AB2170">
        <v>4</v>
      </c>
      <c r="AC2170" t="s">
        <v>41</v>
      </c>
    </row>
    <row r="2171" spans="1:29" hidden="1" x14ac:dyDescent="0.25">
      <c r="A2171" t="s">
        <v>258</v>
      </c>
      <c r="B2171" t="s">
        <v>28</v>
      </c>
      <c r="C2171" t="s">
        <v>28</v>
      </c>
      <c r="D2171" t="s">
        <v>447</v>
      </c>
      <c r="E2171" s="1">
        <v>38811</v>
      </c>
      <c r="F2171">
        <v>1100</v>
      </c>
      <c r="H2171" t="s">
        <v>30</v>
      </c>
      <c r="I2171" s="1">
        <v>38818</v>
      </c>
      <c r="J2171" t="s">
        <v>31</v>
      </c>
      <c r="K2171" t="s">
        <v>32</v>
      </c>
      <c r="L2171">
        <v>1</v>
      </c>
      <c r="M2171" t="s">
        <v>359</v>
      </c>
      <c r="N2171">
        <v>113133790</v>
      </c>
      <c r="O2171" t="s">
        <v>34</v>
      </c>
      <c r="P2171">
        <v>2</v>
      </c>
      <c r="S2171">
        <v>1025</v>
      </c>
      <c r="T2171" t="s">
        <v>52</v>
      </c>
      <c r="U2171">
        <v>99951</v>
      </c>
      <c r="V2171" t="s">
        <v>260</v>
      </c>
      <c r="W2171">
        <v>1.48</v>
      </c>
      <c r="X2171" t="s">
        <v>41</v>
      </c>
      <c r="Y2171" t="s">
        <v>261</v>
      </c>
      <c r="AB2171">
        <v>4</v>
      </c>
      <c r="AC2171" t="s">
        <v>41</v>
      </c>
    </row>
    <row r="2172" spans="1:29" hidden="1" x14ac:dyDescent="0.25">
      <c r="A2172" t="s">
        <v>258</v>
      </c>
      <c r="B2172" t="s">
        <v>28</v>
      </c>
      <c r="C2172" t="s">
        <v>28</v>
      </c>
      <c r="D2172" t="s">
        <v>447</v>
      </c>
      <c r="E2172" s="1">
        <v>38811</v>
      </c>
      <c r="F2172">
        <v>1100</v>
      </c>
      <c r="H2172" t="s">
        <v>30</v>
      </c>
      <c r="I2172" s="1">
        <v>38818</v>
      </c>
      <c r="J2172" t="s">
        <v>31</v>
      </c>
      <c r="K2172" t="s">
        <v>32</v>
      </c>
      <c r="L2172">
        <v>1</v>
      </c>
      <c r="M2172" t="s">
        <v>359</v>
      </c>
      <c r="N2172">
        <v>113133790</v>
      </c>
      <c r="O2172" t="s">
        <v>34</v>
      </c>
      <c r="P2172">
        <v>2</v>
      </c>
      <c r="S2172">
        <v>1025</v>
      </c>
      <c r="T2172" t="s">
        <v>52</v>
      </c>
      <c r="U2172">
        <v>951</v>
      </c>
      <c r="V2172" t="s">
        <v>53</v>
      </c>
      <c r="W2172">
        <v>1.39</v>
      </c>
      <c r="X2172" t="s">
        <v>41</v>
      </c>
      <c r="Y2172" t="s">
        <v>38</v>
      </c>
      <c r="Z2172">
        <v>3.1E-2</v>
      </c>
      <c r="AA2172">
        <v>0.1</v>
      </c>
      <c r="AB2172">
        <v>4</v>
      </c>
      <c r="AC2172" t="s">
        <v>41</v>
      </c>
    </row>
    <row r="2173" spans="1:29" hidden="1" x14ac:dyDescent="0.25">
      <c r="A2173" t="s">
        <v>334</v>
      </c>
      <c r="B2173">
        <v>100</v>
      </c>
      <c r="C2173" t="s">
        <v>28</v>
      </c>
      <c r="D2173">
        <v>401569</v>
      </c>
      <c r="E2173" s="1">
        <v>38811</v>
      </c>
      <c r="F2173">
        <v>1145</v>
      </c>
      <c r="H2173" t="s">
        <v>30</v>
      </c>
      <c r="I2173" s="1">
        <v>38827</v>
      </c>
      <c r="J2173" t="s">
        <v>31</v>
      </c>
      <c r="K2173" t="s">
        <v>157</v>
      </c>
      <c r="L2173">
        <v>1</v>
      </c>
      <c r="N2173">
        <v>721026460</v>
      </c>
      <c r="O2173" t="s">
        <v>432</v>
      </c>
      <c r="P2173">
        <v>1</v>
      </c>
      <c r="S2173">
        <v>2920</v>
      </c>
      <c r="T2173" t="s">
        <v>335</v>
      </c>
      <c r="U2173">
        <v>680</v>
      </c>
      <c r="V2173" t="s">
        <v>336</v>
      </c>
      <c r="W2173">
        <v>1.8</v>
      </c>
      <c r="X2173" t="s">
        <v>41</v>
      </c>
      <c r="Y2173" t="s">
        <v>38</v>
      </c>
      <c r="Z2173">
        <v>0.54</v>
      </c>
      <c r="AA2173">
        <v>1.7</v>
      </c>
      <c r="AC2173" t="s">
        <v>41</v>
      </c>
    </row>
    <row r="2174" spans="1:29" hidden="1" x14ac:dyDescent="0.25">
      <c r="A2174" t="s">
        <v>337</v>
      </c>
      <c r="B2174">
        <v>1</v>
      </c>
      <c r="C2174" t="s">
        <v>28</v>
      </c>
      <c r="D2174">
        <v>401570</v>
      </c>
      <c r="E2174" s="1">
        <v>38811</v>
      </c>
      <c r="F2174">
        <v>1145</v>
      </c>
      <c r="H2174" t="s">
        <v>339</v>
      </c>
      <c r="I2174" s="1">
        <v>38827</v>
      </c>
      <c r="J2174" t="s">
        <v>31</v>
      </c>
      <c r="K2174" t="s">
        <v>87</v>
      </c>
      <c r="L2174">
        <v>1</v>
      </c>
      <c r="N2174">
        <v>721026460</v>
      </c>
      <c r="O2174" t="s">
        <v>432</v>
      </c>
      <c r="P2174">
        <v>2</v>
      </c>
      <c r="S2174">
        <v>1927</v>
      </c>
      <c r="T2174" t="s">
        <v>39</v>
      </c>
      <c r="U2174">
        <v>410</v>
      </c>
      <c r="V2174" t="s">
        <v>40</v>
      </c>
      <c r="W2174">
        <v>110</v>
      </c>
      <c r="X2174" t="s">
        <v>41</v>
      </c>
      <c r="Y2174" t="s">
        <v>38</v>
      </c>
      <c r="Z2174">
        <v>1</v>
      </c>
      <c r="AA2174">
        <v>2</v>
      </c>
      <c r="AC2174" t="s">
        <v>41</v>
      </c>
    </row>
    <row r="2175" spans="1:29" hidden="1" x14ac:dyDescent="0.25">
      <c r="A2175" t="s">
        <v>337</v>
      </c>
      <c r="B2175">
        <v>1</v>
      </c>
      <c r="C2175" t="s">
        <v>28</v>
      </c>
      <c r="D2175">
        <v>401570</v>
      </c>
      <c r="E2175" s="1">
        <v>38811</v>
      </c>
      <c r="F2175">
        <v>1145</v>
      </c>
      <c r="H2175" t="s">
        <v>339</v>
      </c>
      <c r="I2175" s="1">
        <v>38827</v>
      </c>
      <c r="J2175" t="s">
        <v>31</v>
      </c>
      <c r="K2175" t="s">
        <v>87</v>
      </c>
      <c r="L2175">
        <v>1</v>
      </c>
      <c r="N2175">
        <v>721026460</v>
      </c>
      <c r="O2175" t="s">
        <v>432</v>
      </c>
      <c r="P2175">
        <v>2</v>
      </c>
      <c r="S2175">
        <v>2920</v>
      </c>
      <c r="T2175" t="s">
        <v>335</v>
      </c>
      <c r="U2175">
        <v>680</v>
      </c>
      <c r="V2175" t="s">
        <v>336</v>
      </c>
      <c r="W2175">
        <v>2.2000000000000002</v>
      </c>
      <c r="X2175" t="s">
        <v>41</v>
      </c>
      <c r="Y2175" t="s">
        <v>38</v>
      </c>
      <c r="Z2175">
        <v>0.54</v>
      </c>
      <c r="AA2175">
        <v>1.7</v>
      </c>
      <c r="AC2175" t="s">
        <v>41</v>
      </c>
    </row>
    <row r="2176" spans="1:29" hidden="1" x14ac:dyDescent="0.25">
      <c r="A2176" t="s">
        <v>345</v>
      </c>
      <c r="B2176" t="s">
        <v>28</v>
      </c>
      <c r="C2176" t="s">
        <v>28</v>
      </c>
      <c r="D2176">
        <v>401571</v>
      </c>
      <c r="E2176" s="1">
        <v>38811</v>
      </c>
      <c r="F2176">
        <v>1320</v>
      </c>
      <c r="H2176" t="s">
        <v>30</v>
      </c>
      <c r="I2176" s="1">
        <v>38827</v>
      </c>
      <c r="J2176" t="s">
        <v>31</v>
      </c>
      <c r="K2176" t="s">
        <v>32</v>
      </c>
      <c r="L2176">
        <v>1</v>
      </c>
      <c r="N2176">
        <v>721026460</v>
      </c>
      <c r="O2176" t="s">
        <v>432</v>
      </c>
      <c r="P2176">
        <v>6</v>
      </c>
      <c r="S2176">
        <v>2453</v>
      </c>
      <c r="T2176" t="s">
        <v>350</v>
      </c>
      <c r="U2176">
        <v>2453</v>
      </c>
      <c r="V2176" t="s">
        <v>350</v>
      </c>
      <c r="W2176">
        <v>1.4</v>
      </c>
      <c r="X2176" t="s">
        <v>44</v>
      </c>
      <c r="Y2176" t="s">
        <v>84</v>
      </c>
      <c r="Z2176">
        <v>0.44</v>
      </c>
      <c r="AA2176">
        <v>1.4</v>
      </c>
      <c r="AC2176" t="s">
        <v>44</v>
      </c>
    </row>
    <row r="2177" spans="1:29" hidden="1" x14ac:dyDescent="0.25">
      <c r="A2177" t="s">
        <v>345</v>
      </c>
      <c r="B2177" t="s">
        <v>28</v>
      </c>
      <c r="C2177" t="s">
        <v>28</v>
      </c>
      <c r="D2177">
        <v>401571</v>
      </c>
      <c r="E2177" s="1">
        <v>38811</v>
      </c>
      <c r="F2177">
        <v>1320</v>
      </c>
      <c r="H2177" t="s">
        <v>30</v>
      </c>
      <c r="I2177" s="1">
        <v>38827</v>
      </c>
      <c r="J2177" t="s">
        <v>31</v>
      </c>
      <c r="K2177" t="s">
        <v>32</v>
      </c>
      <c r="L2177">
        <v>1</v>
      </c>
      <c r="N2177">
        <v>721026460</v>
      </c>
      <c r="O2177" t="s">
        <v>432</v>
      </c>
      <c r="P2177">
        <v>6</v>
      </c>
      <c r="S2177">
        <v>2456</v>
      </c>
      <c r="T2177" t="s">
        <v>348</v>
      </c>
      <c r="U2177">
        <v>2456</v>
      </c>
      <c r="V2177" t="s">
        <v>349</v>
      </c>
      <c r="W2177">
        <v>27.34</v>
      </c>
      <c r="X2177" t="s">
        <v>44</v>
      </c>
      <c r="Y2177" t="s">
        <v>38</v>
      </c>
      <c r="AB2177">
        <v>60</v>
      </c>
      <c r="AC2177" t="s">
        <v>44</v>
      </c>
    </row>
    <row r="2178" spans="1:29" hidden="1" x14ac:dyDescent="0.25">
      <c r="A2178" t="s">
        <v>345</v>
      </c>
      <c r="B2178" t="s">
        <v>28</v>
      </c>
      <c r="C2178" t="s">
        <v>28</v>
      </c>
      <c r="D2178">
        <v>401571</v>
      </c>
      <c r="E2178" s="1">
        <v>38811</v>
      </c>
      <c r="F2178">
        <v>1320</v>
      </c>
      <c r="H2178" t="s">
        <v>30</v>
      </c>
      <c r="I2178" s="1">
        <v>38827</v>
      </c>
      <c r="J2178" t="s">
        <v>31</v>
      </c>
      <c r="K2178" t="s">
        <v>32</v>
      </c>
      <c r="L2178">
        <v>1</v>
      </c>
      <c r="N2178">
        <v>721026460</v>
      </c>
      <c r="O2178" t="s">
        <v>432</v>
      </c>
      <c r="P2178">
        <v>6</v>
      </c>
      <c r="S2178">
        <v>2451</v>
      </c>
      <c r="T2178" t="s">
        <v>346</v>
      </c>
      <c r="U2178">
        <v>77288</v>
      </c>
      <c r="V2178" t="s">
        <v>346</v>
      </c>
      <c r="W2178">
        <v>17</v>
      </c>
      <c r="X2178" t="s">
        <v>44</v>
      </c>
      <c r="Y2178" t="s">
        <v>38</v>
      </c>
      <c r="Z2178">
        <v>0.99</v>
      </c>
      <c r="AA2178">
        <v>3.2</v>
      </c>
      <c r="AC2178" t="s">
        <v>44</v>
      </c>
    </row>
    <row r="2179" spans="1:29" hidden="1" x14ac:dyDescent="0.25">
      <c r="A2179" t="s">
        <v>345</v>
      </c>
      <c r="B2179" t="s">
        <v>28</v>
      </c>
      <c r="C2179" t="s">
        <v>28</v>
      </c>
      <c r="D2179">
        <v>401571</v>
      </c>
      <c r="E2179" s="1">
        <v>38811</v>
      </c>
      <c r="F2179">
        <v>1320</v>
      </c>
      <c r="H2179" t="s">
        <v>30</v>
      </c>
      <c r="I2179" s="1">
        <v>38827</v>
      </c>
      <c r="J2179" t="s">
        <v>31</v>
      </c>
      <c r="K2179" t="s">
        <v>32</v>
      </c>
      <c r="L2179">
        <v>1</v>
      </c>
      <c r="N2179">
        <v>721026460</v>
      </c>
      <c r="O2179" t="s">
        <v>432</v>
      </c>
      <c r="P2179">
        <v>6</v>
      </c>
      <c r="S2179">
        <v>2450</v>
      </c>
      <c r="T2179" t="s">
        <v>351</v>
      </c>
      <c r="U2179">
        <v>78213</v>
      </c>
      <c r="V2179" t="s">
        <v>351</v>
      </c>
      <c r="W2179">
        <v>0</v>
      </c>
      <c r="X2179" t="s">
        <v>44</v>
      </c>
      <c r="Y2179" t="s">
        <v>45</v>
      </c>
      <c r="Z2179">
        <v>1.3</v>
      </c>
      <c r="AA2179">
        <v>4.2</v>
      </c>
      <c r="AC2179" t="s">
        <v>44</v>
      </c>
    </row>
    <row r="2180" spans="1:29" hidden="1" x14ac:dyDescent="0.25">
      <c r="A2180" t="s">
        <v>345</v>
      </c>
      <c r="B2180" t="s">
        <v>28</v>
      </c>
      <c r="C2180" t="s">
        <v>28</v>
      </c>
      <c r="D2180">
        <v>401571</v>
      </c>
      <c r="E2180" s="1">
        <v>38811</v>
      </c>
      <c r="F2180">
        <v>1320</v>
      </c>
      <c r="H2180" t="s">
        <v>30</v>
      </c>
      <c r="I2180" s="1">
        <v>38827</v>
      </c>
      <c r="J2180" t="s">
        <v>31</v>
      </c>
      <c r="K2180" t="s">
        <v>32</v>
      </c>
      <c r="L2180">
        <v>1</v>
      </c>
      <c r="N2180">
        <v>721026460</v>
      </c>
      <c r="O2180" t="s">
        <v>432</v>
      </c>
      <c r="P2180">
        <v>6</v>
      </c>
      <c r="S2180">
        <v>2454</v>
      </c>
      <c r="T2180" t="s">
        <v>347</v>
      </c>
      <c r="U2180">
        <v>82721</v>
      </c>
      <c r="V2180" t="s">
        <v>347</v>
      </c>
      <c r="W2180">
        <v>0.94</v>
      </c>
      <c r="X2180" t="s">
        <v>44</v>
      </c>
      <c r="Y2180" t="s">
        <v>84</v>
      </c>
      <c r="Z2180">
        <v>0.37</v>
      </c>
      <c r="AA2180">
        <v>1.2</v>
      </c>
      <c r="AC2180" t="s">
        <v>44</v>
      </c>
    </row>
    <row r="2181" spans="1:29" hidden="1" x14ac:dyDescent="0.25">
      <c r="A2181" t="s">
        <v>345</v>
      </c>
      <c r="B2181" t="s">
        <v>28</v>
      </c>
      <c r="C2181" t="s">
        <v>28</v>
      </c>
      <c r="D2181">
        <v>401571</v>
      </c>
      <c r="E2181" s="1">
        <v>38811</v>
      </c>
      <c r="F2181">
        <v>1320</v>
      </c>
      <c r="H2181" t="s">
        <v>30</v>
      </c>
      <c r="I2181" s="1">
        <v>38827</v>
      </c>
      <c r="J2181" t="s">
        <v>31</v>
      </c>
      <c r="K2181" t="s">
        <v>32</v>
      </c>
      <c r="L2181">
        <v>1</v>
      </c>
      <c r="N2181">
        <v>721026460</v>
      </c>
      <c r="O2181" t="s">
        <v>432</v>
      </c>
      <c r="P2181">
        <v>6</v>
      </c>
      <c r="S2181">
        <v>2452</v>
      </c>
      <c r="T2181" t="s">
        <v>352</v>
      </c>
      <c r="U2181">
        <v>82723</v>
      </c>
      <c r="V2181" t="s">
        <v>352</v>
      </c>
      <c r="W2181">
        <v>8</v>
      </c>
      <c r="X2181" t="s">
        <v>44</v>
      </c>
      <c r="Y2181" t="s">
        <v>38</v>
      </c>
      <c r="Z2181">
        <v>0.46</v>
      </c>
      <c r="AA2181">
        <v>1.5</v>
      </c>
      <c r="AC2181" t="s">
        <v>44</v>
      </c>
    </row>
    <row r="2182" spans="1:29" hidden="1" x14ac:dyDescent="0.25">
      <c r="A2182" t="s">
        <v>231</v>
      </c>
      <c r="B2182" t="s">
        <v>28</v>
      </c>
      <c r="C2182" t="s">
        <v>28</v>
      </c>
      <c r="D2182">
        <v>401572</v>
      </c>
      <c r="E2182" s="1">
        <v>38811</v>
      </c>
      <c r="F2182">
        <v>1320</v>
      </c>
      <c r="H2182" t="s">
        <v>30</v>
      </c>
      <c r="I2182" s="1">
        <v>38827</v>
      </c>
      <c r="J2182" t="s">
        <v>31</v>
      </c>
      <c r="K2182" t="s">
        <v>32</v>
      </c>
      <c r="L2182">
        <v>1</v>
      </c>
      <c r="N2182">
        <v>721026460</v>
      </c>
      <c r="O2182" t="s">
        <v>432</v>
      </c>
      <c r="P2182">
        <v>5</v>
      </c>
      <c r="S2182">
        <v>2943</v>
      </c>
      <c r="T2182" t="s">
        <v>92</v>
      </c>
      <c r="U2182">
        <v>32101</v>
      </c>
      <c r="V2182" t="s">
        <v>92</v>
      </c>
      <c r="W2182">
        <v>5.3</v>
      </c>
      <c r="X2182" t="s">
        <v>44</v>
      </c>
      <c r="Y2182" t="s">
        <v>38</v>
      </c>
      <c r="Z2182">
        <v>0.18</v>
      </c>
      <c r="AA2182">
        <v>0.61</v>
      </c>
      <c r="AB2182">
        <v>80</v>
      </c>
      <c r="AC2182" t="s">
        <v>44</v>
      </c>
    </row>
    <row r="2183" spans="1:29" hidden="1" x14ac:dyDescent="0.25">
      <c r="A2183" t="s">
        <v>231</v>
      </c>
      <c r="B2183" t="s">
        <v>28</v>
      </c>
      <c r="C2183" t="s">
        <v>28</v>
      </c>
      <c r="D2183">
        <v>401572</v>
      </c>
      <c r="E2183" s="1">
        <v>38811</v>
      </c>
      <c r="F2183">
        <v>1320</v>
      </c>
      <c r="H2183" t="s">
        <v>30</v>
      </c>
      <c r="I2183" s="1">
        <v>38827</v>
      </c>
      <c r="J2183" t="s">
        <v>31</v>
      </c>
      <c r="K2183" t="s">
        <v>32</v>
      </c>
      <c r="L2183">
        <v>1</v>
      </c>
      <c r="N2183">
        <v>721026460</v>
      </c>
      <c r="O2183" t="s">
        <v>432</v>
      </c>
      <c r="P2183">
        <v>5</v>
      </c>
      <c r="S2183">
        <v>2942</v>
      </c>
      <c r="T2183" t="s">
        <v>93</v>
      </c>
      <c r="U2183">
        <v>32104</v>
      </c>
      <c r="V2183" t="s">
        <v>93</v>
      </c>
      <c r="W2183">
        <v>0</v>
      </c>
      <c r="X2183" t="s">
        <v>44</v>
      </c>
      <c r="Y2183" t="s">
        <v>45</v>
      </c>
      <c r="Z2183">
        <v>0.19</v>
      </c>
      <c r="AA2183">
        <v>0.63</v>
      </c>
      <c r="AB2183">
        <v>80</v>
      </c>
      <c r="AC2183" t="s">
        <v>44</v>
      </c>
    </row>
    <row r="2184" spans="1:29" hidden="1" x14ac:dyDescent="0.25">
      <c r="A2184" t="s">
        <v>231</v>
      </c>
      <c r="B2184" t="s">
        <v>28</v>
      </c>
      <c r="C2184" t="s">
        <v>28</v>
      </c>
      <c r="D2184">
        <v>401572</v>
      </c>
      <c r="E2184" s="1">
        <v>38811</v>
      </c>
      <c r="F2184">
        <v>1320</v>
      </c>
      <c r="H2184" t="s">
        <v>30</v>
      </c>
      <c r="I2184" s="1">
        <v>38827</v>
      </c>
      <c r="J2184" t="s">
        <v>31</v>
      </c>
      <c r="K2184" t="s">
        <v>32</v>
      </c>
      <c r="L2184">
        <v>1</v>
      </c>
      <c r="N2184">
        <v>721026460</v>
      </c>
      <c r="O2184" t="s">
        <v>432</v>
      </c>
      <c r="P2184">
        <v>5</v>
      </c>
      <c r="S2184">
        <v>2944</v>
      </c>
      <c r="T2184" t="s">
        <v>105</v>
      </c>
      <c r="U2184">
        <v>32105</v>
      </c>
      <c r="V2184" t="s">
        <v>105</v>
      </c>
      <c r="W2184">
        <v>2.6</v>
      </c>
      <c r="X2184" t="s">
        <v>44</v>
      </c>
      <c r="Y2184" t="s">
        <v>38</v>
      </c>
      <c r="Z2184">
        <v>0.16</v>
      </c>
      <c r="AA2184">
        <v>0.54</v>
      </c>
      <c r="AB2184">
        <v>80</v>
      </c>
      <c r="AC2184" t="s">
        <v>44</v>
      </c>
    </row>
    <row r="2185" spans="1:29" hidden="1" x14ac:dyDescent="0.25">
      <c r="A2185" t="s">
        <v>231</v>
      </c>
      <c r="B2185" t="s">
        <v>28</v>
      </c>
      <c r="C2185" t="s">
        <v>28</v>
      </c>
      <c r="D2185">
        <v>401572</v>
      </c>
      <c r="E2185" s="1">
        <v>38811</v>
      </c>
      <c r="F2185">
        <v>1320</v>
      </c>
      <c r="H2185" t="s">
        <v>30</v>
      </c>
      <c r="I2185" s="1">
        <v>38827</v>
      </c>
      <c r="J2185" t="s">
        <v>31</v>
      </c>
      <c r="K2185" t="s">
        <v>32</v>
      </c>
      <c r="L2185">
        <v>1</v>
      </c>
      <c r="N2185">
        <v>721026460</v>
      </c>
      <c r="O2185" t="s">
        <v>432</v>
      </c>
      <c r="P2185">
        <v>5</v>
      </c>
      <c r="S2185">
        <v>2941</v>
      </c>
      <c r="T2185" t="s">
        <v>99</v>
      </c>
      <c r="U2185">
        <v>32106</v>
      </c>
      <c r="V2185" t="s">
        <v>99</v>
      </c>
      <c r="W2185">
        <v>6.2</v>
      </c>
      <c r="X2185" t="s">
        <v>44</v>
      </c>
      <c r="Y2185" t="s">
        <v>38</v>
      </c>
      <c r="Z2185">
        <v>0.17</v>
      </c>
      <c r="AA2185">
        <v>0.56000000000000005</v>
      </c>
      <c r="AB2185">
        <v>80</v>
      </c>
      <c r="AC2185" t="s">
        <v>44</v>
      </c>
    </row>
    <row r="2186" spans="1:29" hidden="1" x14ac:dyDescent="0.25">
      <c r="A2186" t="s">
        <v>231</v>
      </c>
      <c r="B2186" t="s">
        <v>28</v>
      </c>
      <c r="C2186" t="s">
        <v>28</v>
      </c>
      <c r="D2186">
        <v>401572</v>
      </c>
      <c r="E2186" s="1">
        <v>38811</v>
      </c>
      <c r="F2186">
        <v>1320</v>
      </c>
      <c r="H2186" t="s">
        <v>30</v>
      </c>
      <c r="I2186" s="1">
        <v>38827</v>
      </c>
      <c r="J2186" t="s">
        <v>31</v>
      </c>
      <c r="K2186" t="s">
        <v>32</v>
      </c>
      <c r="L2186">
        <v>1</v>
      </c>
      <c r="N2186">
        <v>721026460</v>
      </c>
      <c r="O2186" t="s">
        <v>432</v>
      </c>
      <c r="P2186">
        <v>5</v>
      </c>
      <c r="S2186">
        <v>2950</v>
      </c>
      <c r="T2186" t="s">
        <v>147</v>
      </c>
      <c r="U2186">
        <v>82080</v>
      </c>
      <c r="V2186" t="s">
        <v>148</v>
      </c>
      <c r="W2186">
        <v>14.1</v>
      </c>
      <c r="X2186" t="s">
        <v>44</v>
      </c>
      <c r="Y2186" t="s">
        <v>38</v>
      </c>
      <c r="AB2186">
        <v>80</v>
      </c>
      <c r="AC2186" t="s">
        <v>44</v>
      </c>
    </row>
    <row r="2187" spans="1:29" hidden="1" x14ac:dyDescent="0.25">
      <c r="A2187" t="s">
        <v>258</v>
      </c>
      <c r="B2187" t="s">
        <v>28</v>
      </c>
      <c r="C2187" t="s">
        <v>28</v>
      </c>
      <c r="D2187" t="s">
        <v>448</v>
      </c>
      <c r="E2187" s="1">
        <v>38840</v>
      </c>
      <c r="F2187">
        <v>1100</v>
      </c>
      <c r="H2187" t="s">
        <v>30</v>
      </c>
      <c r="I2187" s="1">
        <v>38854</v>
      </c>
      <c r="J2187" t="s">
        <v>31</v>
      </c>
      <c r="K2187" t="s">
        <v>32</v>
      </c>
      <c r="L2187">
        <v>1</v>
      </c>
      <c r="M2187" t="s">
        <v>359</v>
      </c>
      <c r="N2187">
        <v>113133790</v>
      </c>
      <c r="O2187" t="s">
        <v>34</v>
      </c>
      <c r="P2187">
        <v>2</v>
      </c>
      <c r="S2187">
        <v>1025</v>
      </c>
      <c r="T2187" t="s">
        <v>52</v>
      </c>
      <c r="U2187">
        <v>99951</v>
      </c>
      <c r="V2187" t="s">
        <v>260</v>
      </c>
      <c r="W2187">
        <v>0.9</v>
      </c>
      <c r="X2187" t="s">
        <v>41</v>
      </c>
      <c r="Y2187" t="s">
        <v>261</v>
      </c>
      <c r="AB2187">
        <v>4</v>
      </c>
      <c r="AC2187" t="s">
        <v>41</v>
      </c>
    </row>
    <row r="2188" spans="1:29" hidden="1" x14ac:dyDescent="0.25">
      <c r="A2188" t="s">
        <v>258</v>
      </c>
      <c r="B2188" t="s">
        <v>28</v>
      </c>
      <c r="C2188" t="s">
        <v>28</v>
      </c>
      <c r="D2188" t="s">
        <v>448</v>
      </c>
      <c r="E2188" s="1">
        <v>38840</v>
      </c>
      <c r="F2188">
        <v>1100</v>
      </c>
      <c r="H2188" t="s">
        <v>30</v>
      </c>
      <c r="I2188" s="1">
        <v>38854</v>
      </c>
      <c r="J2188" t="s">
        <v>31</v>
      </c>
      <c r="K2188" t="s">
        <v>32</v>
      </c>
      <c r="L2188">
        <v>1</v>
      </c>
      <c r="M2188" t="s">
        <v>359</v>
      </c>
      <c r="N2188">
        <v>113133790</v>
      </c>
      <c r="O2188" t="s">
        <v>34</v>
      </c>
      <c r="P2188">
        <v>2</v>
      </c>
      <c r="S2188">
        <v>1025</v>
      </c>
      <c r="T2188" t="s">
        <v>52</v>
      </c>
      <c r="U2188">
        <v>951</v>
      </c>
      <c r="V2188" t="s">
        <v>53</v>
      </c>
      <c r="W2188">
        <v>0.83</v>
      </c>
      <c r="X2188" t="s">
        <v>41</v>
      </c>
      <c r="Y2188" t="s">
        <v>38</v>
      </c>
      <c r="Z2188">
        <v>3.1E-2</v>
      </c>
      <c r="AA2188">
        <v>0.1</v>
      </c>
      <c r="AB2188">
        <v>4</v>
      </c>
      <c r="AC2188" t="s">
        <v>41</v>
      </c>
    </row>
    <row r="2189" spans="1:29" hidden="1" x14ac:dyDescent="0.25">
      <c r="A2189" t="s">
        <v>337</v>
      </c>
      <c r="B2189">
        <v>1</v>
      </c>
      <c r="C2189" t="s">
        <v>28</v>
      </c>
      <c r="D2189">
        <v>404349</v>
      </c>
      <c r="E2189" s="1">
        <v>38840</v>
      </c>
      <c r="F2189">
        <v>1100</v>
      </c>
      <c r="H2189" t="s">
        <v>339</v>
      </c>
      <c r="I2189" s="1">
        <v>38856</v>
      </c>
      <c r="J2189" t="s">
        <v>31</v>
      </c>
      <c r="K2189" t="s">
        <v>87</v>
      </c>
      <c r="L2189">
        <v>1</v>
      </c>
      <c r="N2189">
        <v>721026460</v>
      </c>
      <c r="O2189" t="s">
        <v>432</v>
      </c>
      <c r="P2189">
        <v>2</v>
      </c>
      <c r="S2189">
        <v>1927</v>
      </c>
      <c r="T2189" t="s">
        <v>39</v>
      </c>
      <c r="U2189">
        <v>410</v>
      </c>
      <c r="V2189" t="s">
        <v>40</v>
      </c>
      <c r="W2189">
        <v>110</v>
      </c>
      <c r="X2189" t="s">
        <v>41</v>
      </c>
      <c r="Y2189" t="s">
        <v>38</v>
      </c>
      <c r="Z2189">
        <v>1</v>
      </c>
      <c r="AA2189">
        <v>2</v>
      </c>
      <c r="AC2189" t="s">
        <v>41</v>
      </c>
    </row>
    <row r="2190" spans="1:29" hidden="1" x14ac:dyDescent="0.25">
      <c r="A2190" t="s">
        <v>337</v>
      </c>
      <c r="B2190">
        <v>1</v>
      </c>
      <c r="C2190" t="s">
        <v>28</v>
      </c>
      <c r="D2190">
        <v>404349</v>
      </c>
      <c r="E2190" s="1">
        <v>38840</v>
      </c>
      <c r="F2190">
        <v>1100</v>
      </c>
      <c r="H2190" t="s">
        <v>339</v>
      </c>
      <c r="I2190" s="1">
        <v>38856</v>
      </c>
      <c r="J2190" t="s">
        <v>31</v>
      </c>
      <c r="K2190" t="s">
        <v>87</v>
      </c>
      <c r="L2190">
        <v>1</v>
      </c>
      <c r="N2190">
        <v>721026460</v>
      </c>
      <c r="O2190" t="s">
        <v>432</v>
      </c>
      <c r="P2190">
        <v>2</v>
      </c>
      <c r="S2190">
        <v>2920</v>
      </c>
      <c r="T2190" t="s">
        <v>335</v>
      </c>
      <c r="U2190">
        <v>680</v>
      </c>
      <c r="V2190" t="s">
        <v>336</v>
      </c>
      <c r="W2190">
        <v>2</v>
      </c>
      <c r="X2190" t="s">
        <v>41</v>
      </c>
      <c r="Y2190" t="s">
        <v>38</v>
      </c>
      <c r="Z2190">
        <v>0.54</v>
      </c>
      <c r="AA2190">
        <v>1.7</v>
      </c>
      <c r="AC2190" t="s">
        <v>41</v>
      </c>
    </row>
    <row r="2191" spans="1:29" hidden="1" x14ac:dyDescent="0.25">
      <c r="A2191" t="s">
        <v>334</v>
      </c>
      <c r="B2191">
        <v>100</v>
      </c>
      <c r="C2191" t="s">
        <v>28</v>
      </c>
      <c r="D2191">
        <v>404350</v>
      </c>
      <c r="E2191" s="1">
        <v>38840</v>
      </c>
      <c r="F2191">
        <v>1100</v>
      </c>
      <c r="H2191" t="s">
        <v>30</v>
      </c>
      <c r="I2191" s="1">
        <v>38856</v>
      </c>
      <c r="J2191" t="s">
        <v>31</v>
      </c>
      <c r="K2191" t="s">
        <v>157</v>
      </c>
      <c r="L2191">
        <v>1</v>
      </c>
      <c r="N2191">
        <v>721026460</v>
      </c>
      <c r="O2191" t="s">
        <v>432</v>
      </c>
      <c r="P2191">
        <v>1</v>
      </c>
      <c r="S2191">
        <v>2920</v>
      </c>
      <c r="T2191" t="s">
        <v>335</v>
      </c>
      <c r="U2191">
        <v>680</v>
      </c>
      <c r="V2191" t="s">
        <v>336</v>
      </c>
      <c r="W2191">
        <v>1.9</v>
      </c>
      <c r="X2191" t="s">
        <v>41</v>
      </c>
      <c r="Y2191" t="s">
        <v>38</v>
      </c>
      <c r="Z2191">
        <v>0.54</v>
      </c>
      <c r="AA2191">
        <v>1.7</v>
      </c>
      <c r="AC2191" t="s">
        <v>41</v>
      </c>
    </row>
    <row r="2192" spans="1:29" hidden="1" x14ac:dyDescent="0.25">
      <c r="A2192" t="s">
        <v>258</v>
      </c>
      <c r="B2192" t="s">
        <v>28</v>
      </c>
      <c r="C2192" t="s">
        <v>28</v>
      </c>
      <c r="D2192" t="s">
        <v>449</v>
      </c>
      <c r="E2192" s="1">
        <v>38869</v>
      </c>
      <c r="F2192">
        <v>1000</v>
      </c>
      <c r="H2192" t="s">
        <v>30</v>
      </c>
      <c r="I2192" s="1">
        <v>38876</v>
      </c>
      <c r="J2192" t="s">
        <v>31</v>
      </c>
      <c r="K2192" t="s">
        <v>32</v>
      </c>
      <c r="L2192">
        <v>1</v>
      </c>
      <c r="M2192" t="s">
        <v>445</v>
      </c>
      <c r="N2192">
        <v>113133790</v>
      </c>
      <c r="O2192" t="s">
        <v>34</v>
      </c>
      <c r="P2192">
        <v>2</v>
      </c>
      <c r="S2192">
        <v>1025</v>
      </c>
      <c r="T2192" t="s">
        <v>52</v>
      </c>
      <c r="U2192">
        <v>99951</v>
      </c>
      <c r="V2192" t="s">
        <v>260</v>
      </c>
      <c r="W2192">
        <v>0.84</v>
      </c>
      <c r="X2192" t="s">
        <v>41</v>
      </c>
      <c r="Y2192" t="s">
        <v>261</v>
      </c>
      <c r="AB2192">
        <v>4</v>
      </c>
      <c r="AC2192" t="s">
        <v>41</v>
      </c>
    </row>
    <row r="2193" spans="1:29" hidden="1" x14ac:dyDescent="0.25">
      <c r="A2193" t="s">
        <v>258</v>
      </c>
      <c r="B2193" t="s">
        <v>28</v>
      </c>
      <c r="C2193" t="s">
        <v>28</v>
      </c>
      <c r="D2193" t="s">
        <v>449</v>
      </c>
      <c r="E2193" s="1">
        <v>38869</v>
      </c>
      <c r="F2193">
        <v>1000</v>
      </c>
      <c r="H2193" t="s">
        <v>30</v>
      </c>
      <c r="I2193" s="1">
        <v>38876</v>
      </c>
      <c r="J2193" t="s">
        <v>31</v>
      </c>
      <c r="K2193" t="s">
        <v>32</v>
      </c>
      <c r="L2193">
        <v>1</v>
      </c>
      <c r="M2193" t="s">
        <v>445</v>
      </c>
      <c r="N2193">
        <v>113133790</v>
      </c>
      <c r="O2193" t="s">
        <v>34</v>
      </c>
      <c r="P2193">
        <v>2</v>
      </c>
      <c r="S2193">
        <v>1025</v>
      </c>
      <c r="T2193" t="s">
        <v>52</v>
      </c>
      <c r="U2193">
        <v>951</v>
      </c>
      <c r="V2193" t="s">
        <v>53</v>
      </c>
      <c r="W2193">
        <v>0.84</v>
      </c>
      <c r="X2193" t="s">
        <v>41</v>
      </c>
      <c r="Y2193" t="s">
        <v>38</v>
      </c>
      <c r="Z2193">
        <v>3.1E-2</v>
      </c>
      <c r="AA2193">
        <v>0.1</v>
      </c>
      <c r="AB2193">
        <v>4</v>
      </c>
      <c r="AC2193" t="s">
        <v>41</v>
      </c>
    </row>
    <row r="2194" spans="1:29" hidden="1" x14ac:dyDescent="0.25">
      <c r="A2194" t="s">
        <v>337</v>
      </c>
      <c r="B2194">
        <v>1</v>
      </c>
      <c r="C2194" t="s">
        <v>28</v>
      </c>
      <c r="D2194">
        <v>407409</v>
      </c>
      <c r="E2194" s="1">
        <v>38869</v>
      </c>
      <c r="F2194">
        <v>1000</v>
      </c>
      <c r="H2194" t="s">
        <v>339</v>
      </c>
      <c r="I2194" s="1">
        <v>38891</v>
      </c>
      <c r="J2194" t="s">
        <v>31</v>
      </c>
      <c r="K2194" t="s">
        <v>87</v>
      </c>
      <c r="L2194">
        <v>1</v>
      </c>
      <c r="N2194">
        <v>721026460</v>
      </c>
      <c r="O2194" t="s">
        <v>432</v>
      </c>
      <c r="P2194">
        <v>2</v>
      </c>
      <c r="S2194">
        <v>1927</v>
      </c>
      <c r="T2194" t="s">
        <v>39</v>
      </c>
      <c r="U2194">
        <v>410</v>
      </c>
      <c r="V2194" t="s">
        <v>40</v>
      </c>
      <c r="W2194">
        <v>110</v>
      </c>
      <c r="X2194" t="s">
        <v>41</v>
      </c>
      <c r="Y2194" t="s">
        <v>38</v>
      </c>
      <c r="Z2194">
        <v>1</v>
      </c>
      <c r="AA2194">
        <v>2</v>
      </c>
      <c r="AC2194" t="s">
        <v>41</v>
      </c>
    </row>
    <row r="2195" spans="1:29" hidden="1" x14ac:dyDescent="0.25">
      <c r="A2195" t="s">
        <v>337</v>
      </c>
      <c r="B2195">
        <v>1</v>
      </c>
      <c r="C2195" t="s">
        <v>28</v>
      </c>
      <c r="D2195">
        <v>407409</v>
      </c>
      <c r="E2195" s="1">
        <v>38869</v>
      </c>
      <c r="F2195">
        <v>1000</v>
      </c>
      <c r="H2195" t="s">
        <v>339</v>
      </c>
      <c r="I2195" s="1">
        <v>38891</v>
      </c>
      <c r="J2195" t="s">
        <v>31</v>
      </c>
      <c r="K2195" t="s">
        <v>87</v>
      </c>
      <c r="L2195">
        <v>1</v>
      </c>
      <c r="N2195">
        <v>721026460</v>
      </c>
      <c r="O2195" t="s">
        <v>432</v>
      </c>
      <c r="P2195">
        <v>2</v>
      </c>
      <c r="S2195">
        <v>2920</v>
      </c>
      <c r="T2195" t="s">
        <v>335</v>
      </c>
      <c r="U2195">
        <v>680</v>
      </c>
      <c r="V2195" t="s">
        <v>336</v>
      </c>
      <c r="W2195">
        <v>1.4</v>
      </c>
      <c r="X2195" t="s">
        <v>41</v>
      </c>
      <c r="Y2195" t="s">
        <v>84</v>
      </c>
      <c r="Z2195">
        <v>0.54</v>
      </c>
      <c r="AA2195">
        <v>1.7</v>
      </c>
      <c r="AC2195" t="s">
        <v>41</v>
      </c>
    </row>
    <row r="2196" spans="1:29" hidden="1" x14ac:dyDescent="0.25">
      <c r="A2196" t="s">
        <v>334</v>
      </c>
      <c r="B2196">
        <v>100</v>
      </c>
      <c r="C2196" t="s">
        <v>28</v>
      </c>
      <c r="D2196">
        <v>407410</v>
      </c>
      <c r="E2196" s="1">
        <v>38869</v>
      </c>
      <c r="F2196">
        <v>1000</v>
      </c>
      <c r="H2196" t="s">
        <v>30</v>
      </c>
      <c r="I2196" s="1">
        <v>38891</v>
      </c>
      <c r="J2196" t="s">
        <v>31</v>
      </c>
      <c r="K2196" t="s">
        <v>157</v>
      </c>
      <c r="L2196">
        <v>1</v>
      </c>
      <c r="N2196">
        <v>721026460</v>
      </c>
      <c r="O2196" t="s">
        <v>432</v>
      </c>
      <c r="P2196">
        <v>1</v>
      </c>
      <c r="S2196">
        <v>2920</v>
      </c>
      <c r="T2196" t="s">
        <v>335</v>
      </c>
      <c r="U2196">
        <v>680</v>
      </c>
      <c r="V2196" t="s">
        <v>336</v>
      </c>
      <c r="W2196">
        <v>1.3</v>
      </c>
      <c r="X2196" t="s">
        <v>41</v>
      </c>
      <c r="Y2196" t="s">
        <v>84</v>
      </c>
      <c r="Z2196">
        <v>0.54</v>
      </c>
      <c r="AA2196">
        <v>1.7</v>
      </c>
      <c r="AC2196" t="s">
        <v>41</v>
      </c>
    </row>
    <row r="2197" spans="1:29" hidden="1" x14ac:dyDescent="0.25">
      <c r="A2197" t="s">
        <v>258</v>
      </c>
      <c r="B2197" t="s">
        <v>28</v>
      </c>
      <c r="C2197" t="s">
        <v>28</v>
      </c>
      <c r="D2197" t="s">
        <v>450</v>
      </c>
      <c r="E2197" s="1">
        <v>38908</v>
      </c>
      <c r="F2197">
        <v>1120</v>
      </c>
      <c r="H2197" t="s">
        <v>30</v>
      </c>
      <c r="I2197" s="1">
        <v>38916</v>
      </c>
      <c r="J2197" t="s">
        <v>31</v>
      </c>
      <c r="K2197" t="s">
        <v>32</v>
      </c>
      <c r="L2197">
        <v>1</v>
      </c>
      <c r="M2197" t="s">
        <v>445</v>
      </c>
      <c r="N2197">
        <v>113133790</v>
      </c>
      <c r="O2197" t="s">
        <v>34</v>
      </c>
      <c r="P2197">
        <v>2</v>
      </c>
      <c r="S2197">
        <v>1025</v>
      </c>
      <c r="T2197" t="s">
        <v>52</v>
      </c>
      <c r="U2197">
        <v>99951</v>
      </c>
      <c r="V2197" t="s">
        <v>260</v>
      </c>
      <c r="W2197">
        <v>1.04</v>
      </c>
      <c r="X2197" t="s">
        <v>41</v>
      </c>
      <c r="Y2197" t="s">
        <v>261</v>
      </c>
      <c r="AB2197">
        <v>4</v>
      </c>
      <c r="AC2197" t="s">
        <v>41</v>
      </c>
    </row>
    <row r="2198" spans="1:29" hidden="1" x14ac:dyDescent="0.25">
      <c r="A2198" t="s">
        <v>258</v>
      </c>
      <c r="B2198" t="s">
        <v>28</v>
      </c>
      <c r="C2198" t="s">
        <v>28</v>
      </c>
      <c r="D2198" t="s">
        <v>450</v>
      </c>
      <c r="E2198" s="1">
        <v>38908</v>
      </c>
      <c r="F2198">
        <v>1120</v>
      </c>
      <c r="H2198" t="s">
        <v>30</v>
      </c>
      <c r="I2198" s="1">
        <v>38916</v>
      </c>
      <c r="J2198" t="s">
        <v>31</v>
      </c>
      <c r="K2198" t="s">
        <v>32</v>
      </c>
      <c r="L2198">
        <v>1</v>
      </c>
      <c r="M2198" t="s">
        <v>445</v>
      </c>
      <c r="N2198">
        <v>113133790</v>
      </c>
      <c r="O2198" t="s">
        <v>34</v>
      </c>
      <c r="P2198">
        <v>2</v>
      </c>
      <c r="S2198">
        <v>1025</v>
      </c>
      <c r="T2198" t="s">
        <v>52</v>
      </c>
      <c r="U2198">
        <v>951</v>
      </c>
      <c r="V2198" t="s">
        <v>53</v>
      </c>
      <c r="W2198">
        <v>0.89</v>
      </c>
      <c r="X2198" t="s">
        <v>41</v>
      </c>
      <c r="Y2198" t="s">
        <v>38</v>
      </c>
      <c r="Z2198">
        <v>3.1E-2</v>
      </c>
      <c r="AA2198">
        <v>0.1</v>
      </c>
      <c r="AB2198">
        <v>4</v>
      </c>
      <c r="AC2198" t="s">
        <v>41</v>
      </c>
    </row>
    <row r="2199" spans="1:29" hidden="1" x14ac:dyDescent="0.25">
      <c r="A2199" t="s">
        <v>231</v>
      </c>
      <c r="B2199" t="s">
        <v>28</v>
      </c>
      <c r="C2199" t="s">
        <v>28</v>
      </c>
      <c r="D2199">
        <v>412328</v>
      </c>
      <c r="E2199" s="1">
        <v>38917</v>
      </c>
      <c r="F2199">
        <v>1200</v>
      </c>
      <c r="H2199" t="s">
        <v>30</v>
      </c>
      <c r="I2199" s="1">
        <v>38929</v>
      </c>
      <c r="J2199" t="s">
        <v>31</v>
      </c>
      <c r="K2199" t="s">
        <v>32</v>
      </c>
      <c r="L2199">
        <v>1</v>
      </c>
      <c r="N2199">
        <v>721026460</v>
      </c>
      <c r="O2199" t="s">
        <v>432</v>
      </c>
      <c r="P2199">
        <v>5</v>
      </c>
      <c r="S2199">
        <v>2943</v>
      </c>
      <c r="T2199" t="s">
        <v>92</v>
      </c>
      <c r="U2199">
        <v>32101</v>
      </c>
      <c r="V2199" t="s">
        <v>92</v>
      </c>
      <c r="W2199">
        <v>5.0999999999999996</v>
      </c>
      <c r="X2199" t="s">
        <v>44</v>
      </c>
      <c r="Y2199" t="s">
        <v>38</v>
      </c>
      <c r="Z2199">
        <v>0.18</v>
      </c>
      <c r="AA2199">
        <v>0.61</v>
      </c>
      <c r="AB2199">
        <v>80</v>
      </c>
      <c r="AC2199" t="s">
        <v>44</v>
      </c>
    </row>
    <row r="2200" spans="1:29" hidden="1" x14ac:dyDescent="0.25">
      <c r="A2200" t="s">
        <v>231</v>
      </c>
      <c r="B2200" t="s">
        <v>28</v>
      </c>
      <c r="C2200" t="s">
        <v>28</v>
      </c>
      <c r="D2200">
        <v>412328</v>
      </c>
      <c r="E2200" s="1">
        <v>38917</v>
      </c>
      <c r="F2200">
        <v>1200</v>
      </c>
      <c r="H2200" t="s">
        <v>30</v>
      </c>
      <c r="I2200" s="1">
        <v>38929</v>
      </c>
      <c r="J2200" t="s">
        <v>31</v>
      </c>
      <c r="K2200" t="s">
        <v>32</v>
      </c>
      <c r="L2200">
        <v>1</v>
      </c>
      <c r="N2200">
        <v>721026460</v>
      </c>
      <c r="O2200" t="s">
        <v>432</v>
      </c>
      <c r="P2200">
        <v>5</v>
      </c>
      <c r="S2200">
        <v>2942</v>
      </c>
      <c r="T2200" t="s">
        <v>93</v>
      </c>
      <c r="U2200">
        <v>32104</v>
      </c>
      <c r="V2200" t="s">
        <v>93</v>
      </c>
      <c r="W2200">
        <v>0.31</v>
      </c>
      <c r="X2200" t="s">
        <v>44</v>
      </c>
      <c r="Y2200" t="s">
        <v>84</v>
      </c>
      <c r="Z2200">
        <v>0.19</v>
      </c>
      <c r="AA2200">
        <v>0.63</v>
      </c>
      <c r="AB2200">
        <v>80</v>
      </c>
      <c r="AC2200" t="s">
        <v>44</v>
      </c>
    </row>
    <row r="2201" spans="1:29" hidden="1" x14ac:dyDescent="0.25">
      <c r="A2201" t="s">
        <v>231</v>
      </c>
      <c r="B2201" t="s">
        <v>28</v>
      </c>
      <c r="C2201" t="s">
        <v>28</v>
      </c>
      <c r="D2201">
        <v>412328</v>
      </c>
      <c r="E2201" s="1">
        <v>38917</v>
      </c>
      <c r="F2201">
        <v>1200</v>
      </c>
      <c r="H2201" t="s">
        <v>30</v>
      </c>
      <c r="I2201" s="1">
        <v>38929</v>
      </c>
      <c r="J2201" t="s">
        <v>31</v>
      </c>
      <c r="K2201" t="s">
        <v>32</v>
      </c>
      <c r="L2201">
        <v>1</v>
      </c>
      <c r="N2201">
        <v>721026460</v>
      </c>
      <c r="O2201" t="s">
        <v>432</v>
      </c>
      <c r="P2201">
        <v>5</v>
      </c>
      <c r="S2201">
        <v>2944</v>
      </c>
      <c r="T2201" t="s">
        <v>105</v>
      </c>
      <c r="U2201">
        <v>32105</v>
      </c>
      <c r="V2201" t="s">
        <v>105</v>
      </c>
      <c r="W2201">
        <v>3.2</v>
      </c>
      <c r="X2201" t="s">
        <v>44</v>
      </c>
      <c r="Y2201" t="s">
        <v>38</v>
      </c>
      <c r="Z2201">
        <v>0.16</v>
      </c>
      <c r="AA2201">
        <v>0.54</v>
      </c>
      <c r="AB2201">
        <v>80</v>
      </c>
      <c r="AC2201" t="s">
        <v>44</v>
      </c>
    </row>
    <row r="2202" spans="1:29" hidden="1" x14ac:dyDescent="0.25">
      <c r="A2202" t="s">
        <v>231</v>
      </c>
      <c r="B2202" t="s">
        <v>28</v>
      </c>
      <c r="C2202" t="s">
        <v>28</v>
      </c>
      <c r="D2202">
        <v>412328</v>
      </c>
      <c r="E2202" s="1">
        <v>38917</v>
      </c>
      <c r="F2202">
        <v>1200</v>
      </c>
      <c r="H2202" t="s">
        <v>30</v>
      </c>
      <c r="I2202" s="1">
        <v>38929</v>
      </c>
      <c r="J2202" t="s">
        <v>31</v>
      </c>
      <c r="K2202" t="s">
        <v>32</v>
      </c>
      <c r="L2202">
        <v>1</v>
      </c>
      <c r="N2202">
        <v>721026460</v>
      </c>
      <c r="O2202" t="s">
        <v>432</v>
      </c>
      <c r="P2202">
        <v>5</v>
      </c>
      <c r="S2202">
        <v>2941</v>
      </c>
      <c r="T2202" t="s">
        <v>99</v>
      </c>
      <c r="U2202">
        <v>32106</v>
      </c>
      <c r="V2202" t="s">
        <v>99</v>
      </c>
      <c r="W2202">
        <v>4.9000000000000004</v>
      </c>
      <c r="X2202" t="s">
        <v>44</v>
      </c>
      <c r="Y2202" t="s">
        <v>38</v>
      </c>
      <c r="Z2202">
        <v>0.17</v>
      </c>
      <c r="AA2202">
        <v>0.56000000000000005</v>
      </c>
      <c r="AB2202">
        <v>80</v>
      </c>
      <c r="AC2202" t="s">
        <v>44</v>
      </c>
    </row>
    <row r="2203" spans="1:29" hidden="1" x14ac:dyDescent="0.25">
      <c r="A2203" t="s">
        <v>231</v>
      </c>
      <c r="B2203" t="s">
        <v>28</v>
      </c>
      <c r="C2203" t="s">
        <v>28</v>
      </c>
      <c r="D2203">
        <v>412328</v>
      </c>
      <c r="E2203" s="1">
        <v>38917</v>
      </c>
      <c r="F2203">
        <v>1200</v>
      </c>
      <c r="H2203" t="s">
        <v>30</v>
      </c>
      <c r="I2203" s="1">
        <v>38929</v>
      </c>
      <c r="J2203" t="s">
        <v>31</v>
      </c>
      <c r="K2203" t="s">
        <v>32</v>
      </c>
      <c r="L2203">
        <v>1</v>
      </c>
      <c r="N2203">
        <v>721026460</v>
      </c>
      <c r="O2203" t="s">
        <v>432</v>
      </c>
      <c r="P2203">
        <v>5</v>
      </c>
      <c r="S2203">
        <v>2950</v>
      </c>
      <c r="T2203" t="s">
        <v>147</v>
      </c>
      <c r="U2203">
        <v>82080</v>
      </c>
      <c r="V2203" t="s">
        <v>148</v>
      </c>
      <c r="W2203">
        <v>13.51</v>
      </c>
      <c r="X2203" t="s">
        <v>44</v>
      </c>
      <c r="Y2203" t="s">
        <v>38</v>
      </c>
      <c r="AB2203">
        <v>80</v>
      </c>
      <c r="AC2203" t="s">
        <v>44</v>
      </c>
    </row>
    <row r="2204" spans="1:29" hidden="1" x14ac:dyDescent="0.25">
      <c r="A2204" t="s">
        <v>345</v>
      </c>
      <c r="B2204" t="s">
        <v>28</v>
      </c>
      <c r="C2204" t="s">
        <v>28</v>
      </c>
      <c r="D2204">
        <v>412329</v>
      </c>
      <c r="E2204" s="1">
        <v>38917</v>
      </c>
      <c r="F2204">
        <v>1200</v>
      </c>
      <c r="H2204" t="s">
        <v>30</v>
      </c>
      <c r="I2204" s="1">
        <v>38929</v>
      </c>
      <c r="J2204" t="s">
        <v>31</v>
      </c>
      <c r="K2204" t="s">
        <v>32</v>
      </c>
      <c r="L2204">
        <v>1</v>
      </c>
      <c r="N2204">
        <v>721026460</v>
      </c>
      <c r="O2204" t="s">
        <v>432</v>
      </c>
      <c r="P2204">
        <v>6</v>
      </c>
      <c r="S2204">
        <v>2453</v>
      </c>
      <c r="T2204" t="s">
        <v>350</v>
      </c>
      <c r="U2204">
        <v>2453</v>
      </c>
      <c r="V2204" t="s">
        <v>350</v>
      </c>
      <c r="W2204">
        <v>0</v>
      </c>
      <c r="X2204" t="s">
        <v>44</v>
      </c>
      <c r="Y2204" t="s">
        <v>45</v>
      </c>
      <c r="Z2204">
        <v>0.44</v>
      </c>
      <c r="AA2204">
        <v>1.4</v>
      </c>
      <c r="AC2204" t="s">
        <v>44</v>
      </c>
    </row>
    <row r="2205" spans="1:29" hidden="1" x14ac:dyDescent="0.25">
      <c r="A2205" t="s">
        <v>345</v>
      </c>
      <c r="B2205" t="s">
        <v>28</v>
      </c>
      <c r="C2205" t="s">
        <v>28</v>
      </c>
      <c r="D2205">
        <v>412329</v>
      </c>
      <c r="E2205" s="1">
        <v>38917</v>
      </c>
      <c r="F2205">
        <v>1200</v>
      </c>
      <c r="H2205" t="s">
        <v>30</v>
      </c>
      <c r="I2205" s="1">
        <v>38929</v>
      </c>
      <c r="J2205" t="s">
        <v>31</v>
      </c>
      <c r="K2205" t="s">
        <v>32</v>
      </c>
      <c r="L2205">
        <v>1</v>
      </c>
      <c r="N2205">
        <v>721026460</v>
      </c>
      <c r="O2205" t="s">
        <v>432</v>
      </c>
      <c r="P2205">
        <v>6</v>
      </c>
      <c r="S2205">
        <v>2456</v>
      </c>
      <c r="T2205" t="s">
        <v>348</v>
      </c>
      <c r="U2205">
        <v>2456</v>
      </c>
      <c r="V2205" t="s">
        <v>349</v>
      </c>
      <c r="W2205">
        <v>8.4700000000000006</v>
      </c>
      <c r="X2205" t="s">
        <v>44</v>
      </c>
      <c r="Y2205" t="s">
        <v>38</v>
      </c>
      <c r="AB2205">
        <v>60</v>
      </c>
      <c r="AC2205" t="s">
        <v>44</v>
      </c>
    </row>
    <row r="2206" spans="1:29" hidden="1" x14ac:dyDescent="0.25">
      <c r="A2206" t="s">
        <v>345</v>
      </c>
      <c r="B2206" t="s">
        <v>28</v>
      </c>
      <c r="C2206" t="s">
        <v>28</v>
      </c>
      <c r="D2206">
        <v>412329</v>
      </c>
      <c r="E2206" s="1">
        <v>38917</v>
      </c>
      <c r="F2206">
        <v>1200</v>
      </c>
      <c r="H2206" t="s">
        <v>30</v>
      </c>
      <c r="I2206" s="1">
        <v>38929</v>
      </c>
      <c r="J2206" t="s">
        <v>31</v>
      </c>
      <c r="K2206" t="s">
        <v>32</v>
      </c>
      <c r="L2206">
        <v>1</v>
      </c>
      <c r="N2206">
        <v>721026460</v>
      </c>
      <c r="O2206" t="s">
        <v>432</v>
      </c>
      <c r="P2206">
        <v>6</v>
      </c>
      <c r="S2206">
        <v>2451</v>
      </c>
      <c r="T2206" t="s">
        <v>346</v>
      </c>
      <c r="U2206">
        <v>77288</v>
      </c>
      <c r="V2206" t="s">
        <v>346</v>
      </c>
      <c r="W2206">
        <v>5.7</v>
      </c>
      <c r="X2206" t="s">
        <v>44</v>
      </c>
      <c r="Y2206" t="s">
        <v>38</v>
      </c>
      <c r="Z2206">
        <v>0.99</v>
      </c>
      <c r="AA2206">
        <v>3.2</v>
      </c>
      <c r="AC2206" t="s">
        <v>44</v>
      </c>
    </row>
    <row r="2207" spans="1:29" hidden="1" x14ac:dyDescent="0.25">
      <c r="A2207" t="s">
        <v>345</v>
      </c>
      <c r="B2207" t="s">
        <v>28</v>
      </c>
      <c r="C2207" t="s">
        <v>28</v>
      </c>
      <c r="D2207">
        <v>412329</v>
      </c>
      <c r="E2207" s="1">
        <v>38917</v>
      </c>
      <c r="F2207">
        <v>1200</v>
      </c>
      <c r="H2207" t="s">
        <v>30</v>
      </c>
      <c r="I2207" s="1">
        <v>38929</v>
      </c>
      <c r="J2207" t="s">
        <v>31</v>
      </c>
      <c r="K2207" t="s">
        <v>32</v>
      </c>
      <c r="L2207">
        <v>1</v>
      </c>
      <c r="N2207">
        <v>721026460</v>
      </c>
      <c r="O2207" t="s">
        <v>432</v>
      </c>
      <c r="P2207">
        <v>6</v>
      </c>
      <c r="S2207">
        <v>2450</v>
      </c>
      <c r="T2207" t="s">
        <v>351</v>
      </c>
      <c r="U2207">
        <v>78213</v>
      </c>
      <c r="V2207" t="s">
        <v>351</v>
      </c>
      <c r="W2207">
        <v>0</v>
      </c>
      <c r="X2207" t="s">
        <v>44</v>
      </c>
      <c r="Y2207" t="s">
        <v>45</v>
      </c>
      <c r="Z2207">
        <v>1.3</v>
      </c>
      <c r="AA2207">
        <v>4.2</v>
      </c>
      <c r="AC2207" t="s">
        <v>44</v>
      </c>
    </row>
    <row r="2208" spans="1:29" hidden="1" x14ac:dyDescent="0.25">
      <c r="A2208" t="s">
        <v>345</v>
      </c>
      <c r="B2208" t="s">
        <v>28</v>
      </c>
      <c r="C2208" t="s">
        <v>28</v>
      </c>
      <c r="D2208">
        <v>412329</v>
      </c>
      <c r="E2208" s="1">
        <v>38917</v>
      </c>
      <c r="F2208">
        <v>1200</v>
      </c>
      <c r="H2208" t="s">
        <v>30</v>
      </c>
      <c r="I2208" s="1">
        <v>38929</v>
      </c>
      <c r="J2208" t="s">
        <v>31</v>
      </c>
      <c r="K2208" t="s">
        <v>32</v>
      </c>
      <c r="L2208">
        <v>1</v>
      </c>
      <c r="N2208">
        <v>721026460</v>
      </c>
      <c r="O2208" t="s">
        <v>432</v>
      </c>
      <c r="P2208">
        <v>6</v>
      </c>
      <c r="S2208">
        <v>2454</v>
      </c>
      <c r="T2208" t="s">
        <v>347</v>
      </c>
      <c r="U2208">
        <v>82721</v>
      </c>
      <c r="V2208" t="s">
        <v>347</v>
      </c>
      <c r="W2208">
        <v>0.56999999999999995</v>
      </c>
      <c r="X2208" t="s">
        <v>44</v>
      </c>
      <c r="Y2208" t="s">
        <v>84</v>
      </c>
      <c r="Z2208">
        <v>0.37</v>
      </c>
      <c r="AA2208">
        <v>1.2</v>
      </c>
      <c r="AC2208" t="s">
        <v>44</v>
      </c>
    </row>
    <row r="2209" spans="1:29" hidden="1" x14ac:dyDescent="0.25">
      <c r="A2209" t="s">
        <v>345</v>
      </c>
      <c r="B2209" t="s">
        <v>28</v>
      </c>
      <c r="C2209" t="s">
        <v>28</v>
      </c>
      <c r="D2209">
        <v>412329</v>
      </c>
      <c r="E2209" s="1">
        <v>38917</v>
      </c>
      <c r="F2209">
        <v>1200</v>
      </c>
      <c r="H2209" t="s">
        <v>30</v>
      </c>
      <c r="I2209" s="1">
        <v>38929</v>
      </c>
      <c r="J2209" t="s">
        <v>31</v>
      </c>
      <c r="K2209" t="s">
        <v>32</v>
      </c>
      <c r="L2209">
        <v>1</v>
      </c>
      <c r="N2209">
        <v>721026460</v>
      </c>
      <c r="O2209" t="s">
        <v>432</v>
      </c>
      <c r="P2209">
        <v>6</v>
      </c>
      <c r="S2209">
        <v>2452</v>
      </c>
      <c r="T2209" t="s">
        <v>352</v>
      </c>
      <c r="U2209">
        <v>82723</v>
      </c>
      <c r="V2209" t="s">
        <v>352</v>
      </c>
      <c r="W2209">
        <v>2.2000000000000002</v>
      </c>
      <c r="X2209" t="s">
        <v>44</v>
      </c>
      <c r="Y2209" t="s">
        <v>38</v>
      </c>
      <c r="Z2209">
        <v>0.46</v>
      </c>
      <c r="AA2209">
        <v>1.5</v>
      </c>
      <c r="AC2209" t="s">
        <v>44</v>
      </c>
    </row>
    <row r="2210" spans="1:29" hidden="1" x14ac:dyDescent="0.25">
      <c r="A2210" t="s">
        <v>334</v>
      </c>
      <c r="B2210">
        <v>100</v>
      </c>
      <c r="C2210" t="s">
        <v>28</v>
      </c>
      <c r="D2210">
        <v>412330</v>
      </c>
      <c r="E2210" s="1">
        <v>38917</v>
      </c>
      <c r="F2210">
        <v>1300</v>
      </c>
      <c r="H2210" t="s">
        <v>30</v>
      </c>
      <c r="I2210" s="1">
        <v>38929</v>
      </c>
      <c r="J2210" t="s">
        <v>31</v>
      </c>
      <c r="K2210" t="s">
        <v>157</v>
      </c>
      <c r="L2210">
        <v>1</v>
      </c>
      <c r="N2210">
        <v>721026460</v>
      </c>
      <c r="O2210" t="s">
        <v>432</v>
      </c>
      <c r="P2210">
        <v>1</v>
      </c>
      <c r="S2210">
        <v>2920</v>
      </c>
      <c r="T2210" t="s">
        <v>335</v>
      </c>
      <c r="U2210">
        <v>680</v>
      </c>
      <c r="V2210" t="s">
        <v>336</v>
      </c>
      <c r="W2210">
        <v>1.1000000000000001</v>
      </c>
      <c r="X2210" t="s">
        <v>41</v>
      </c>
      <c r="Y2210" t="s">
        <v>84</v>
      </c>
      <c r="Z2210">
        <v>0.54</v>
      </c>
      <c r="AA2210">
        <v>1.7</v>
      </c>
      <c r="AC2210" t="s">
        <v>41</v>
      </c>
    </row>
    <row r="2211" spans="1:29" hidden="1" x14ac:dyDescent="0.25">
      <c r="A2211" t="s">
        <v>337</v>
      </c>
      <c r="B2211">
        <v>1</v>
      </c>
      <c r="C2211" t="s">
        <v>28</v>
      </c>
      <c r="D2211">
        <v>412331</v>
      </c>
      <c r="E2211" s="1">
        <v>38917</v>
      </c>
      <c r="F2211">
        <v>1300</v>
      </c>
      <c r="H2211" t="s">
        <v>339</v>
      </c>
      <c r="I2211" s="1">
        <v>38929</v>
      </c>
      <c r="J2211" t="s">
        <v>31</v>
      </c>
      <c r="K2211" t="s">
        <v>87</v>
      </c>
      <c r="L2211">
        <v>1</v>
      </c>
      <c r="N2211">
        <v>721026460</v>
      </c>
      <c r="O2211" t="s">
        <v>432</v>
      </c>
      <c r="P2211">
        <v>2</v>
      </c>
      <c r="S2211">
        <v>1927</v>
      </c>
      <c r="T2211" t="s">
        <v>39</v>
      </c>
      <c r="U2211">
        <v>410</v>
      </c>
      <c r="V2211" t="s">
        <v>40</v>
      </c>
      <c r="W2211">
        <v>100</v>
      </c>
      <c r="X2211" t="s">
        <v>41</v>
      </c>
      <c r="Y2211" t="s">
        <v>38</v>
      </c>
      <c r="Z2211">
        <v>1</v>
      </c>
      <c r="AA2211">
        <v>2</v>
      </c>
      <c r="AC2211" t="s">
        <v>41</v>
      </c>
    </row>
    <row r="2212" spans="1:29" hidden="1" x14ac:dyDescent="0.25">
      <c r="A2212" t="s">
        <v>337</v>
      </c>
      <c r="B2212">
        <v>1</v>
      </c>
      <c r="C2212" t="s">
        <v>28</v>
      </c>
      <c r="D2212">
        <v>412331</v>
      </c>
      <c r="E2212" s="1">
        <v>38917</v>
      </c>
      <c r="F2212">
        <v>1300</v>
      </c>
      <c r="H2212" t="s">
        <v>339</v>
      </c>
      <c r="I2212" s="1">
        <v>38929</v>
      </c>
      <c r="J2212" t="s">
        <v>31</v>
      </c>
      <c r="K2212" t="s">
        <v>87</v>
      </c>
      <c r="L2212">
        <v>1</v>
      </c>
      <c r="N2212">
        <v>721026460</v>
      </c>
      <c r="O2212" t="s">
        <v>432</v>
      </c>
      <c r="P2212">
        <v>2</v>
      </c>
      <c r="S2212">
        <v>2920</v>
      </c>
      <c r="T2212" t="s">
        <v>335</v>
      </c>
      <c r="U2212">
        <v>680</v>
      </c>
      <c r="V2212" t="s">
        <v>336</v>
      </c>
      <c r="W2212">
        <v>1.3</v>
      </c>
      <c r="X2212" t="s">
        <v>41</v>
      </c>
      <c r="Y2212" t="s">
        <v>84</v>
      </c>
      <c r="Z2212">
        <v>0.54</v>
      </c>
      <c r="AA2212">
        <v>1.7</v>
      </c>
      <c r="AC2212" t="s">
        <v>41</v>
      </c>
    </row>
    <row r="2213" spans="1:29" hidden="1" x14ac:dyDescent="0.25">
      <c r="A2213" t="s">
        <v>258</v>
      </c>
      <c r="B2213" t="s">
        <v>28</v>
      </c>
      <c r="C2213" t="s">
        <v>28</v>
      </c>
      <c r="D2213" t="s">
        <v>451</v>
      </c>
      <c r="E2213" s="1">
        <v>38937</v>
      </c>
      <c r="F2213">
        <v>815</v>
      </c>
      <c r="H2213" t="s">
        <v>30</v>
      </c>
      <c r="I2213" s="1">
        <v>38951</v>
      </c>
      <c r="J2213" t="s">
        <v>31</v>
      </c>
      <c r="K2213" t="s">
        <v>32</v>
      </c>
      <c r="L2213">
        <v>1</v>
      </c>
      <c r="M2213" t="s">
        <v>359</v>
      </c>
      <c r="N2213">
        <v>113133790</v>
      </c>
      <c r="O2213" t="s">
        <v>34</v>
      </c>
      <c r="P2213">
        <v>2</v>
      </c>
      <c r="S2213">
        <v>1025</v>
      </c>
      <c r="T2213" t="s">
        <v>52</v>
      </c>
      <c r="U2213">
        <v>99951</v>
      </c>
      <c r="V2213" t="s">
        <v>260</v>
      </c>
      <c r="W2213">
        <v>1.1000000000000001</v>
      </c>
      <c r="X2213" t="s">
        <v>41</v>
      </c>
      <c r="Y2213" t="s">
        <v>261</v>
      </c>
      <c r="AB2213">
        <v>4</v>
      </c>
      <c r="AC2213" t="s">
        <v>41</v>
      </c>
    </row>
    <row r="2214" spans="1:29" hidden="1" x14ac:dyDescent="0.25">
      <c r="A2214" t="s">
        <v>258</v>
      </c>
      <c r="B2214" t="s">
        <v>28</v>
      </c>
      <c r="C2214" t="s">
        <v>28</v>
      </c>
      <c r="D2214" t="s">
        <v>451</v>
      </c>
      <c r="E2214" s="1">
        <v>38937</v>
      </c>
      <c r="F2214">
        <v>815</v>
      </c>
      <c r="H2214" t="s">
        <v>30</v>
      </c>
      <c r="I2214" s="1">
        <v>38951</v>
      </c>
      <c r="J2214" t="s">
        <v>31</v>
      </c>
      <c r="K2214" t="s">
        <v>32</v>
      </c>
      <c r="L2214">
        <v>1</v>
      </c>
      <c r="M2214" t="s">
        <v>359</v>
      </c>
      <c r="N2214">
        <v>113133790</v>
      </c>
      <c r="O2214" t="s">
        <v>34</v>
      </c>
      <c r="P2214">
        <v>2</v>
      </c>
      <c r="S2214">
        <v>1025</v>
      </c>
      <c r="T2214" t="s">
        <v>52</v>
      </c>
      <c r="U2214">
        <v>951</v>
      </c>
      <c r="V2214" t="s">
        <v>53</v>
      </c>
      <c r="W2214">
        <v>1</v>
      </c>
      <c r="X2214" t="s">
        <v>41</v>
      </c>
      <c r="Y2214" t="s">
        <v>38</v>
      </c>
      <c r="Z2214">
        <v>3.1E-2</v>
      </c>
      <c r="AA2214">
        <v>0.1</v>
      </c>
      <c r="AB2214">
        <v>4</v>
      </c>
      <c r="AC2214" t="s">
        <v>41</v>
      </c>
    </row>
    <row r="2215" spans="1:29" hidden="1" x14ac:dyDescent="0.25">
      <c r="A2215" t="s">
        <v>258</v>
      </c>
      <c r="B2215" t="s">
        <v>28</v>
      </c>
      <c r="C2215" t="s">
        <v>28</v>
      </c>
      <c r="D2215" t="s">
        <v>452</v>
      </c>
      <c r="E2215" s="1">
        <v>38971</v>
      </c>
      <c r="F2215">
        <v>800</v>
      </c>
      <c r="H2215" t="s">
        <v>30</v>
      </c>
      <c r="I2215" s="1">
        <v>38978</v>
      </c>
      <c r="J2215" t="s">
        <v>31</v>
      </c>
      <c r="K2215" t="s">
        <v>32</v>
      </c>
      <c r="L2215">
        <v>1</v>
      </c>
      <c r="M2215" t="s">
        <v>359</v>
      </c>
      <c r="N2215">
        <v>113133790</v>
      </c>
      <c r="O2215" t="s">
        <v>34</v>
      </c>
      <c r="P2215">
        <v>2</v>
      </c>
      <c r="S2215">
        <v>1025</v>
      </c>
      <c r="T2215" t="s">
        <v>52</v>
      </c>
      <c r="U2215">
        <v>99951</v>
      </c>
      <c r="V2215" t="s">
        <v>260</v>
      </c>
      <c r="W2215">
        <v>0.85</v>
      </c>
      <c r="X2215" t="s">
        <v>41</v>
      </c>
      <c r="Y2215" t="s">
        <v>261</v>
      </c>
      <c r="AB2215">
        <v>4</v>
      </c>
      <c r="AC2215" t="s">
        <v>41</v>
      </c>
    </row>
    <row r="2216" spans="1:29" hidden="1" x14ac:dyDescent="0.25">
      <c r="A2216" t="s">
        <v>258</v>
      </c>
      <c r="B2216" t="s">
        <v>28</v>
      </c>
      <c r="C2216" t="s">
        <v>28</v>
      </c>
      <c r="D2216" t="s">
        <v>452</v>
      </c>
      <c r="E2216" s="1">
        <v>38971</v>
      </c>
      <c r="F2216">
        <v>800</v>
      </c>
      <c r="H2216" t="s">
        <v>30</v>
      </c>
      <c r="I2216" s="1">
        <v>38978</v>
      </c>
      <c r="J2216" t="s">
        <v>31</v>
      </c>
      <c r="K2216" t="s">
        <v>32</v>
      </c>
      <c r="L2216">
        <v>1</v>
      </c>
      <c r="M2216" t="s">
        <v>359</v>
      </c>
      <c r="N2216">
        <v>113133790</v>
      </c>
      <c r="O2216" t="s">
        <v>34</v>
      </c>
      <c r="P2216">
        <v>2</v>
      </c>
      <c r="S2216">
        <v>1025</v>
      </c>
      <c r="T2216" t="s">
        <v>52</v>
      </c>
      <c r="U2216">
        <v>951</v>
      </c>
      <c r="V2216" t="s">
        <v>53</v>
      </c>
      <c r="W2216">
        <v>0.85</v>
      </c>
      <c r="X2216" t="s">
        <v>41</v>
      </c>
      <c r="Y2216" t="s">
        <v>38</v>
      </c>
      <c r="Z2216">
        <v>3.1E-2</v>
      </c>
      <c r="AA2216">
        <v>0.1</v>
      </c>
      <c r="AB2216">
        <v>4</v>
      </c>
      <c r="AC2216" t="s">
        <v>41</v>
      </c>
    </row>
    <row r="2217" spans="1:29" hidden="1" x14ac:dyDescent="0.25">
      <c r="A2217" t="s">
        <v>334</v>
      </c>
      <c r="B2217">
        <v>100</v>
      </c>
      <c r="C2217" t="s">
        <v>28</v>
      </c>
      <c r="D2217">
        <v>414146</v>
      </c>
      <c r="E2217" s="1">
        <v>38937</v>
      </c>
      <c r="F2217">
        <v>800</v>
      </c>
      <c r="H2217" t="s">
        <v>30</v>
      </c>
      <c r="I2217" s="1">
        <v>38972</v>
      </c>
      <c r="J2217" t="s">
        <v>31</v>
      </c>
      <c r="K2217" t="s">
        <v>157</v>
      </c>
      <c r="L2217">
        <v>1</v>
      </c>
      <c r="N2217">
        <v>721026460</v>
      </c>
      <c r="O2217" t="s">
        <v>432</v>
      </c>
      <c r="P2217">
        <v>1</v>
      </c>
      <c r="R2217" t="s">
        <v>453</v>
      </c>
      <c r="S2217">
        <v>2920</v>
      </c>
      <c r="T2217" t="s">
        <v>335</v>
      </c>
      <c r="U2217">
        <v>680</v>
      </c>
      <c r="V2217" t="s">
        <v>336</v>
      </c>
      <c r="W2217">
        <v>1</v>
      </c>
      <c r="X2217" t="s">
        <v>41</v>
      </c>
      <c r="Y2217" t="s">
        <v>38</v>
      </c>
      <c r="Z2217">
        <v>1.1000000000000001E-3</v>
      </c>
      <c r="AA2217">
        <v>3.5000000000000001E-3</v>
      </c>
      <c r="AC2217" t="s">
        <v>41</v>
      </c>
    </row>
    <row r="2218" spans="1:29" hidden="1" x14ac:dyDescent="0.25">
      <c r="A2218" t="s">
        <v>337</v>
      </c>
      <c r="B2218">
        <v>1</v>
      </c>
      <c r="C2218" t="s">
        <v>28</v>
      </c>
      <c r="D2218">
        <v>414147</v>
      </c>
      <c r="E2218" s="1">
        <v>38937</v>
      </c>
      <c r="F2218">
        <v>800</v>
      </c>
      <c r="H2218" t="s">
        <v>339</v>
      </c>
      <c r="I2218" s="1">
        <v>38972</v>
      </c>
      <c r="J2218" t="s">
        <v>31</v>
      </c>
      <c r="K2218" t="s">
        <v>87</v>
      </c>
      <c r="L2218">
        <v>1</v>
      </c>
      <c r="N2218">
        <v>721026460</v>
      </c>
      <c r="O2218" t="s">
        <v>432</v>
      </c>
      <c r="P2218">
        <v>2</v>
      </c>
      <c r="R2218" t="s">
        <v>454</v>
      </c>
      <c r="S2218">
        <v>2920</v>
      </c>
      <c r="T2218" t="s">
        <v>335</v>
      </c>
      <c r="U2218">
        <v>680</v>
      </c>
      <c r="V2218" t="s">
        <v>336</v>
      </c>
      <c r="W2218">
        <v>1.5</v>
      </c>
      <c r="X2218" t="s">
        <v>41</v>
      </c>
      <c r="Y2218" t="s">
        <v>38</v>
      </c>
      <c r="Z2218">
        <v>1.1000000000000001E-3</v>
      </c>
      <c r="AA2218">
        <v>3.5000000000000001E-3</v>
      </c>
      <c r="AC2218" t="s">
        <v>41</v>
      </c>
    </row>
    <row r="2219" spans="1:29" hidden="1" x14ac:dyDescent="0.25">
      <c r="A2219" t="s">
        <v>337</v>
      </c>
      <c r="B2219">
        <v>1</v>
      </c>
      <c r="C2219" t="s">
        <v>28</v>
      </c>
      <c r="D2219">
        <v>414147</v>
      </c>
      <c r="E2219" s="1">
        <v>38937</v>
      </c>
      <c r="F2219">
        <v>800</v>
      </c>
      <c r="H2219" t="s">
        <v>339</v>
      </c>
      <c r="I2219" s="1">
        <v>38972</v>
      </c>
      <c r="J2219" t="s">
        <v>31</v>
      </c>
      <c r="K2219" t="s">
        <v>87</v>
      </c>
      <c r="L2219">
        <v>1</v>
      </c>
      <c r="N2219">
        <v>721026460</v>
      </c>
      <c r="O2219" t="s">
        <v>432</v>
      </c>
      <c r="P2219">
        <v>2</v>
      </c>
      <c r="R2219" t="s">
        <v>454</v>
      </c>
      <c r="S2219">
        <v>1927</v>
      </c>
      <c r="T2219" t="s">
        <v>39</v>
      </c>
      <c r="U2219">
        <v>410</v>
      </c>
      <c r="V2219" t="s">
        <v>40</v>
      </c>
      <c r="W2219">
        <v>110</v>
      </c>
      <c r="X2219" t="s">
        <v>41</v>
      </c>
      <c r="Y2219" t="s">
        <v>38</v>
      </c>
      <c r="Z2219">
        <v>1</v>
      </c>
      <c r="AA2219">
        <v>2</v>
      </c>
      <c r="AC2219" t="s">
        <v>41</v>
      </c>
    </row>
    <row r="2220" spans="1:29" hidden="1" x14ac:dyDescent="0.25">
      <c r="A2220" t="s">
        <v>337</v>
      </c>
      <c r="B2220">
        <v>1</v>
      </c>
      <c r="C2220" t="s">
        <v>28</v>
      </c>
      <c r="D2220">
        <v>417471</v>
      </c>
      <c r="E2220" s="1">
        <v>38971</v>
      </c>
      <c r="F2220">
        <v>900</v>
      </c>
      <c r="H2220" t="s">
        <v>339</v>
      </c>
      <c r="I2220" s="1">
        <v>38990</v>
      </c>
      <c r="J2220" t="s">
        <v>31</v>
      </c>
      <c r="K2220" t="s">
        <v>87</v>
      </c>
      <c r="L2220">
        <v>1</v>
      </c>
      <c r="N2220">
        <v>721026460</v>
      </c>
      <c r="O2220" t="s">
        <v>432</v>
      </c>
      <c r="P2220">
        <v>2</v>
      </c>
      <c r="S2220">
        <v>1927</v>
      </c>
      <c r="T2220" t="s">
        <v>39</v>
      </c>
      <c r="U2220">
        <v>410</v>
      </c>
      <c r="V2220" t="s">
        <v>40</v>
      </c>
      <c r="W2220">
        <v>110</v>
      </c>
      <c r="X2220" t="s">
        <v>41</v>
      </c>
      <c r="Y2220" t="s">
        <v>38</v>
      </c>
      <c r="Z2220">
        <v>1</v>
      </c>
      <c r="AA2220">
        <v>2</v>
      </c>
      <c r="AC2220" t="s">
        <v>41</v>
      </c>
    </row>
    <row r="2221" spans="1:29" hidden="1" x14ac:dyDescent="0.25">
      <c r="A2221" t="s">
        <v>337</v>
      </c>
      <c r="B2221">
        <v>1</v>
      </c>
      <c r="C2221" t="s">
        <v>28</v>
      </c>
      <c r="D2221">
        <v>417471</v>
      </c>
      <c r="E2221" s="1">
        <v>38971</v>
      </c>
      <c r="F2221">
        <v>900</v>
      </c>
      <c r="H2221" t="s">
        <v>339</v>
      </c>
      <c r="I2221" s="1">
        <v>38990</v>
      </c>
      <c r="J2221" t="s">
        <v>31</v>
      </c>
      <c r="K2221" t="s">
        <v>87</v>
      </c>
      <c r="L2221">
        <v>1</v>
      </c>
      <c r="N2221">
        <v>721026460</v>
      </c>
      <c r="O2221" t="s">
        <v>432</v>
      </c>
      <c r="P2221">
        <v>2</v>
      </c>
      <c r="S2221">
        <v>2920</v>
      </c>
      <c r="T2221" t="s">
        <v>335</v>
      </c>
      <c r="U2221">
        <v>680</v>
      </c>
      <c r="V2221" t="s">
        <v>336</v>
      </c>
      <c r="W2221">
        <v>2.4</v>
      </c>
      <c r="X2221" t="s">
        <v>41</v>
      </c>
      <c r="Y2221" t="s">
        <v>38</v>
      </c>
      <c r="Z2221">
        <v>0.54</v>
      </c>
      <c r="AA2221">
        <v>1.7</v>
      </c>
      <c r="AC2221" t="s">
        <v>41</v>
      </c>
    </row>
    <row r="2222" spans="1:29" hidden="1" x14ac:dyDescent="0.25">
      <c r="A2222" t="s">
        <v>334</v>
      </c>
      <c r="B2222">
        <v>100</v>
      </c>
      <c r="C2222" t="s">
        <v>28</v>
      </c>
      <c r="D2222">
        <v>417472</v>
      </c>
      <c r="E2222" s="1">
        <v>38971</v>
      </c>
      <c r="F2222">
        <v>900</v>
      </c>
      <c r="H2222" t="s">
        <v>30</v>
      </c>
      <c r="I2222" s="1">
        <v>38990</v>
      </c>
      <c r="J2222" t="s">
        <v>31</v>
      </c>
      <c r="K2222" t="s">
        <v>157</v>
      </c>
      <c r="L2222">
        <v>1</v>
      </c>
      <c r="N2222">
        <v>721026460</v>
      </c>
      <c r="O2222" t="s">
        <v>432</v>
      </c>
      <c r="P2222">
        <v>1</v>
      </c>
      <c r="S2222">
        <v>2920</v>
      </c>
      <c r="T2222" t="s">
        <v>335</v>
      </c>
      <c r="U2222">
        <v>680</v>
      </c>
      <c r="V2222" t="s">
        <v>336</v>
      </c>
      <c r="W2222">
        <v>1.7</v>
      </c>
      <c r="X2222" t="s">
        <v>41</v>
      </c>
      <c r="Y2222" t="s">
        <v>84</v>
      </c>
      <c r="Z2222">
        <v>0.54</v>
      </c>
      <c r="AA2222">
        <v>1.7</v>
      </c>
      <c r="AC2222" t="s">
        <v>41</v>
      </c>
    </row>
    <row r="2223" spans="1:29" hidden="1" x14ac:dyDescent="0.25">
      <c r="A2223" t="s">
        <v>258</v>
      </c>
      <c r="B2223" t="s">
        <v>28</v>
      </c>
      <c r="C2223" t="s">
        <v>28</v>
      </c>
      <c r="D2223" t="s">
        <v>455</v>
      </c>
      <c r="E2223" s="1">
        <v>38994</v>
      </c>
      <c r="F2223">
        <v>900</v>
      </c>
      <c r="H2223" t="s">
        <v>30</v>
      </c>
      <c r="I2223" s="1">
        <v>39002</v>
      </c>
      <c r="J2223" t="s">
        <v>31</v>
      </c>
      <c r="K2223" t="s">
        <v>32</v>
      </c>
      <c r="L2223">
        <v>1</v>
      </c>
      <c r="M2223" t="s">
        <v>359</v>
      </c>
      <c r="N2223">
        <v>113133790</v>
      </c>
      <c r="O2223" t="s">
        <v>34</v>
      </c>
      <c r="P2223">
        <v>2</v>
      </c>
      <c r="S2223">
        <v>1025</v>
      </c>
      <c r="T2223" t="s">
        <v>52</v>
      </c>
      <c r="U2223">
        <v>99951</v>
      </c>
      <c r="V2223" t="s">
        <v>260</v>
      </c>
      <c r="W2223">
        <v>0.84</v>
      </c>
      <c r="X2223" t="s">
        <v>41</v>
      </c>
      <c r="Y2223" t="s">
        <v>261</v>
      </c>
      <c r="AB2223">
        <v>4</v>
      </c>
      <c r="AC2223" t="s">
        <v>41</v>
      </c>
    </row>
    <row r="2224" spans="1:29" hidden="1" x14ac:dyDescent="0.25">
      <c r="A2224" t="s">
        <v>258</v>
      </c>
      <c r="B2224" t="s">
        <v>28</v>
      </c>
      <c r="C2224" t="s">
        <v>28</v>
      </c>
      <c r="D2224" t="s">
        <v>455</v>
      </c>
      <c r="E2224" s="1">
        <v>38994</v>
      </c>
      <c r="F2224">
        <v>900</v>
      </c>
      <c r="H2224" t="s">
        <v>30</v>
      </c>
      <c r="I2224" s="1">
        <v>39002</v>
      </c>
      <c r="J2224" t="s">
        <v>31</v>
      </c>
      <c r="K2224" t="s">
        <v>32</v>
      </c>
      <c r="L2224">
        <v>1</v>
      </c>
      <c r="M2224" t="s">
        <v>359</v>
      </c>
      <c r="N2224">
        <v>113133790</v>
      </c>
      <c r="O2224" t="s">
        <v>34</v>
      </c>
      <c r="P2224">
        <v>2</v>
      </c>
      <c r="S2224">
        <v>1025</v>
      </c>
      <c r="T2224" t="s">
        <v>52</v>
      </c>
      <c r="U2224">
        <v>951</v>
      </c>
      <c r="V2224" t="s">
        <v>53</v>
      </c>
      <c r="W2224">
        <v>0.86</v>
      </c>
      <c r="X2224" t="s">
        <v>41</v>
      </c>
      <c r="Y2224" t="s">
        <v>38</v>
      </c>
      <c r="Z2224">
        <v>3.1E-2</v>
      </c>
      <c r="AA2224">
        <v>0.1</v>
      </c>
      <c r="AB2224">
        <v>4</v>
      </c>
      <c r="AC2224" t="s">
        <v>41</v>
      </c>
    </row>
    <row r="2225" spans="1:29" hidden="1" x14ac:dyDescent="0.25">
      <c r="A2225" t="s">
        <v>231</v>
      </c>
      <c r="B2225" t="s">
        <v>28</v>
      </c>
      <c r="C2225" t="s">
        <v>28</v>
      </c>
      <c r="D2225">
        <v>422008</v>
      </c>
      <c r="E2225" s="1">
        <v>39007</v>
      </c>
      <c r="F2225">
        <v>1210</v>
      </c>
      <c r="H2225" t="s">
        <v>30</v>
      </c>
      <c r="I2225" s="1">
        <v>39029</v>
      </c>
      <c r="J2225" t="s">
        <v>31</v>
      </c>
      <c r="K2225" t="s">
        <v>32</v>
      </c>
      <c r="L2225">
        <v>1</v>
      </c>
      <c r="N2225">
        <v>721026460</v>
      </c>
      <c r="O2225" t="s">
        <v>432</v>
      </c>
      <c r="P2225">
        <v>5</v>
      </c>
      <c r="S2225">
        <v>2943</v>
      </c>
      <c r="T2225" t="s">
        <v>92</v>
      </c>
      <c r="U2225">
        <v>32101</v>
      </c>
      <c r="V2225" t="s">
        <v>92</v>
      </c>
      <c r="W2225">
        <v>6.7</v>
      </c>
      <c r="X2225" t="s">
        <v>44</v>
      </c>
      <c r="Y2225" t="s">
        <v>38</v>
      </c>
      <c r="Z2225">
        <v>0.18</v>
      </c>
      <c r="AA2225">
        <v>0.61</v>
      </c>
      <c r="AB2225">
        <v>80</v>
      </c>
      <c r="AC2225" t="s">
        <v>44</v>
      </c>
    </row>
    <row r="2226" spans="1:29" hidden="1" x14ac:dyDescent="0.25">
      <c r="A2226" t="s">
        <v>231</v>
      </c>
      <c r="B2226" t="s">
        <v>28</v>
      </c>
      <c r="C2226" t="s">
        <v>28</v>
      </c>
      <c r="D2226">
        <v>422008</v>
      </c>
      <c r="E2226" s="1">
        <v>39007</v>
      </c>
      <c r="F2226">
        <v>1210</v>
      </c>
      <c r="H2226" t="s">
        <v>30</v>
      </c>
      <c r="I2226" s="1">
        <v>39029</v>
      </c>
      <c r="J2226" t="s">
        <v>31</v>
      </c>
      <c r="K2226" t="s">
        <v>32</v>
      </c>
      <c r="L2226">
        <v>1</v>
      </c>
      <c r="N2226">
        <v>721026460</v>
      </c>
      <c r="O2226" t="s">
        <v>432</v>
      </c>
      <c r="P2226">
        <v>5</v>
      </c>
      <c r="S2226">
        <v>2942</v>
      </c>
      <c r="T2226" t="s">
        <v>93</v>
      </c>
      <c r="U2226">
        <v>32104</v>
      </c>
      <c r="V2226" t="s">
        <v>93</v>
      </c>
      <c r="W2226">
        <v>0.28000000000000003</v>
      </c>
      <c r="X2226" t="s">
        <v>44</v>
      </c>
      <c r="Y2226" t="s">
        <v>84</v>
      </c>
      <c r="Z2226">
        <v>0.19</v>
      </c>
      <c r="AA2226">
        <v>0.63</v>
      </c>
      <c r="AB2226">
        <v>80</v>
      </c>
      <c r="AC2226" t="s">
        <v>44</v>
      </c>
    </row>
    <row r="2227" spans="1:29" hidden="1" x14ac:dyDescent="0.25">
      <c r="A2227" t="s">
        <v>231</v>
      </c>
      <c r="B2227" t="s">
        <v>28</v>
      </c>
      <c r="C2227" t="s">
        <v>28</v>
      </c>
      <c r="D2227">
        <v>422008</v>
      </c>
      <c r="E2227" s="1">
        <v>39007</v>
      </c>
      <c r="F2227">
        <v>1210</v>
      </c>
      <c r="H2227" t="s">
        <v>30</v>
      </c>
      <c r="I2227" s="1">
        <v>39029</v>
      </c>
      <c r="J2227" t="s">
        <v>31</v>
      </c>
      <c r="K2227" t="s">
        <v>32</v>
      </c>
      <c r="L2227">
        <v>1</v>
      </c>
      <c r="N2227">
        <v>721026460</v>
      </c>
      <c r="O2227" t="s">
        <v>432</v>
      </c>
      <c r="P2227">
        <v>5</v>
      </c>
      <c r="S2227">
        <v>2944</v>
      </c>
      <c r="T2227" t="s">
        <v>105</v>
      </c>
      <c r="U2227">
        <v>32105</v>
      </c>
      <c r="V2227" t="s">
        <v>105</v>
      </c>
      <c r="W2227">
        <v>3.8</v>
      </c>
      <c r="X2227" t="s">
        <v>44</v>
      </c>
      <c r="Y2227" t="s">
        <v>38</v>
      </c>
      <c r="Z2227">
        <v>0.16</v>
      </c>
      <c r="AA2227">
        <v>0.54</v>
      </c>
      <c r="AB2227">
        <v>80</v>
      </c>
      <c r="AC2227" t="s">
        <v>44</v>
      </c>
    </row>
    <row r="2228" spans="1:29" hidden="1" x14ac:dyDescent="0.25">
      <c r="A2228" t="s">
        <v>231</v>
      </c>
      <c r="B2228" t="s">
        <v>28</v>
      </c>
      <c r="C2228" t="s">
        <v>28</v>
      </c>
      <c r="D2228">
        <v>422008</v>
      </c>
      <c r="E2228" s="1">
        <v>39007</v>
      </c>
      <c r="F2228">
        <v>1210</v>
      </c>
      <c r="H2228" t="s">
        <v>30</v>
      </c>
      <c r="I2228" s="1">
        <v>39029</v>
      </c>
      <c r="J2228" t="s">
        <v>31</v>
      </c>
      <c r="K2228" t="s">
        <v>32</v>
      </c>
      <c r="L2228">
        <v>1</v>
      </c>
      <c r="N2228">
        <v>721026460</v>
      </c>
      <c r="O2228" t="s">
        <v>432</v>
      </c>
      <c r="P2228">
        <v>5</v>
      </c>
      <c r="S2228">
        <v>2941</v>
      </c>
      <c r="T2228" t="s">
        <v>99</v>
      </c>
      <c r="U2228">
        <v>32106</v>
      </c>
      <c r="V2228" t="s">
        <v>99</v>
      </c>
      <c r="W2228">
        <v>8.4</v>
      </c>
      <c r="X2228" t="s">
        <v>44</v>
      </c>
      <c r="Y2228" t="s">
        <v>38</v>
      </c>
      <c r="Z2228">
        <v>0.17</v>
      </c>
      <c r="AA2228">
        <v>0.56000000000000005</v>
      </c>
      <c r="AB2228">
        <v>80</v>
      </c>
      <c r="AC2228" t="s">
        <v>44</v>
      </c>
    </row>
    <row r="2229" spans="1:29" hidden="1" x14ac:dyDescent="0.25">
      <c r="A2229" t="s">
        <v>231</v>
      </c>
      <c r="B2229" t="s">
        <v>28</v>
      </c>
      <c r="C2229" t="s">
        <v>28</v>
      </c>
      <c r="D2229">
        <v>422008</v>
      </c>
      <c r="E2229" s="1">
        <v>39007</v>
      </c>
      <c r="F2229">
        <v>1210</v>
      </c>
      <c r="H2229" t="s">
        <v>30</v>
      </c>
      <c r="I2229" s="1">
        <v>39029</v>
      </c>
      <c r="J2229" t="s">
        <v>31</v>
      </c>
      <c r="K2229" t="s">
        <v>32</v>
      </c>
      <c r="L2229">
        <v>1</v>
      </c>
      <c r="N2229">
        <v>721026460</v>
      </c>
      <c r="O2229" t="s">
        <v>432</v>
      </c>
      <c r="P2229">
        <v>5</v>
      </c>
      <c r="S2229">
        <v>2950</v>
      </c>
      <c r="T2229" t="s">
        <v>147</v>
      </c>
      <c r="U2229">
        <v>82080</v>
      </c>
      <c r="V2229" t="s">
        <v>148</v>
      </c>
      <c r="W2229">
        <v>19.18</v>
      </c>
      <c r="X2229" t="s">
        <v>44</v>
      </c>
      <c r="Y2229" t="s">
        <v>38</v>
      </c>
      <c r="AB2229">
        <v>80</v>
      </c>
      <c r="AC2229" t="s">
        <v>44</v>
      </c>
    </row>
    <row r="2230" spans="1:29" hidden="1" x14ac:dyDescent="0.25">
      <c r="A2230" t="s">
        <v>345</v>
      </c>
      <c r="B2230" t="s">
        <v>28</v>
      </c>
      <c r="C2230" t="s">
        <v>28</v>
      </c>
      <c r="D2230">
        <v>422009</v>
      </c>
      <c r="E2230" s="1">
        <v>39007</v>
      </c>
      <c r="F2230">
        <v>1210</v>
      </c>
      <c r="H2230" t="s">
        <v>30</v>
      </c>
      <c r="I2230" s="1">
        <v>39029</v>
      </c>
      <c r="J2230" t="s">
        <v>31</v>
      </c>
      <c r="K2230" t="s">
        <v>32</v>
      </c>
      <c r="L2230">
        <v>1</v>
      </c>
      <c r="N2230">
        <v>721026460</v>
      </c>
      <c r="O2230" t="s">
        <v>432</v>
      </c>
      <c r="P2230">
        <v>6</v>
      </c>
      <c r="S2230">
        <v>2453</v>
      </c>
      <c r="T2230" t="s">
        <v>350</v>
      </c>
      <c r="U2230">
        <v>2453</v>
      </c>
      <c r="V2230" t="s">
        <v>350</v>
      </c>
      <c r="W2230">
        <v>0</v>
      </c>
      <c r="X2230" t="s">
        <v>44</v>
      </c>
      <c r="Y2230" t="s">
        <v>45</v>
      </c>
      <c r="Z2230">
        <v>0.44</v>
      </c>
      <c r="AA2230">
        <v>1.4</v>
      </c>
      <c r="AC2230" t="s">
        <v>44</v>
      </c>
    </row>
    <row r="2231" spans="1:29" hidden="1" x14ac:dyDescent="0.25">
      <c r="A2231" t="s">
        <v>345</v>
      </c>
      <c r="B2231" t="s">
        <v>28</v>
      </c>
      <c r="C2231" t="s">
        <v>28</v>
      </c>
      <c r="D2231">
        <v>422009</v>
      </c>
      <c r="E2231" s="1">
        <v>39007</v>
      </c>
      <c r="F2231">
        <v>1210</v>
      </c>
      <c r="H2231" t="s">
        <v>30</v>
      </c>
      <c r="I2231" s="1">
        <v>39029</v>
      </c>
      <c r="J2231" t="s">
        <v>31</v>
      </c>
      <c r="K2231" t="s">
        <v>32</v>
      </c>
      <c r="L2231">
        <v>1</v>
      </c>
      <c r="N2231">
        <v>721026460</v>
      </c>
      <c r="O2231" t="s">
        <v>432</v>
      </c>
      <c r="P2231">
        <v>6</v>
      </c>
      <c r="S2231">
        <v>2456</v>
      </c>
      <c r="T2231" t="s">
        <v>348</v>
      </c>
      <c r="U2231">
        <v>2456</v>
      </c>
      <c r="V2231" t="s">
        <v>349</v>
      </c>
      <c r="W2231">
        <v>8.89</v>
      </c>
      <c r="X2231" t="s">
        <v>44</v>
      </c>
      <c r="Y2231" t="s">
        <v>38</v>
      </c>
      <c r="AB2231">
        <v>60</v>
      </c>
      <c r="AC2231" t="s">
        <v>44</v>
      </c>
    </row>
    <row r="2232" spans="1:29" hidden="1" x14ac:dyDescent="0.25">
      <c r="A2232" t="s">
        <v>345</v>
      </c>
      <c r="B2232" t="s">
        <v>28</v>
      </c>
      <c r="C2232" t="s">
        <v>28</v>
      </c>
      <c r="D2232">
        <v>422009</v>
      </c>
      <c r="E2232" s="1">
        <v>39007</v>
      </c>
      <c r="F2232">
        <v>1210</v>
      </c>
      <c r="H2232" t="s">
        <v>30</v>
      </c>
      <c r="I2232" s="1">
        <v>39029</v>
      </c>
      <c r="J2232" t="s">
        <v>31</v>
      </c>
      <c r="K2232" t="s">
        <v>32</v>
      </c>
      <c r="L2232">
        <v>1</v>
      </c>
      <c r="N2232">
        <v>721026460</v>
      </c>
      <c r="O2232" t="s">
        <v>432</v>
      </c>
      <c r="P2232">
        <v>6</v>
      </c>
      <c r="S2232">
        <v>2451</v>
      </c>
      <c r="T2232" t="s">
        <v>346</v>
      </c>
      <c r="U2232">
        <v>77288</v>
      </c>
      <c r="V2232" t="s">
        <v>346</v>
      </c>
      <c r="W2232">
        <v>5.4</v>
      </c>
      <c r="X2232" t="s">
        <v>44</v>
      </c>
      <c r="Y2232" t="s">
        <v>38</v>
      </c>
      <c r="Z2232">
        <v>0.99</v>
      </c>
      <c r="AA2232">
        <v>3.2</v>
      </c>
      <c r="AC2232" t="s">
        <v>44</v>
      </c>
    </row>
    <row r="2233" spans="1:29" hidden="1" x14ac:dyDescent="0.25">
      <c r="A2233" t="s">
        <v>345</v>
      </c>
      <c r="B2233" t="s">
        <v>28</v>
      </c>
      <c r="C2233" t="s">
        <v>28</v>
      </c>
      <c r="D2233">
        <v>422009</v>
      </c>
      <c r="E2233" s="1">
        <v>39007</v>
      </c>
      <c r="F2233">
        <v>1210</v>
      </c>
      <c r="H2233" t="s">
        <v>30</v>
      </c>
      <c r="I2233" s="1">
        <v>39029</v>
      </c>
      <c r="J2233" t="s">
        <v>31</v>
      </c>
      <c r="K2233" t="s">
        <v>32</v>
      </c>
      <c r="L2233">
        <v>1</v>
      </c>
      <c r="N2233">
        <v>721026460</v>
      </c>
      <c r="O2233" t="s">
        <v>432</v>
      </c>
      <c r="P2233">
        <v>6</v>
      </c>
      <c r="S2233">
        <v>2450</v>
      </c>
      <c r="T2233" t="s">
        <v>351</v>
      </c>
      <c r="U2233">
        <v>78213</v>
      </c>
      <c r="V2233" t="s">
        <v>351</v>
      </c>
      <c r="W2233">
        <v>0</v>
      </c>
      <c r="X2233" t="s">
        <v>44</v>
      </c>
      <c r="Y2233" t="s">
        <v>45</v>
      </c>
      <c r="Z2233">
        <v>1.3</v>
      </c>
      <c r="AA2233">
        <v>4.2</v>
      </c>
      <c r="AC2233" t="s">
        <v>44</v>
      </c>
    </row>
    <row r="2234" spans="1:29" hidden="1" x14ac:dyDescent="0.25">
      <c r="A2234" t="s">
        <v>345</v>
      </c>
      <c r="B2234" t="s">
        <v>28</v>
      </c>
      <c r="C2234" t="s">
        <v>28</v>
      </c>
      <c r="D2234">
        <v>422009</v>
      </c>
      <c r="E2234" s="1">
        <v>39007</v>
      </c>
      <c r="F2234">
        <v>1210</v>
      </c>
      <c r="H2234" t="s">
        <v>30</v>
      </c>
      <c r="I2234" s="1">
        <v>39029</v>
      </c>
      <c r="J2234" t="s">
        <v>31</v>
      </c>
      <c r="K2234" t="s">
        <v>32</v>
      </c>
      <c r="L2234">
        <v>1</v>
      </c>
      <c r="N2234">
        <v>721026460</v>
      </c>
      <c r="O2234" t="s">
        <v>432</v>
      </c>
      <c r="P2234">
        <v>6</v>
      </c>
      <c r="S2234">
        <v>2454</v>
      </c>
      <c r="T2234" t="s">
        <v>347</v>
      </c>
      <c r="U2234">
        <v>82721</v>
      </c>
      <c r="V2234" t="s">
        <v>347</v>
      </c>
      <c r="W2234">
        <v>0.49</v>
      </c>
      <c r="X2234" t="s">
        <v>44</v>
      </c>
      <c r="Y2234" t="s">
        <v>84</v>
      </c>
      <c r="Z2234">
        <v>0.37</v>
      </c>
      <c r="AA2234">
        <v>1.2</v>
      </c>
      <c r="AC2234" t="s">
        <v>44</v>
      </c>
    </row>
    <row r="2235" spans="1:29" hidden="1" x14ac:dyDescent="0.25">
      <c r="A2235" t="s">
        <v>345</v>
      </c>
      <c r="B2235" t="s">
        <v>28</v>
      </c>
      <c r="C2235" t="s">
        <v>28</v>
      </c>
      <c r="D2235">
        <v>422009</v>
      </c>
      <c r="E2235" s="1">
        <v>39007</v>
      </c>
      <c r="F2235">
        <v>1210</v>
      </c>
      <c r="H2235" t="s">
        <v>30</v>
      </c>
      <c r="I2235" s="1">
        <v>39029</v>
      </c>
      <c r="J2235" t="s">
        <v>31</v>
      </c>
      <c r="K2235" t="s">
        <v>32</v>
      </c>
      <c r="L2235">
        <v>1</v>
      </c>
      <c r="N2235">
        <v>721026460</v>
      </c>
      <c r="O2235" t="s">
        <v>432</v>
      </c>
      <c r="P2235">
        <v>6</v>
      </c>
      <c r="S2235">
        <v>2452</v>
      </c>
      <c r="T2235" t="s">
        <v>352</v>
      </c>
      <c r="U2235">
        <v>82723</v>
      </c>
      <c r="V2235" t="s">
        <v>352</v>
      </c>
      <c r="W2235">
        <v>3</v>
      </c>
      <c r="X2235" t="s">
        <v>44</v>
      </c>
      <c r="Y2235" t="s">
        <v>38</v>
      </c>
      <c r="Z2235">
        <v>0.46</v>
      </c>
      <c r="AA2235">
        <v>1.5</v>
      </c>
      <c r="AC2235" t="s">
        <v>44</v>
      </c>
    </row>
    <row r="2236" spans="1:29" hidden="1" x14ac:dyDescent="0.25">
      <c r="A2236" t="s">
        <v>334</v>
      </c>
      <c r="B2236">
        <v>100</v>
      </c>
      <c r="C2236" t="s">
        <v>28</v>
      </c>
      <c r="D2236">
        <v>422010</v>
      </c>
      <c r="E2236" s="1">
        <v>39007</v>
      </c>
      <c r="F2236">
        <v>1300</v>
      </c>
      <c r="H2236" t="s">
        <v>30</v>
      </c>
      <c r="I2236" s="1">
        <v>39029</v>
      </c>
      <c r="J2236" t="s">
        <v>31</v>
      </c>
      <c r="K2236" t="s">
        <v>157</v>
      </c>
      <c r="L2236">
        <v>1</v>
      </c>
      <c r="N2236">
        <v>721026460</v>
      </c>
      <c r="O2236" t="s">
        <v>432</v>
      </c>
      <c r="P2236">
        <v>1</v>
      </c>
      <c r="S2236">
        <v>2920</v>
      </c>
      <c r="T2236" t="s">
        <v>335</v>
      </c>
      <c r="U2236">
        <v>680</v>
      </c>
      <c r="V2236" t="s">
        <v>336</v>
      </c>
      <c r="W2236">
        <v>0.94</v>
      </c>
      <c r="X2236" t="s">
        <v>41</v>
      </c>
      <c r="Y2236" t="s">
        <v>84</v>
      </c>
      <c r="Z2236">
        <v>0.54</v>
      </c>
      <c r="AA2236">
        <v>1.7</v>
      </c>
      <c r="AC2236" t="s">
        <v>41</v>
      </c>
    </row>
    <row r="2237" spans="1:29" hidden="1" x14ac:dyDescent="0.25">
      <c r="A2237" t="s">
        <v>337</v>
      </c>
      <c r="B2237">
        <v>1</v>
      </c>
      <c r="C2237" t="s">
        <v>28</v>
      </c>
      <c r="D2237">
        <v>422011</v>
      </c>
      <c r="E2237" s="1">
        <v>39007</v>
      </c>
      <c r="F2237">
        <v>1300</v>
      </c>
      <c r="H2237" t="s">
        <v>339</v>
      </c>
      <c r="I2237" s="1">
        <v>39029</v>
      </c>
      <c r="J2237" t="s">
        <v>31</v>
      </c>
      <c r="K2237" t="s">
        <v>87</v>
      </c>
      <c r="L2237">
        <v>1</v>
      </c>
      <c r="N2237">
        <v>721026460</v>
      </c>
      <c r="O2237" t="s">
        <v>432</v>
      </c>
      <c r="P2237">
        <v>2</v>
      </c>
      <c r="S2237">
        <v>1927</v>
      </c>
      <c r="T2237" t="s">
        <v>39</v>
      </c>
      <c r="U2237">
        <v>410</v>
      </c>
      <c r="V2237" t="s">
        <v>40</v>
      </c>
      <c r="W2237">
        <v>110</v>
      </c>
      <c r="X2237" t="s">
        <v>41</v>
      </c>
      <c r="Y2237" t="s">
        <v>38</v>
      </c>
      <c r="Z2237">
        <v>1</v>
      </c>
      <c r="AA2237">
        <v>2</v>
      </c>
      <c r="AC2237" t="s">
        <v>41</v>
      </c>
    </row>
    <row r="2238" spans="1:29" hidden="1" x14ac:dyDescent="0.25">
      <c r="A2238" t="s">
        <v>337</v>
      </c>
      <c r="B2238">
        <v>1</v>
      </c>
      <c r="C2238" t="s">
        <v>28</v>
      </c>
      <c r="D2238">
        <v>422011</v>
      </c>
      <c r="E2238" s="1">
        <v>39007</v>
      </c>
      <c r="F2238">
        <v>1300</v>
      </c>
      <c r="H2238" t="s">
        <v>339</v>
      </c>
      <c r="I2238" s="1">
        <v>39029</v>
      </c>
      <c r="J2238" t="s">
        <v>31</v>
      </c>
      <c r="K2238" t="s">
        <v>87</v>
      </c>
      <c r="L2238">
        <v>1</v>
      </c>
      <c r="N2238">
        <v>721026460</v>
      </c>
      <c r="O2238" t="s">
        <v>432</v>
      </c>
      <c r="P2238">
        <v>2</v>
      </c>
      <c r="S2238">
        <v>2920</v>
      </c>
      <c r="T2238" t="s">
        <v>335</v>
      </c>
      <c r="U2238">
        <v>680</v>
      </c>
      <c r="V2238" t="s">
        <v>336</v>
      </c>
      <c r="W2238">
        <v>1.3</v>
      </c>
      <c r="X2238" t="s">
        <v>41</v>
      </c>
      <c r="Y2238" t="s">
        <v>84</v>
      </c>
      <c r="Z2238">
        <v>0.54</v>
      </c>
      <c r="AA2238">
        <v>1.7</v>
      </c>
      <c r="AC2238" t="s">
        <v>41</v>
      </c>
    </row>
    <row r="2239" spans="1:29" hidden="1" x14ac:dyDescent="0.25">
      <c r="A2239" t="s">
        <v>258</v>
      </c>
      <c r="B2239" t="s">
        <v>28</v>
      </c>
      <c r="C2239" t="s">
        <v>28</v>
      </c>
      <c r="D2239" t="s">
        <v>456</v>
      </c>
      <c r="E2239" s="1">
        <v>39028</v>
      </c>
      <c r="F2239">
        <v>950</v>
      </c>
      <c r="H2239" t="s">
        <v>30</v>
      </c>
      <c r="I2239" s="1">
        <v>39036</v>
      </c>
      <c r="J2239" t="s">
        <v>31</v>
      </c>
      <c r="K2239" t="s">
        <v>32</v>
      </c>
      <c r="L2239">
        <v>1</v>
      </c>
      <c r="M2239" t="s">
        <v>359</v>
      </c>
      <c r="N2239">
        <v>113133790</v>
      </c>
      <c r="O2239" t="s">
        <v>34</v>
      </c>
      <c r="P2239">
        <v>2</v>
      </c>
      <c r="S2239">
        <v>1025</v>
      </c>
      <c r="T2239" t="s">
        <v>52</v>
      </c>
      <c r="U2239">
        <v>99951</v>
      </c>
      <c r="V2239" t="s">
        <v>260</v>
      </c>
      <c r="W2239">
        <v>1.1499999999999999</v>
      </c>
      <c r="X2239" t="s">
        <v>41</v>
      </c>
      <c r="Y2239" t="s">
        <v>261</v>
      </c>
      <c r="AB2239">
        <v>4</v>
      </c>
      <c r="AC2239" t="s">
        <v>41</v>
      </c>
    </row>
    <row r="2240" spans="1:29" hidden="1" x14ac:dyDescent="0.25">
      <c r="A2240" t="s">
        <v>258</v>
      </c>
      <c r="B2240" t="s">
        <v>28</v>
      </c>
      <c r="C2240" t="s">
        <v>28</v>
      </c>
      <c r="D2240" t="s">
        <v>456</v>
      </c>
      <c r="E2240" s="1">
        <v>39028</v>
      </c>
      <c r="F2240">
        <v>950</v>
      </c>
      <c r="H2240" t="s">
        <v>30</v>
      </c>
      <c r="I2240" s="1">
        <v>39036</v>
      </c>
      <c r="J2240" t="s">
        <v>31</v>
      </c>
      <c r="K2240" t="s">
        <v>32</v>
      </c>
      <c r="L2240">
        <v>1</v>
      </c>
      <c r="M2240" t="s">
        <v>359</v>
      </c>
      <c r="N2240">
        <v>113133790</v>
      </c>
      <c r="O2240" t="s">
        <v>34</v>
      </c>
      <c r="P2240">
        <v>2</v>
      </c>
      <c r="S2240">
        <v>1025</v>
      </c>
      <c r="T2240" t="s">
        <v>52</v>
      </c>
      <c r="U2240">
        <v>951</v>
      </c>
      <c r="V2240" t="s">
        <v>53</v>
      </c>
      <c r="W2240">
        <v>1.19</v>
      </c>
      <c r="X2240" t="s">
        <v>41</v>
      </c>
      <c r="Y2240" t="s">
        <v>38</v>
      </c>
      <c r="Z2240">
        <v>3.1E-2</v>
      </c>
      <c r="AA2240">
        <v>0.1</v>
      </c>
      <c r="AB2240">
        <v>4</v>
      </c>
      <c r="AC2240" t="s">
        <v>41</v>
      </c>
    </row>
    <row r="2241" spans="1:29" hidden="1" x14ac:dyDescent="0.25">
      <c r="A2241" t="s">
        <v>337</v>
      </c>
      <c r="B2241">
        <v>1</v>
      </c>
      <c r="C2241" t="s">
        <v>28</v>
      </c>
      <c r="D2241">
        <v>424067</v>
      </c>
      <c r="E2241" s="1">
        <v>39028</v>
      </c>
      <c r="F2241">
        <v>945</v>
      </c>
      <c r="H2241" t="s">
        <v>339</v>
      </c>
      <c r="I2241" s="1">
        <v>39056</v>
      </c>
      <c r="J2241" t="s">
        <v>31</v>
      </c>
      <c r="K2241" t="s">
        <v>87</v>
      </c>
      <c r="L2241">
        <v>1</v>
      </c>
      <c r="M2241" t="s">
        <v>359</v>
      </c>
      <c r="N2241">
        <v>721026460</v>
      </c>
      <c r="O2241" t="s">
        <v>432</v>
      </c>
      <c r="P2241">
        <v>2</v>
      </c>
      <c r="S2241">
        <v>1927</v>
      </c>
      <c r="T2241" t="s">
        <v>39</v>
      </c>
      <c r="U2241">
        <v>410</v>
      </c>
      <c r="V2241" t="s">
        <v>40</v>
      </c>
      <c r="W2241">
        <v>110</v>
      </c>
      <c r="X2241" t="s">
        <v>41</v>
      </c>
      <c r="Y2241" t="s">
        <v>38</v>
      </c>
      <c r="Z2241">
        <v>1</v>
      </c>
      <c r="AA2241">
        <v>2</v>
      </c>
      <c r="AC2241" t="s">
        <v>41</v>
      </c>
    </row>
    <row r="2242" spans="1:29" hidden="1" x14ac:dyDescent="0.25">
      <c r="A2242" t="s">
        <v>337</v>
      </c>
      <c r="B2242">
        <v>1</v>
      </c>
      <c r="C2242" t="s">
        <v>28</v>
      </c>
      <c r="D2242">
        <v>424067</v>
      </c>
      <c r="E2242" s="1">
        <v>39028</v>
      </c>
      <c r="F2242">
        <v>945</v>
      </c>
      <c r="H2242" t="s">
        <v>339</v>
      </c>
      <c r="I2242" s="1">
        <v>39056</v>
      </c>
      <c r="J2242" t="s">
        <v>31</v>
      </c>
      <c r="K2242" t="s">
        <v>87</v>
      </c>
      <c r="L2242">
        <v>1</v>
      </c>
      <c r="M2242" t="s">
        <v>359</v>
      </c>
      <c r="N2242">
        <v>721026460</v>
      </c>
      <c r="O2242" t="s">
        <v>432</v>
      </c>
      <c r="P2242">
        <v>2</v>
      </c>
      <c r="S2242">
        <v>2920</v>
      </c>
      <c r="T2242" t="s">
        <v>335</v>
      </c>
      <c r="U2242">
        <v>680</v>
      </c>
      <c r="V2242" t="s">
        <v>336</v>
      </c>
      <c r="W2242">
        <v>1.2</v>
      </c>
      <c r="X2242" t="s">
        <v>41</v>
      </c>
      <c r="Y2242" t="s">
        <v>84</v>
      </c>
      <c r="Z2242">
        <v>0.54</v>
      </c>
      <c r="AA2242">
        <v>1.7</v>
      </c>
      <c r="AC2242" t="s">
        <v>41</v>
      </c>
    </row>
    <row r="2243" spans="1:29" hidden="1" x14ac:dyDescent="0.25">
      <c r="A2243" t="s">
        <v>334</v>
      </c>
      <c r="B2243">
        <v>100</v>
      </c>
      <c r="C2243" t="s">
        <v>28</v>
      </c>
      <c r="D2243">
        <v>424068</v>
      </c>
      <c r="E2243" s="1">
        <v>39028</v>
      </c>
      <c r="F2243">
        <v>945</v>
      </c>
      <c r="H2243" t="s">
        <v>30</v>
      </c>
      <c r="I2243" s="1">
        <v>39056</v>
      </c>
      <c r="J2243" t="s">
        <v>31</v>
      </c>
      <c r="K2243" t="s">
        <v>157</v>
      </c>
      <c r="L2243">
        <v>1</v>
      </c>
      <c r="M2243" t="s">
        <v>359</v>
      </c>
      <c r="N2243">
        <v>721026460</v>
      </c>
      <c r="O2243" t="s">
        <v>432</v>
      </c>
      <c r="P2243">
        <v>1</v>
      </c>
      <c r="S2243">
        <v>2920</v>
      </c>
      <c r="T2243" t="s">
        <v>335</v>
      </c>
      <c r="U2243">
        <v>680</v>
      </c>
      <c r="V2243" t="s">
        <v>336</v>
      </c>
      <c r="W2243">
        <v>1</v>
      </c>
      <c r="X2243" t="s">
        <v>41</v>
      </c>
      <c r="Y2243" t="s">
        <v>84</v>
      </c>
      <c r="Z2243">
        <v>0.54</v>
      </c>
      <c r="AA2243">
        <v>1.7</v>
      </c>
      <c r="AC2243" t="s">
        <v>41</v>
      </c>
    </row>
    <row r="2244" spans="1:29" hidden="1" x14ac:dyDescent="0.25">
      <c r="A2244" t="s">
        <v>258</v>
      </c>
      <c r="B2244" t="s">
        <v>28</v>
      </c>
      <c r="C2244" t="s">
        <v>28</v>
      </c>
      <c r="D2244" t="s">
        <v>457</v>
      </c>
      <c r="E2244" s="1">
        <v>39064</v>
      </c>
      <c r="F2244">
        <v>1400</v>
      </c>
      <c r="H2244" t="s">
        <v>30</v>
      </c>
      <c r="I2244" s="1">
        <v>39072</v>
      </c>
      <c r="J2244" t="s">
        <v>31</v>
      </c>
      <c r="K2244" t="s">
        <v>32</v>
      </c>
      <c r="L2244">
        <v>1</v>
      </c>
      <c r="M2244" t="s">
        <v>458</v>
      </c>
      <c r="N2244">
        <v>113133790</v>
      </c>
      <c r="O2244" t="s">
        <v>34</v>
      </c>
      <c r="P2244">
        <v>2</v>
      </c>
      <c r="S2244">
        <v>1025</v>
      </c>
      <c r="T2244" t="s">
        <v>52</v>
      </c>
      <c r="U2244">
        <v>99951</v>
      </c>
      <c r="V2244" t="s">
        <v>260</v>
      </c>
      <c r="W2244">
        <v>1.46</v>
      </c>
      <c r="X2244" t="s">
        <v>41</v>
      </c>
      <c r="Y2244" t="s">
        <v>261</v>
      </c>
      <c r="AB2244">
        <v>4</v>
      </c>
      <c r="AC2244" t="s">
        <v>41</v>
      </c>
    </row>
    <row r="2245" spans="1:29" hidden="1" x14ac:dyDescent="0.25">
      <c r="A2245" t="s">
        <v>258</v>
      </c>
      <c r="B2245" t="s">
        <v>28</v>
      </c>
      <c r="C2245" t="s">
        <v>28</v>
      </c>
      <c r="D2245" t="s">
        <v>457</v>
      </c>
      <c r="E2245" s="1">
        <v>39064</v>
      </c>
      <c r="F2245">
        <v>1400</v>
      </c>
      <c r="H2245" t="s">
        <v>30</v>
      </c>
      <c r="I2245" s="1">
        <v>39072</v>
      </c>
      <c r="J2245" t="s">
        <v>31</v>
      </c>
      <c r="K2245" t="s">
        <v>32</v>
      </c>
      <c r="L2245">
        <v>1</v>
      </c>
      <c r="M2245" t="s">
        <v>458</v>
      </c>
      <c r="N2245">
        <v>113133790</v>
      </c>
      <c r="O2245" t="s">
        <v>34</v>
      </c>
      <c r="P2245">
        <v>2</v>
      </c>
      <c r="S2245">
        <v>1025</v>
      </c>
      <c r="T2245" t="s">
        <v>52</v>
      </c>
      <c r="U2245">
        <v>951</v>
      </c>
      <c r="V2245" t="s">
        <v>53</v>
      </c>
      <c r="W2245">
        <v>1.48</v>
      </c>
      <c r="X2245" t="s">
        <v>41</v>
      </c>
      <c r="Y2245" t="s">
        <v>38</v>
      </c>
      <c r="Z2245">
        <v>3.1E-2</v>
      </c>
      <c r="AA2245">
        <v>0.1</v>
      </c>
      <c r="AB2245">
        <v>4</v>
      </c>
      <c r="AC2245" t="s">
        <v>41</v>
      </c>
    </row>
    <row r="2246" spans="1:29" hidden="1" x14ac:dyDescent="0.25">
      <c r="A2246" t="s">
        <v>337</v>
      </c>
      <c r="B2246">
        <v>1</v>
      </c>
      <c r="C2246" t="s">
        <v>28</v>
      </c>
      <c r="D2246">
        <v>427063</v>
      </c>
      <c r="E2246" s="1">
        <v>39064</v>
      </c>
      <c r="F2246">
        <v>1510</v>
      </c>
      <c r="H2246" t="s">
        <v>339</v>
      </c>
      <c r="I2246" s="1">
        <v>39084</v>
      </c>
      <c r="J2246" t="s">
        <v>31</v>
      </c>
      <c r="K2246" t="s">
        <v>87</v>
      </c>
      <c r="L2246">
        <v>1</v>
      </c>
      <c r="M2246" t="s">
        <v>459</v>
      </c>
      <c r="N2246">
        <v>721026460</v>
      </c>
      <c r="O2246" t="s">
        <v>432</v>
      </c>
      <c r="P2246">
        <v>2</v>
      </c>
      <c r="S2246">
        <v>1927</v>
      </c>
      <c r="T2246" t="s">
        <v>39</v>
      </c>
      <c r="U2246">
        <v>410</v>
      </c>
      <c r="V2246" t="s">
        <v>40</v>
      </c>
      <c r="W2246">
        <v>110</v>
      </c>
      <c r="X2246" t="s">
        <v>41</v>
      </c>
      <c r="Y2246" t="s">
        <v>38</v>
      </c>
      <c r="Z2246">
        <v>1</v>
      </c>
      <c r="AA2246">
        <v>2</v>
      </c>
      <c r="AC2246" t="s">
        <v>41</v>
      </c>
    </row>
    <row r="2247" spans="1:29" hidden="1" x14ac:dyDescent="0.25">
      <c r="A2247" t="s">
        <v>337</v>
      </c>
      <c r="B2247">
        <v>1</v>
      </c>
      <c r="C2247" t="s">
        <v>28</v>
      </c>
      <c r="D2247">
        <v>427063</v>
      </c>
      <c r="E2247" s="1">
        <v>39064</v>
      </c>
      <c r="F2247">
        <v>1510</v>
      </c>
      <c r="H2247" t="s">
        <v>339</v>
      </c>
      <c r="I2247" s="1">
        <v>39084</v>
      </c>
      <c r="J2247" t="s">
        <v>31</v>
      </c>
      <c r="K2247" t="s">
        <v>87</v>
      </c>
      <c r="L2247">
        <v>1</v>
      </c>
      <c r="M2247" t="s">
        <v>459</v>
      </c>
      <c r="N2247">
        <v>721026460</v>
      </c>
      <c r="O2247" t="s">
        <v>432</v>
      </c>
      <c r="P2247">
        <v>2</v>
      </c>
      <c r="S2247">
        <v>2920</v>
      </c>
      <c r="T2247" t="s">
        <v>335</v>
      </c>
      <c r="U2247">
        <v>680</v>
      </c>
      <c r="V2247" t="s">
        <v>336</v>
      </c>
      <c r="W2247">
        <v>2.5</v>
      </c>
      <c r="X2247" t="s">
        <v>41</v>
      </c>
      <c r="Y2247" t="s">
        <v>38</v>
      </c>
      <c r="Z2247">
        <v>0.54</v>
      </c>
      <c r="AA2247">
        <v>1.7</v>
      </c>
      <c r="AC2247" t="s">
        <v>41</v>
      </c>
    </row>
    <row r="2248" spans="1:29" hidden="1" x14ac:dyDescent="0.25">
      <c r="A2248" t="s">
        <v>334</v>
      </c>
      <c r="B2248">
        <v>100</v>
      </c>
      <c r="C2248" t="s">
        <v>28</v>
      </c>
      <c r="D2248">
        <v>427064</v>
      </c>
      <c r="E2248" s="1">
        <v>39064</v>
      </c>
      <c r="F2248">
        <v>1510</v>
      </c>
      <c r="H2248" t="s">
        <v>30</v>
      </c>
      <c r="I2248" s="1">
        <v>39084</v>
      </c>
      <c r="J2248" t="s">
        <v>31</v>
      </c>
      <c r="K2248" t="s">
        <v>157</v>
      </c>
      <c r="L2248">
        <v>1</v>
      </c>
      <c r="M2248" t="s">
        <v>459</v>
      </c>
      <c r="N2248">
        <v>721026460</v>
      </c>
      <c r="O2248" t="s">
        <v>432</v>
      </c>
      <c r="P2248">
        <v>1</v>
      </c>
      <c r="S2248">
        <v>2920</v>
      </c>
      <c r="T2248" t="s">
        <v>335</v>
      </c>
      <c r="U2248">
        <v>680</v>
      </c>
      <c r="V2248" t="s">
        <v>336</v>
      </c>
      <c r="W2248">
        <v>1.6</v>
      </c>
      <c r="X2248" t="s">
        <v>41</v>
      </c>
      <c r="Y2248" t="s">
        <v>84</v>
      </c>
      <c r="Z2248">
        <v>0.54</v>
      </c>
      <c r="AA2248">
        <v>1.7</v>
      </c>
      <c r="AC2248" t="s">
        <v>41</v>
      </c>
    </row>
    <row r="2249" spans="1:29" hidden="1" x14ac:dyDescent="0.25">
      <c r="A2249" t="s">
        <v>258</v>
      </c>
      <c r="B2249" t="s">
        <v>28</v>
      </c>
      <c r="C2249" t="s">
        <v>28</v>
      </c>
      <c r="D2249" t="s">
        <v>460</v>
      </c>
      <c r="E2249" s="1">
        <v>39097</v>
      </c>
      <c r="F2249">
        <v>1115</v>
      </c>
      <c r="H2249" t="s">
        <v>30</v>
      </c>
      <c r="I2249" s="1">
        <v>39104</v>
      </c>
      <c r="J2249" t="s">
        <v>31</v>
      </c>
      <c r="K2249" t="s">
        <v>32</v>
      </c>
      <c r="L2249">
        <v>1</v>
      </c>
      <c r="M2249" t="s">
        <v>359</v>
      </c>
      <c r="N2249">
        <v>113133790</v>
      </c>
      <c r="O2249" t="s">
        <v>34</v>
      </c>
      <c r="P2249">
        <v>2</v>
      </c>
      <c r="S2249">
        <v>1025</v>
      </c>
      <c r="T2249" t="s">
        <v>52</v>
      </c>
      <c r="U2249">
        <v>99951</v>
      </c>
      <c r="V2249" t="s">
        <v>260</v>
      </c>
      <c r="W2249">
        <v>0.92</v>
      </c>
      <c r="X2249" t="s">
        <v>41</v>
      </c>
      <c r="Y2249" t="s">
        <v>261</v>
      </c>
      <c r="AB2249">
        <v>4</v>
      </c>
      <c r="AC2249" t="s">
        <v>41</v>
      </c>
    </row>
    <row r="2250" spans="1:29" hidden="1" x14ac:dyDescent="0.25">
      <c r="A2250" t="s">
        <v>258</v>
      </c>
      <c r="B2250" t="s">
        <v>28</v>
      </c>
      <c r="C2250" t="s">
        <v>28</v>
      </c>
      <c r="D2250" t="s">
        <v>460</v>
      </c>
      <c r="E2250" s="1">
        <v>39097</v>
      </c>
      <c r="F2250">
        <v>1115</v>
      </c>
      <c r="H2250" t="s">
        <v>30</v>
      </c>
      <c r="I2250" s="1">
        <v>39104</v>
      </c>
      <c r="J2250" t="s">
        <v>31</v>
      </c>
      <c r="K2250" t="s">
        <v>32</v>
      </c>
      <c r="L2250">
        <v>1</v>
      </c>
      <c r="M2250" t="s">
        <v>359</v>
      </c>
      <c r="N2250">
        <v>113133790</v>
      </c>
      <c r="O2250" t="s">
        <v>34</v>
      </c>
      <c r="P2250">
        <v>2</v>
      </c>
      <c r="S2250">
        <v>1025</v>
      </c>
      <c r="T2250" t="s">
        <v>52</v>
      </c>
      <c r="U2250">
        <v>951</v>
      </c>
      <c r="V2250" t="s">
        <v>53</v>
      </c>
      <c r="W2250">
        <v>0.96</v>
      </c>
      <c r="X2250" t="s">
        <v>41</v>
      </c>
      <c r="Y2250" t="s">
        <v>38</v>
      </c>
      <c r="Z2250">
        <v>3.1E-2</v>
      </c>
      <c r="AA2250">
        <v>0.1</v>
      </c>
      <c r="AB2250">
        <v>4</v>
      </c>
      <c r="AC2250" t="s">
        <v>41</v>
      </c>
    </row>
    <row r="2251" spans="1:29" hidden="1" x14ac:dyDescent="0.25">
      <c r="A2251" t="s">
        <v>337</v>
      </c>
      <c r="B2251">
        <v>1</v>
      </c>
      <c r="C2251" t="s">
        <v>28</v>
      </c>
      <c r="D2251" t="s">
        <v>461</v>
      </c>
      <c r="E2251" s="1">
        <v>39097</v>
      </c>
      <c r="F2251">
        <v>1115</v>
      </c>
      <c r="H2251" t="s">
        <v>339</v>
      </c>
      <c r="I2251" s="1">
        <v>39107</v>
      </c>
      <c r="J2251" t="s">
        <v>31</v>
      </c>
      <c r="K2251" t="s">
        <v>87</v>
      </c>
      <c r="L2251">
        <v>1</v>
      </c>
      <c r="M2251" t="s">
        <v>445</v>
      </c>
      <c r="N2251">
        <v>999766900</v>
      </c>
      <c r="O2251" t="s">
        <v>158</v>
      </c>
      <c r="P2251">
        <v>2</v>
      </c>
      <c r="R2251" t="s">
        <v>462</v>
      </c>
      <c r="S2251">
        <v>2920</v>
      </c>
      <c r="T2251" t="s">
        <v>335</v>
      </c>
      <c r="U2251">
        <v>680</v>
      </c>
      <c r="V2251" t="s">
        <v>336</v>
      </c>
      <c r="W2251">
        <v>1.76</v>
      </c>
      <c r="X2251" t="s">
        <v>41</v>
      </c>
      <c r="Y2251" t="s">
        <v>38</v>
      </c>
      <c r="AA2251">
        <v>0.5</v>
      </c>
      <c r="AC2251" t="s">
        <v>41</v>
      </c>
    </row>
    <row r="2252" spans="1:29" hidden="1" x14ac:dyDescent="0.25">
      <c r="A2252" t="s">
        <v>337</v>
      </c>
      <c r="B2252">
        <v>1</v>
      </c>
      <c r="C2252" t="s">
        <v>28</v>
      </c>
      <c r="D2252" t="s">
        <v>461</v>
      </c>
      <c r="E2252" s="1">
        <v>39097</v>
      </c>
      <c r="F2252">
        <v>1115</v>
      </c>
      <c r="H2252" t="s">
        <v>339</v>
      </c>
      <c r="I2252" s="1">
        <v>39107</v>
      </c>
      <c r="J2252" t="s">
        <v>31</v>
      </c>
      <c r="K2252" t="s">
        <v>87</v>
      </c>
      <c r="L2252">
        <v>1</v>
      </c>
      <c r="M2252" t="s">
        <v>445</v>
      </c>
      <c r="N2252">
        <v>999766900</v>
      </c>
      <c r="O2252" t="s">
        <v>158</v>
      </c>
      <c r="P2252">
        <v>2</v>
      </c>
      <c r="R2252" t="s">
        <v>462</v>
      </c>
      <c r="S2252">
        <v>1927</v>
      </c>
      <c r="T2252" t="s">
        <v>39</v>
      </c>
      <c r="U2252">
        <v>410</v>
      </c>
      <c r="V2252" t="s">
        <v>40</v>
      </c>
      <c r="W2252">
        <v>125</v>
      </c>
      <c r="X2252" t="s">
        <v>41</v>
      </c>
      <c r="Y2252" t="s">
        <v>38</v>
      </c>
      <c r="AA2252">
        <v>1</v>
      </c>
      <c r="AC2252" t="s">
        <v>41</v>
      </c>
    </row>
    <row r="2253" spans="1:29" hidden="1" x14ac:dyDescent="0.25">
      <c r="A2253" t="s">
        <v>334</v>
      </c>
      <c r="B2253">
        <v>100</v>
      </c>
      <c r="C2253" t="s">
        <v>28</v>
      </c>
      <c r="D2253">
        <v>1568568</v>
      </c>
      <c r="E2253" s="1">
        <v>39097</v>
      </c>
      <c r="F2253">
        <v>1120</v>
      </c>
      <c r="H2253" t="s">
        <v>30</v>
      </c>
      <c r="I2253" s="1">
        <v>39107</v>
      </c>
      <c r="J2253" t="s">
        <v>31</v>
      </c>
      <c r="K2253" t="s">
        <v>157</v>
      </c>
      <c r="L2253">
        <v>1</v>
      </c>
      <c r="M2253" t="s">
        <v>445</v>
      </c>
      <c r="N2253">
        <v>999766900</v>
      </c>
      <c r="O2253" t="s">
        <v>158</v>
      </c>
      <c r="P2253">
        <v>1</v>
      </c>
      <c r="R2253" t="s">
        <v>462</v>
      </c>
      <c r="S2253">
        <v>2920</v>
      </c>
      <c r="T2253" t="s">
        <v>335</v>
      </c>
      <c r="U2253">
        <v>680</v>
      </c>
      <c r="V2253" t="s">
        <v>336</v>
      </c>
      <c r="W2253">
        <v>1.29</v>
      </c>
      <c r="X2253" t="s">
        <v>41</v>
      </c>
      <c r="Y2253" t="s">
        <v>38</v>
      </c>
      <c r="AA2253">
        <v>0.5</v>
      </c>
      <c r="AC2253" t="s">
        <v>41</v>
      </c>
    </row>
    <row r="2254" spans="1:29" hidden="1" x14ac:dyDescent="0.25">
      <c r="A2254" t="s">
        <v>345</v>
      </c>
      <c r="B2254" t="s">
        <v>28</v>
      </c>
      <c r="C2254" t="s">
        <v>28</v>
      </c>
      <c r="D2254">
        <v>1569348</v>
      </c>
      <c r="E2254" s="1">
        <v>39098</v>
      </c>
      <c r="F2254">
        <v>1148</v>
      </c>
      <c r="H2254" t="s">
        <v>30</v>
      </c>
      <c r="I2254" s="1">
        <v>39108</v>
      </c>
      <c r="J2254" t="s">
        <v>31</v>
      </c>
      <c r="K2254" t="s">
        <v>32</v>
      </c>
      <c r="L2254">
        <v>1</v>
      </c>
      <c r="M2254" t="s">
        <v>445</v>
      </c>
      <c r="N2254">
        <v>999766900</v>
      </c>
      <c r="O2254" t="s">
        <v>158</v>
      </c>
      <c r="P2254">
        <v>6</v>
      </c>
      <c r="R2254" t="s">
        <v>462</v>
      </c>
      <c r="S2254">
        <v>2454</v>
      </c>
      <c r="T2254" t="s">
        <v>347</v>
      </c>
      <c r="U2254">
        <v>82721</v>
      </c>
      <c r="V2254" t="s">
        <v>347</v>
      </c>
      <c r="W2254">
        <v>0</v>
      </c>
      <c r="X2254" t="s">
        <v>44</v>
      </c>
      <c r="Y2254" t="s">
        <v>38</v>
      </c>
      <c r="AA2254">
        <v>1</v>
      </c>
      <c r="AC2254" t="s">
        <v>44</v>
      </c>
    </row>
    <row r="2255" spans="1:29" hidden="1" x14ac:dyDescent="0.25">
      <c r="A2255" t="s">
        <v>345</v>
      </c>
      <c r="B2255" t="s">
        <v>28</v>
      </c>
      <c r="C2255" t="s">
        <v>28</v>
      </c>
      <c r="D2255">
        <v>1569348</v>
      </c>
      <c r="E2255" s="1">
        <v>39098</v>
      </c>
      <c r="F2255">
        <v>1148</v>
      </c>
      <c r="H2255" t="s">
        <v>30</v>
      </c>
      <c r="I2255" s="1">
        <v>39108</v>
      </c>
      <c r="J2255" t="s">
        <v>31</v>
      </c>
      <c r="K2255" t="s">
        <v>32</v>
      </c>
      <c r="L2255">
        <v>1</v>
      </c>
      <c r="M2255" t="s">
        <v>445</v>
      </c>
      <c r="N2255">
        <v>999766900</v>
      </c>
      <c r="O2255" t="s">
        <v>158</v>
      </c>
      <c r="P2255">
        <v>6</v>
      </c>
      <c r="R2255" t="s">
        <v>462</v>
      </c>
      <c r="S2255">
        <v>2451</v>
      </c>
      <c r="T2255" t="s">
        <v>346</v>
      </c>
      <c r="U2255">
        <v>77288</v>
      </c>
      <c r="V2255" t="s">
        <v>346</v>
      </c>
      <c r="W2255">
        <v>5.4</v>
      </c>
      <c r="X2255" t="s">
        <v>44</v>
      </c>
      <c r="Y2255" t="s">
        <v>38</v>
      </c>
      <c r="AA2255">
        <v>1</v>
      </c>
      <c r="AC2255" t="s">
        <v>44</v>
      </c>
    </row>
    <row r="2256" spans="1:29" hidden="1" x14ac:dyDescent="0.25">
      <c r="A2256" t="s">
        <v>345</v>
      </c>
      <c r="B2256" t="s">
        <v>28</v>
      </c>
      <c r="C2256" t="s">
        <v>28</v>
      </c>
      <c r="D2256">
        <v>1569348</v>
      </c>
      <c r="E2256" s="1">
        <v>39098</v>
      </c>
      <c r="F2256">
        <v>1148</v>
      </c>
      <c r="H2256" t="s">
        <v>30</v>
      </c>
      <c r="I2256" s="1">
        <v>39108</v>
      </c>
      <c r="J2256" t="s">
        <v>31</v>
      </c>
      <c r="K2256" t="s">
        <v>32</v>
      </c>
      <c r="L2256">
        <v>1</v>
      </c>
      <c r="M2256" t="s">
        <v>445</v>
      </c>
      <c r="N2256">
        <v>999766900</v>
      </c>
      <c r="O2256" t="s">
        <v>158</v>
      </c>
      <c r="P2256">
        <v>6</v>
      </c>
      <c r="R2256" t="s">
        <v>462</v>
      </c>
      <c r="S2256">
        <v>2453</v>
      </c>
      <c r="T2256" t="s">
        <v>350</v>
      </c>
      <c r="U2256">
        <v>2453</v>
      </c>
      <c r="V2256" t="s">
        <v>350</v>
      </c>
      <c r="W2256">
        <v>0</v>
      </c>
      <c r="X2256" t="s">
        <v>44</v>
      </c>
      <c r="Y2256" t="s">
        <v>38</v>
      </c>
      <c r="AA2256">
        <v>1</v>
      </c>
      <c r="AC2256" t="s">
        <v>44</v>
      </c>
    </row>
    <row r="2257" spans="1:29" hidden="1" x14ac:dyDescent="0.25">
      <c r="A2257" t="s">
        <v>345</v>
      </c>
      <c r="B2257" t="s">
        <v>28</v>
      </c>
      <c r="C2257" t="s">
        <v>28</v>
      </c>
      <c r="D2257">
        <v>1569348</v>
      </c>
      <c r="E2257" s="1">
        <v>39098</v>
      </c>
      <c r="F2257">
        <v>1148</v>
      </c>
      <c r="H2257" t="s">
        <v>30</v>
      </c>
      <c r="I2257" s="1">
        <v>39108</v>
      </c>
      <c r="J2257" t="s">
        <v>31</v>
      </c>
      <c r="K2257" t="s">
        <v>32</v>
      </c>
      <c r="L2257">
        <v>1</v>
      </c>
      <c r="M2257" t="s">
        <v>445</v>
      </c>
      <c r="N2257">
        <v>999766900</v>
      </c>
      <c r="O2257" t="s">
        <v>158</v>
      </c>
      <c r="P2257">
        <v>6</v>
      </c>
      <c r="R2257" t="s">
        <v>462</v>
      </c>
      <c r="S2257">
        <v>2450</v>
      </c>
      <c r="T2257" t="s">
        <v>351</v>
      </c>
      <c r="U2257">
        <v>78213</v>
      </c>
      <c r="V2257" t="s">
        <v>351</v>
      </c>
      <c r="W2257">
        <v>0</v>
      </c>
      <c r="X2257" t="s">
        <v>44</v>
      </c>
      <c r="Y2257" t="s">
        <v>38</v>
      </c>
      <c r="AA2257">
        <v>2</v>
      </c>
      <c r="AC2257" t="s">
        <v>44</v>
      </c>
    </row>
    <row r="2258" spans="1:29" hidden="1" x14ac:dyDescent="0.25">
      <c r="A2258" t="s">
        <v>345</v>
      </c>
      <c r="B2258" t="s">
        <v>28</v>
      </c>
      <c r="C2258" t="s">
        <v>28</v>
      </c>
      <c r="D2258">
        <v>1569348</v>
      </c>
      <c r="E2258" s="1">
        <v>39098</v>
      </c>
      <c r="F2258">
        <v>1148</v>
      </c>
      <c r="H2258" t="s">
        <v>30</v>
      </c>
      <c r="I2258" s="1">
        <v>39108</v>
      </c>
      <c r="J2258" t="s">
        <v>31</v>
      </c>
      <c r="K2258" t="s">
        <v>32</v>
      </c>
      <c r="L2258">
        <v>1</v>
      </c>
      <c r="M2258" t="s">
        <v>445</v>
      </c>
      <c r="N2258">
        <v>999766900</v>
      </c>
      <c r="O2258" t="s">
        <v>158</v>
      </c>
      <c r="P2258">
        <v>6</v>
      </c>
      <c r="R2258" t="s">
        <v>462</v>
      </c>
      <c r="S2258">
        <v>2452</v>
      </c>
      <c r="T2258" t="s">
        <v>352</v>
      </c>
      <c r="U2258">
        <v>82723</v>
      </c>
      <c r="V2258" t="s">
        <v>352</v>
      </c>
      <c r="W2258">
        <v>5.3</v>
      </c>
      <c r="X2258" t="s">
        <v>44</v>
      </c>
      <c r="Y2258" t="s">
        <v>38</v>
      </c>
      <c r="AA2258">
        <v>1</v>
      </c>
      <c r="AC2258" t="s">
        <v>44</v>
      </c>
    </row>
    <row r="2259" spans="1:29" hidden="1" x14ac:dyDescent="0.25">
      <c r="A2259" t="s">
        <v>345</v>
      </c>
      <c r="B2259" t="s">
        <v>28</v>
      </c>
      <c r="C2259" t="s">
        <v>28</v>
      </c>
      <c r="D2259">
        <v>1569348</v>
      </c>
      <c r="E2259" s="1">
        <v>39098</v>
      </c>
      <c r="F2259">
        <v>1148</v>
      </c>
      <c r="H2259" t="s">
        <v>30</v>
      </c>
      <c r="I2259" s="1">
        <v>39108</v>
      </c>
      <c r="J2259" t="s">
        <v>31</v>
      </c>
      <c r="K2259" t="s">
        <v>32</v>
      </c>
      <c r="L2259">
        <v>1</v>
      </c>
      <c r="M2259" t="s">
        <v>445</v>
      </c>
      <c r="N2259">
        <v>999766900</v>
      </c>
      <c r="O2259" t="s">
        <v>158</v>
      </c>
      <c r="P2259">
        <v>6</v>
      </c>
      <c r="R2259" t="s">
        <v>462</v>
      </c>
      <c r="S2259">
        <v>2456</v>
      </c>
      <c r="T2259" t="s">
        <v>348</v>
      </c>
      <c r="U2259">
        <v>2456</v>
      </c>
      <c r="V2259" t="s">
        <v>349</v>
      </c>
      <c r="W2259">
        <v>10.7</v>
      </c>
      <c r="X2259" t="s">
        <v>44</v>
      </c>
      <c r="Y2259" t="s">
        <v>38</v>
      </c>
      <c r="AA2259">
        <v>1</v>
      </c>
      <c r="AB2259">
        <v>60</v>
      </c>
      <c r="AC2259" t="s">
        <v>44</v>
      </c>
    </row>
    <row r="2260" spans="1:29" hidden="1" x14ac:dyDescent="0.25">
      <c r="A2260" t="s">
        <v>231</v>
      </c>
      <c r="B2260" t="s">
        <v>28</v>
      </c>
      <c r="C2260" t="s">
        <v>28</v>
      </c>
      <c r="D2260">
        <v>1569349</v>
      </c>
      <c r="E2260" s="1">
        <v>39098</v>
      </c>
      <c r="F2260">
        <v>1148</v>
      </c>
      <c r="H2260" t="s">
        <v>30</v>
      </c>
      <c r="I2260" s="1">
        <v>39108</v>
      </c>
      <c r="J2260" t="s">
        <v>31</v>
      </c>
      <c r="K2260" t="s">
        <v>32</v>
      </c>
      <c r="L2260">
        <v>1</v>
      </c>
      <c r="M2260" t="s">
        <v>445</v>
      </c>
      <c r="N2260">
        <v>999766900</v>
      </c>
      <c r="O2260" t="s">
        <v>158</v>
      </c>
      <c r="P2260">
        <v>5</v>
      </c>
      <c r="R2260" t="s">
        <v>462</v>
      </c>
      <c r="S2260">
        <v>2943</v>
      </c>
      <c r="T2260" t="s">
        <v>92</v>
      </c>
      <c r="U2260">
        <v>32101</v>
      </c>
      <c r="V2260" t="s">
        <v>92</v>
      </c>
      <c r="W2260">
        <v>6.5</v>
      </c>
      <c r="X2260" t="s">
        <v>44</v>
      </c>
      <c r="Y2260" t="s">
        <v>38</v>
      </c>
      <c r="AA2260">
        <v>0.5</v>
      </c>
      <c r="AB2260">
        <v>80</v>
      </c>
      <c r="AC2260" t="s">
        <v>44</v>
      </c>
    </row>
    <row r="2261" spans="1:29" hidden="1" x14ac:dyDescent="0.25">
      <c r="A2261" t="s">
        <v>231</v>
      </c>
      <c r="B2261" t="s">
        <v>28</v>
      </c>
      <c r="C2261" t="s">
        <v>28</v>
      </c>
      <c r="D2261">
        <v>1569349</v>
      </c>
      <c r="E2261" s="1">
        <v>39098</v>
      </c>
      <c r="F2261">
        <v>1148</v>
      </c>
      <c r="H2261" t="s">
        <v>30</v>
      </c>
      <c r="I2261" s="1">
        <v>39108</v>
      </c>
      <c r="J2261" t="s">
        <v>31</v>
      </c>
      <c r="K2261" t="s">
        <v>32</v>
      </c>
      <c r="L2261">
        <v>1</v>
      </c>
      <c r="M2261" t="s">
        <v>445</v>
      </c>
      <c r="N2261">
        <v>999766900</v>
      </c>
      <c r="O2261" t="s">
        <v>158</v>
      </c>
      <c r="P2261">
        <v>5</v>
      </c>
      <c r="R2261" t="s">
        <v>462</v>
      </c>
      <c r="S2261">
        <v>2942</v>
      </c>
      <c r="T2261" t="s">
        <v>93</v>
      </c>
      <c r="U2261">
        <v>32104</v>
      </c>
      <c r="V2261" t="s">
        <v>93</v>
      </c>
      <c r="W2261">
        <v>0</v>
      </c>
      <c r="X2261" t="s">
        <v>44</v>
      </c>
      <c r="Y2261" t="s">
        <v>38</v>
      </c>
      <c r="AA2261">
        <v>0.5</v>
      </c>
      <c r="AB2261">
        <v>80</v>
      </c>
      <c r="AC2261" t="s">
        <v>44</v>
      </c>
    </row>
    <row r="2262" spans="1:29" hidden="1" x14ac:dyDescent="0.25">
      <c r="A2262" t="s">
        <v>231</v>
      </c>
      <c r="B2262" t="s">
        <v>28</v>
      </c>
      <c r="C2262" t="s">
        <v>28</v>
      </c>
      <c r="D2262">
        <v>1569349</v>
      </c>
      <c r="E2262" s="1">
        <v>39098</v>
      </c>
      <c r="F2262">
        <v>1148</v>
      </c>
      <c r="H2262" t="s">
        <v>30</v>
      </c>
      <c r="I2262" s="1">
        <v>39108</v>
      </c>
      <c r="J2262" t="s">
        <v>31</v>
      </c>
      <c r="K2262" t="s">
        <v>32</v>
      </c>
      <c r="L2262">
        <v>1</v>
      </c>
      <c r="M2262" t="s">
        <v>445</v>
      </c>
      <c r="N2262">
        <v>999766900</v>
      </c>
      <c r="O2262" t="s">
        <v>158</v>
      </c>
      <c r="P2262">
        <v>5</v>
      </c>
      <c r="R2262" t="s">
        <v>462</v>
      </c>
      <c r="S2262">
        <v>2941</v>
      </c>
      <c r="T2262" t="s">
        <v>99</v>
      </c>
      <c r="U2262">
        <v>32106</v>
      </c>
      <c r="V2262" t="s">
        <v>99</v>
      </c>
      <c r="W2262">
        <v>7.5</v>
      </c>
      <c r="X2262" t="s">
        <v>44</v>
      </c>
      <c r="Y2262" t="s">
        <v>38</v>
      </c>
      <c r="AA2262">
        <v>0.5</v>
      </c>
      <c r="AB2262">
        <v>80</v>
      </c>
      <c r="AC2262" t="s">
        <v>44</v>
      </c>
    </row>
    <row r="2263" spans="1:29" hidden="1" x14ac:dyDescent="0.25">
      <c r="A2263" t="s">
        <v>231</v>
      </c>
      <c r="B2263" t="s">
        <v>28</v>
      </c>
      <c r="C2263" t="s">
        <v>28</v>
      </c>
      <c r="D2263">
        <v>1569349</v>
      </c>
      <c r="E2263" s="1">
        <v>39098</v>
      </c>
      <c r="F2263">
        <v>1148</v>
      </c>
      <c r="H2263" t="s">
        <v>30</v>
      </c>
      <c r="I2263" s="1">
        <v>39108</v>
      </c>
      <c r="J2263" t="s">
        <v>31</v>
      </c>
      <c r="K2263" t="s">
        <v>32</v>
      </c>
      <c r="L2263">
        <v>1</v>
      </c>
      <c r="M2263" t="s">
        <v>445</v>
      </c>
      <c r="N2263">
        <v>999766900</v>
      </c>
      <c r="O2263" t="s">
        <v>158</v>
      </c>
      <c r="P2263">
        <v>5</v>
      </c>
      <c r="R2263" t="s">
        <v>462</v>
      </c>
      <c r="S2263">
        <v>2944</v>
      </c>
      <c r="T2263" t="s">
        <v>105</v>
      </c>
      <c r="U2263">
        <v>32105</v>
      </c>
      <c r="V2263" t="s">
        <v>105</v>
      </c>
      <c r="W2263">
        <v>3.5</v>
      </c>
      <c r="X2263" t="s">
        <v>44</v>
      </c>
      <c r="Y2263" t="s">
        <v>38</v>
      </c>
      <c r="AA2263">
        <v>0.5</v>
      </c>
      <c r="AB2263">
        <v>80</v>
      </c>
      <c r="AC2263" t="s">
        <v>44</v>
      </c>
    </row>
    <row r="2264" spans="1:29" hidden="1" x14ac:dyDescent="0.25">
      <c r="A2264" t="s">
        <v>231</v>
      </c>
      <c r="B2264" t="s">
        <v>28</v>
      </c>
      <c r="C2264" t="s">
        <v>28</v>
      </c>
      <c r="D2264">
        <v>1569349</v>
      </c>
      <c r="E2264" s="1">
        <v>39098</v>
      </c>
      <c r="F2264">
        <v>1148</v>
      </c>
      <c r="H2264" t="s">
        <v>30</v>
      </c>
      <c r="I2264" s="1">
        <v>39108</v>
      </c>
      <c r="J2264" t="s">
        <v>31</v>
      </c>
      <c r="K2264" t="s">
        <v>32</v>
      </c>
      <c r="L2264">
        <v>1</v>
      </c>
      <c r="M2264" t="s">
        <v>445</v>
      </c>
      <c r="N2264">
        <v>999766900</v>
      </c>
      <c r="O2264" t="s">
        <v>158</v>
      </c>
      <c r="P2264">
        <v>5</v>
      </c>
      <c r="R2264" t="s">
        <v>462</v>
      </c>
      <c r="S2264">
        <v>2950</v>
      </c>
      <c r="T2264" t="s">
        <v>147</v>
      </c>
      <c r="U2264">
        <v>82080</v>
      </c>
      <c r="V2264" t="s">
        <v>148</v>
      </c>
      <c r="W2264">
        <v>17.5</v>
      </c>
      <c r="X2264" t="s">
        <v>44</v>
      </c>
      <c r="Y2264" t="s">
        <v>38</v>
      </c>
      <c r="AA2264">
        <v>0.5</v>
      </c>
      <c r="AB2264">
        <v>80</v>
      </c>
      <c r="AC2264" t="s">
        <v>44</v>
      </c>
    </row>
    <row r="2265" spans="1:29" hidden="1" x14ac:dyDescent="0.25">
      <c r="A2265" t="s">
        <v>258</v>
      </c>
      <c r="B2265" t="s">
        <v>28</v>
      </c>
      <c r="C2265" t="s">
        <v>28</v>
      </c>
      <c r="D2265" t="s">
        <v>463</v>
      </c>
      <c r="E2265" s="1">
        <v>39128</v>
      </c>
      <c r="F2265">
        <v>900</v>
      </c>
      <c r="H2265" t="s">
        <v>30</v>
      </c>
      <c r="I2265" s="1">
        <v>39135</v>
      </c>
      <c r="J2265" t="s">
        <v>31</v>
      </c>
      <c r="K2265" t="s">
        <v>32</v>
      </c>
      <c r="L2265">
        <v>1</v>
      </c>
      <c r="M2265" t="s">
        <v>445</v>
      </c>
      <c r="N2265">
        <v>113133790</v>
      </c>
      <c r="O2265" t="s">
        <v>34</v>
      </c>
      <c r="P2265">
        <v>2</v>
      </c>
      <c r="S2265">
        <v>1025</v>
      </c>
      <c r="T2265" t="s">
        <v>52</v>
      </c>
      <c r="U2265">
        <v>99951</v>
      </c>
      <c r="V2265" t="s">
        <v>260</v>
      </c>
      <c r="W2265">
        <v>1.1399999999999999</v>
      </c>
      <c r="X2265" t="s">
        <v>41</v>
      </c>
      <c r="Y2265" t="s">
        <v>261</v>
      </c>
      <c r="AB2265">
        <v>4</v>
      </c>
      <c r="AC2265" t="s">
        <v>41</v>
      </c>
    </row>
    <row r="2266" spans="1:29" hidden="1" x14ac:dyDescent="0.25">
      <c r="A2266" t="s">
        <v>258</v>
      </c>
      <c r="B2266" t="s">
        <v>28</v>
      </c>
      <c r="C2266" t="s">
        <v>28</v>
      </c>
      <c r="D2266" t="s">
        <v>463</v>
      </c>
      <c r="E2266" s="1">
        <v>39128</v>
      </c>
      <c r="F2266">
        <v>900</v>
      </c>
      <c r="H2266" t="s">
        <v>30</v>
      </c>
      <c r="I2266" s="1">
        <v>39135</v>
      </c>
      <c r="J2266" t="s">
        <v>31</v>
      </c>
      <c r="K2266" t="s">
        <v>32</v>
      </c>
      <c r="L2266">
        <v>1</v>
      </c>
      <c r="M2266" t="s">
        <v>445</v>
      </c>
      <c r="N2266">
        <v>113133790</v>
      </c>
      <c r="O2266" t="s">
        <v>34</v>
      </c>
      <c r="P2266">
        <v>2</v>
      </c>
      <c r="S2266">
        <v>1025</v>
      </c>
      <c r="T2266" t="s">
        <v>52</v>
      </c>
      <c r="U2266">
        <v>951</v>
      </c>
      <c r="V2266" t="s">
        <v>53</v>
      </c>
      <c r="W2266">
        <v>1.29</v>
      </c>
      <c r="X2266" t="s">
        <v>41</v>
      </c>
      <c r="Y2266" t="s">
        <v>38</v>
      </c>
      <c r="Z2266">
        <v>3.1E-2</v>
      </c>
      <c r="AA2266">
        <v>0.1</v>
      </c>
      <c r="AB2266">
        <v>4</v>
      </c>
      <c r="AC2266" t="s">
        <v>41</v>
      </c>
    </row>
    <row r="2267" spans="1:29" hidden="1" x14ac:dyDescent="0.25">
      <c r="A2267" t="s">
        <v>27</v>
      </c>
      <c r="B2267">
        <v>100</v>
      </c>
      <c r="C2267" t="s">
        <v>28</v>
      </c>
      <c r="D2267" t="s">
        <v>464</v>
      </c>
      <c r="E2267" s="1">
        <v>39133</v>
      </c>
      <c r="F2267">
        <v>1450</v>
      </c>
      <c r="H2267" t="s">
        <v>30</v>
      </c>
      <c r="I2267" s="1">
        <v>39143</v>
      </c>
      <c r="J2267" t="s">
        <v>31</v>
      </c>
      <c r="K2267" t="s">
        <v>157</v>
      </c>
      <c r="L2267">
        <v>1</v>
      </c>
      <c r="M2267" t="s">
        <v>359</v>
      </c>
      <c r="N2267">
        <v>999766900</v>
      </c>
      <c r="O2267" t="s">
        <v>158</v>
      </c>
      <c r="P2267">
        <v>16</v>
      </c>
      <c r="R2267" t="s">
        <v>462</v>
      </c>
      <c r="S2267">
        <v>1041</v>
      </c>
      <c r="T2267" t="s">
        <v>174</v>
      </c>
      <c r="U2267">
        <v>615</v>
      </c>
      <c r="V2267" t="s">
        <v>409</v>
      </c>
      <c r="W2267">
        <v>0</v>
      </c>
      <c r="X2267" t="s">
        <v>41</v>
      </c>
      <c r="Y2267" t="s">
        <v>38</v>
      </c>
      <c r="AA2267">
        <v>0.01</v>
      </c>
      <c r="AB2267">
        <v>1</v>
      </c>
      <c r="AC2267" t="s">
        <v>41</v>
      </c>
    </row>
    <row r="2268" spans="1:29" hidden="1" x14ac:dyDescent="0.25">
      <c r="A2268" t="s">
        <v>27</v>
      </c>
      <c r="B2268">
        <v>100</v>
      </c>
      <c r="C2268" t="s">
        <v>28</v>
      </c>
      <c r="D2268" t="s">
        <v>464</v>
      </c>
      <c r="E2268" s="1">
        <v>39133</v>
      </c>
      <c r="F2268">
        <v>1450</v>
      </c>
      <c r="H2268" t="s">
        <v>30</v>
      </c>
      <c r="I2268" s="1">
        <v>39143</v>
      </c>
      <c r="J2268" t="s">
        <v>31</v>
      </c>
      <c r="K2268" t="s">
        <v>157</v>
      </c>
      <c r="L2268">
        <v>1</v>
      </c>
      <c r="M2268" t="s">
        <v>359</v>
      </c>
      <c r="N2268">
        <v>999766900</v>
      </c>
      <c r="O2268" t="s">
        <v>158</v>
      </c>
      <c r="P2268">
        <v>16</v>
      </c>
      <c r="R2268" t="s">
        <v>462</v>
      </c>
      <c r="S2268">
        <v>1038</v>
      </c>
      <c r="T2268" t="s">
        <v>82</v>
      </c>
      <c r="U2268">
        <v>630</v>
      </c>
      <c r="V2268" t="s">
        <v>83</v>
      </c>
      <c r="W2268">
        <v>0.3</v>
      </c>
      <c r="X2268" t="s">
        <v>41</v>
      </c>
      <c r="Y2268" t="s">
        <v>38</v>
      </c>
      <c r="AA2268">
        <v>0.01</v>
      </c>
      <c r="AB2268">
        <v>10</v>
      </c>
      <c r="AC2268" t="s">
        <v>41</v>
      </c>
    </row>
    <row r="2269" spans="1:29" hidden="1" x14ac:dyDescent="0.25">
      <c r="A2269" t="s">
        <v>27</v>
      </c>
      <c r="B2269">
        <v>100</v>
      </c>
      <c r="C2269" t="s">
        <v>28</v>
      </c>
      <c r="D2269" t="s">
        <v>464</v>
      </c>
      <c r="E2269" s="1">
        <v>39133</v>
      </c>
      <c r="F2269">
        <v>1450</v>
      </c>
      <c r="H2269" t="s">
        <v>30</v>
      </c>
      <c r="I2269" s="1">
        <v>39143</v>
      </c>
      <c r="J2269" t="s">
        <v>31</v>
      </c>
      <c r="K2269" t="s">
        <v>157</v>
      </c>
      <c r="L2269">
        <v>1</v>
      </c>
      <c r="M2269" t="s">
        <v>359</v>
      </c>
      <c r="N2269">
        <v>999766900</v>
      </c>
      <c r="O2269" t="s">
        <v>158</v>
      </c>
      <c r="P2269">
        <v>16</v>
      </c>
      <c r="R2269" t="s">
        <v>462</v>
      </c>
      <c r="S2269">
        <v>1040</v>
      </c>
      <c r="T2269" t="s">
        <v>172</v>
      </c>
      <c r="U2269">
        <v>620</v>
      </c>
      <c r="V2269" t="s">
        <v>408</v>
      </c>
      <c r="W2269">
        <v>0.3</v>
      </c>
      <c r="X2269" t="s">
        <v>41</v>
      </c>
      <c r="Y2269" t="s">
        <v>38</v>
      </c>
      <c r="AA2269">
        <v>0.1</v>
      </c>
      <c r="AB2269">
        <v>10</v>
      </c>
      <c r="AC2269" t="s">
        <v>41</v>
      </c>
    </row>
    <row r="2270" spans="1:29" hidden="1" x14ac:dyDescent="0.25">
      <c r="A2270" t="s">
        <v>27</v>
      </c>
      <c r="B2270">
        <v>100</v>
      </c>
      <c r="C2270" t="s">
        <v>28</v>
      </c>
      <c r="D2270" t="s">
        <v>464</v>
      </c>
      <c r="E2270" s="1">
        <v>39133</v>
      </c>
      <c r="F2270">
        <v>1450</v>
      </c>
      <c r="H2270" t="s">
        <v>30</v>
      </c>
      <c r="I2270" s="1">
        <v>39143</v>
      </c>
      <c r="J2270" t="s">
        <v>31</v>
      </c>
      <c r="K2270" t="s">
        <v>157</v>
      </c>
      <c r="L2270">
        <v>1</v>
      </c>
      <c r="M2270" t="s">
        <v>359</v>
      </c>
      <c r="N2270">
        <v>999766900</v>
      </c>
      <c r="O2270" t="s">
        <v>158</v>
      </c>
      <c r="P2270">
        <v>16</v>
      </c>
      <c r="R2270" t="s">
        <v>462</v>
      </c>
      <c r="S2270">
        <v>1075</v>
      </c>
      <c r="T2270" t="s">
        <v>178</v>
      </c>
      <c r="U2270">
        <v>1012</v>
      </c>
      <c r="V2270" t="s">
        <v>178</v>
      </c>
      <c r="W2270">
        <v>0</v>
      </c>
      <c r="X2270" t="s">
        <v>41</v>
      </c>
      <c r="Y2270" t="s">
        <v>38</v>
      </c>
      <c r="AA2270">
        <v>2.9999999999999997E-4</v>
      </c>
      <c r="AB2270">
        <v>4.0000000000000001E-3</v>
      </c>
      <c r="AC2270" t="s">
        <v>41</v>
      </c>
    </row>
    <row r="2271" spans="1:29" hidden="1" x14ac:dyDescent="0.25">
      <c r="A2271" t="s">
        <v>27</v>
      </c>
      <c r="B2271">
        <v>100</v>
      </c>
      <c r="C2271" t="s">
        <v>28</v>
      </c>
      <c r="D2271" t="s">
        <v>464</v>
      </c>
      <c r="E2271" s="1">
        <v>39133</v>
      </c>
      <c r="F2271">
        <v>1450</v>
      </c>
      <c r="H2271" t="s">
        <v>30</v>
      </c>
      <c r="I2271" s="1">
        <v>39143</v>
      </c>
      <c r="J2271" t="s">
        <v>31</v>
      </c>
      <c r="K2271" t="s">
        <v>157</v>
      </c>
      <c r="L2271">
        <v>1</v>
      </c>
      <c r="M2271" t="s">
        <v>359</v>
      </c>
      <c r="N2271">
        <v>999766900</v>
      </c>
      <c r="O2271" t="s">
        <v>158</v>
      </c>
      <c r="P2271">
        <v>16</v>
      </c>
      <c r="R2271" t="s">
        <v>462</v>
      </c>
      <c r="S2271">
        <v>1015</v>
      </c>
      <c r="T2271" t="s">
        <v>46</v>
      </c>
      <c r="U2271">
        <v>1027</v>
      </c>
      <c r="V2271" t="s">
        <v>47</v>
      </c>
      <c r="W2271">
        <v>0</v>
      </c>
      <c r="X2271" t="s">
        <v>41</v>
      </c>
      <c r="Y2271" t="s">
        <v>38</v>
      </c>
      <c r="AA2271">
        <v>1E-3</v>
      </c>
      <c r="AB2271">
        <v>5.0000000000000001E-3</v>
      </c>
      <c r="AC2271" t="s">
        <v>41</v>
      </c>
    </row>
    <row r="2272" spans="1:29" hidden="1" x14ac:dyDescent="0.25">
      <c r="A2272" t="s">
        <v>27</v>
      </c>
      <c r="B2272">
        <v>100</v>
      </c>
      <c r="C2272" t="s">
        <v>28</v>
      </c>
      <c r="D2272" t="s">
        <v>464</v>
      </c>
      <c r="E2272" s="1">
        <v>39133</v>
      </c>
      <c r="F2272">
        <v>1450</v>
      </c>
      <c r="H2272" t="s">
        <v>30</v>
      </c>
      <c r="I2272" s="1">
        <v>39143</v>
      </c>
      <c r="J2272" t="s">
        <v>31</v>
      </c>
      <c r="K2272" t="s">
        <v>157</v>
      </c>
      <c r="L2272">
        <v>1</v>
      </c>
      <c r="M2272" t="s">
        <v>359</v>
      </c>
      <c r="N2272">
        <v>999766900</v>
      </c>
      <c r="O2272" t="s">
        <v>158</v>
      </c>
      <c r="P2272">
        <v>16</v>
      </c>
      <c r="R2272" t="s">
        <v>462</v>
      </c>
      <c r="S2272">
        <v>1020</v>
      </c>
      <c r="T2272" t="s">
        <v>49</v>
      </c>
      <c r="U2272">
        <v>1034</v>
      </c>
      <c r="V2272" t="s">
        <v>50</v>
      </c>
      <c r="W2272">
        <v>9.4000000000000004E-3</v>
      </c>
      <c r="X2272" t="s">
        <v>41</v>
      </c>
      <c r="Y2272" t="s">
        <v>38</v>
      </c>
      <c r="AA2272">
        <v>2E-3</v>
      </c>
      <c r="AB2272">
        <v>0.1</v>
      </c>
      <c r="AC2272" t="s">
        <v>41</v>
      </c>
    </row>
    <row r="2273" spans="1:29" hidden="1" x14ac:dyDescent="0.25">
      <c r="A2273" t="s">
        <v>27</v>
      </c>
      <c r="B2273">
        <v>100</v>
      </c>
      <c r="C2273" t="s">
        <v>28</v>
      </c>
      <c r="D2273" t="s">
        <v>464</v>
      </c>
      <c r="E2273" s="1">
        <v>39133</v>
      </c>
      <c r="F2273">
        <v>1450</v>
      </c>
      <c r="H2273" t="s">
        <v>30</v>
      </c>
      <c r="I2273" s="1">
        <v>39143</v>
      </c>
      <c r="J2273" t="s">
        <v>31</v>
      </c>
      <c r="K2273" t="s">
        <v>157</v>
      </c>
      <c r="L2273">
        <v>1</v>
      </c>
      <c r="M2273" t="s">
        <v>359</v>
      </c>
      <c r="N2273">
        <v>999766900</v>
      </c>
      <c r="O2273" t="s">
        <v>158</v>
      </c>
      <c r="P2273">
        <v>16</v>
      </c>
      <c r="R2273" t="s">
        <v>462</v>
      </c>
      <c r="S2273">
        <v>1036</v>
      </c>
      <c r="T2273" t="s">
        <v>170</v>
      </c>
      <c r="U2273">
        <v>1067</v>
      </c>
      <c r="V2273" t="s">
        <v>171</v>
      </c>
      <c r="W2273">
        <v>4.7000000000000002E-3</v>
      </c>
      <c r="X2273" t="s">
        <v>41</v>
      </c>
      <c r="Y2273" t="s">
        <v>38</v>
      </c>
      <c r="AA2273">
        <v>1E-3</v>
      </c>
      <c r="AB2273">
        <v>0.1</v>
      </c>
      <c r="AC2273" t="s">
        <v>41</v>
      </c>
    </row>
    <row r="2274" spans="1:29" hidden="1" x14ac:dyDescent="0.25">
      <c r="A2274" t="s">
        <v>27</v>
      </c>
      <c r="B2274">
        <v>100</v>
      </c>
      <c r="C2274" t="s">
        <v>28</v>
      </c>
      <c r="D2274" t="s">
        <v>464</v>
      </c>
      <c r="E2274" s="1">
        <v>39133</v>
      </c>
      <c r="F2274">
        <v>1450</v>
      </c>
      <c r="H2274" t="s">
        <v>30</v>
      </c>
      <c r="I2274" s="1">
        <v>39143</v>
      </c>
      <c r="J2274" t="s">
        <v>31</v>
      </c>
      <c r="K2274" t="s">
        <v>157</v>
      </c>
      <c r="L2274">
        <v>1</v>
      </c>
      <c r="M2274" t="s">
        <v>359</v>
      </c>
      <c r="N2274">
        <v>999766900</v>
      </c>
      <c r="O2274" t="s">
        <v>158</v>
      </c>
      <c r="P2274">
        <v>16</v>
      </c>
      <c r="R2274" t="s">
        <v>462</v>
      </c>
      <c r="S2274">
        <v>1045</v>
      </c>
      <c r="T2274" t="s">
        <v>74</v>
      </c>
      <c r="U2274">
        <v>1147</v>
      </c>
      <c r="V2274" t="s">
        <v>75</v>
      </c>
      <c r="W2274">
        <v>0</v>
      </c>
      <c r="X2274" t="s">
        <v>41</v>
      </c>
      <c r="Y2274" t="s">
        <v>38</v>
      </c>
      <c r="AA2274">
        <v>2E-3</v>
      </c>
      <c r="AB2274">
        <v>0.05</v>
      </c>
      <c r="AC2274" t="s">
        <v>41</v>
      </c>
    </row>
    <row r="2275" spans="1:29" hidden="1" x14ac:dyDescent="0.25">
      <c r="A2275" t="s">
        <v>27</v>
      </c>
      <c r="B2275">
        <v>100</v>
      </c>
      <c r="C2275" t="s">
        <v>28</v>
      </c>
      <c r="D2275" t="s">
        <v>464</v>
      </c>
      <c r="E2275" s="1">
        <v>39133</v>
      </c>
      <c r="F2275">
        <v>1450</v>
      </c>
      <c r="H2275" t="s">
        <v>30</v>
      </c>
      <c r="I2275" s="1">
        <v>39143</v>
      </c>
      <c r="J2275" t="s">
        <v>31</v>
      </c>
      <c r="K2275" t="s">
        <v>157</v>
      </c>
      <c r="L2275">
        <v>1</v>
      </c>
      <c r="M2275" t="s">
        <v>359</v>
      </c>
      <c r="N2275">
        <v>999766900</v>
      </c>
      <c r="O2275" t="s">
        <v>158</v>
      </c>
      <c r="P2275">
        <v>16</v>
      </c>
      <c r="R2275" t="s">
        <v>462</v>
      </c>
      <c r="S2275">
        <v>1085</v>
      </c>
      <c r="T2275" t="s">
        <v>176</v>
      </c>
      <c r="U2275">
        <v>1059</v>
      </c>
      <c r="V2275" t="s">
        <v>176</v>
      </c>
      <c r="W2275">
        <v>0</v>
      </c>
      <c r="X2275" t="s">
        <v>41</v>
      </c>
      <c r="Y2275" t="s">
        <v>38</v>
      </c>
      <c r="AA2275">
        <v>4.0000000000000002E-4</v>
      </c>
      <c r="AB2275">
        <v>2E-3</v>
      </c>
      <c r="AC2275" t="s">
        <v>41</v>
      </c>
    </row>
    <row r="2276" spans="1:29" hidden="1" x14ac:dyDescent="0.25">
      <c r="A2276" t="s">
        <v>27</v>
      </c>
      <c r="B2276">
        <v>100</v>
      </c>
      <c r="C2276" t="s">
        <v>28</v>
      </c>
      <c r="D2276" t="s">
        <v>464</v>
      </c>
      <c r="E2276" s="1">
        <v>39133</v>
      </c>
      <c r="F2276">
        <v>1450</v>
      </c>
      <c r="H2276" t="s">
        <v>30</v>
      </c>
      <c r="I2276" s="1">
        <v>39143</v>
      </c>
      <c r="J2276" t="s">
        <v>31</v>
      </c>
      <c r="K2276" t="s">
        <v>157</v>
      </c>
      <c r="L2276">
        <v>1</v>
      </c>
      <c r="M2276" t="s">
        <v>359</v>
      </c>
      <c r="N2276">
        <v>999766900</v>
      </c>
      <c r="O2276" t="s">
        <v>158</v>
      </c>
      <c r="P2276">
        <v>16</v>
      </c>
      <c r="R2276" t="s">
        <v>462</v>
      </c>
      <c r="S2276">
        <v>1074</v>
      </c>
      <c r="T2276" t="s">
        <v>177</v>
      </c>
      <c r="U2276">
        <v>1097</v>
      </c>
      <c r="V2276" t="s">
        <v>177</v>
      </c>
      <c r="W2276">
        <v>0</v>
      </c>
      <c r="X2276" t="s">
        <v>41</v>
      </c>
      <c r="Y2276" t="s">
        <v>38</v>
      </c>
      <c r="AA2276">
        <v>1E-3</v>
      </c>
      <c r="AB2276">
        <v>6.0000000000000001E-3</v>
      </c>
      <c r="AC2276" t="s">
        <v>41</v>
      </c>
    </row>
    <row r="2277" spans="1:29" hidden="1" x14ac:dyDescent="0.25">
      <c r="A2277" t="s">
        <v>27</v>
      </c>
      <c r="B2277">
        <v>100</v>
      </c>
      <c r="C2277" t="s">
        <v>28</v>
      </c>
      <c r="D2277" t="s">
        <v>464</v>
      </c>
      <c r="E2277" s="1">
        <v>39133</v>
      </c>
      <c r="F2277">
        <v>1450</v>
      </c>
      <c r="H2277" t="s">
        <v>30</v>
      </c>
      <c r="I2277" s="1">
        <v>39143</v>
      </c>
      <c r="J2277" t="s">
        <v>31</v>
      </c>
      <c r="K2277" t="s">
        <v>157</v>
      </c>
      <c r="L2277">
        <v>1</v>
      </c>
      <c r="M2277" t="s">
        <v>359</v>
      </c>
      <c r="N2277">
        <v>999766900</v>
      </c>
      <c r="O2277" t="s">
        <v>158</v>
      </c>
      <c r="P2277">
        <v>16</v>
      </c>
      <c r="R2277" t="s">
        <v>462</v>
      </c>
      <c r="S2277">
        <v>1005</v>
      </c>
      <c r="T2277" t="s">
        <v>42</v>
      </c>
      <c r="U2277">
        <v>1002</v>
      </c>
      <c r="V2277" t="s">
        <v>43</v>
      </c>
      <c r="W2277">
        <v>0</v>
      </c>
      <c r="X2277" t="s">
        <v>41</v>
      </c>
      <c r="Y2277" t="s">
        <v>38</v>
      </c>
      <c r="AA2277">
        <v>2E-3</v>
      </c>
      <c r="AB2277">
        <v>0.01</v>
      </c>
      <c r="AC2277" t="s">
        <v>41</v>
      </c>
    </row>
    <row r="2278" spans="1:29" hidden="1" x14ac:dyDescent="0.25">
      <c r="A2278" t="s">
        <v>27</v>
      </c>
      <c r="B2278">
        <v>100</v>
      </c>
      <c r="C2278" t="s">
        <v>28</v>
      </c>
      <c r="D2278" t="s">
        <v>464</v>
      </c>
      <c r="E2278" s="1">
        <v>39133</v>
      </c>
      <c r="F2278">
        <v>1450</v>
      </c>
      <c r="H2278" t="s">
        <v>30</v>
      </c>
      <c r="I2278" s="1">
        <v>39143</v>
      </c>
      <c r="J2278" t="s">
        <v>31</v>
      </c>
      <c r="K2278" t="s">
        <v>157</v>
      </c>
      <c r="L2278">
        <v>1</v>
      </c>
      <c r="M2278" t="s">
        <v>359</v>
      </c>
      <c r="N2278">
        <v>999766900</v>
      </c>
      <c r="O2278" t="s">
        <v>158</v>
      </c>
      <c r="P2278">
        <v>16</v>
      </c>
      <c r="R2278" t="s">
        <v>462</v>
      </c>
      <c r="S2278">
        <v>1010</v>
      </c>
      <c r="T2278" t="s">
        <v>54</v>
      </c>
      <c r="U2278">
        <v>1007</v>
      </c>
      <c r="V2278" t="s">
        <v>55</v>
      </c>
      <c r="W2278">
        <v>0.02</v>
      </c>
      <c r="X2278" t="s">
        <v>41</v>
      </c>
      <c r="Y2278" t="s">
        <v>38</v>
      </c>
      <c r="AA2278">
        <v>2E-3</v>
      </c>
      <c r="AB2278">
        <v>2</v>
      </c>
      <c r="AC2278" t="s">
        <v>41</v>
      </c>
    </row>
    <row r="2279" spans="1:29" hidden="1" x14ac:dyDescent="0.25">
      <c r="A2279" t="s">
        <v>27</v>
      </c>
      <c r="B2279">
        <v>100</v>
      </c>
      <c r="C2279" t="s">
        <v>28</v>
      </c>
      <c r="D2279" t="s">
        <v>464</v>
      </c>
      <c r="E2279" s="1">
        <v>39133</v>
      </c>
      <c r="F2279">
        <v>1450</v>
      </c>
      <c r="H2279" t="s">
        <v>30</v>
      </c>
      <c r="I2279" s="1">
        <v>39143</v>
      </c>
      <c r="J2279" t="s">
        <v>31</v>
      </c>
      <c r="K2279" t="s">
        <v>157</v>
      </c>
      <c r="L2279">
        <v>1</v>
      </c>
      <c r="M2279" t="s">
        <v>359</v>
      </c>
      <c r="N2279">
        <v>999766900</v>
      </c>
      <c r="O2279" t="s">
        <v>158</v>
      </c>
      <c r="P2279">
        <v>16</v>
      </c>
      <c r="R2279" t="s">
        <v>462</v>
      </c>
      <c r="S2279">
        <v>1025</v>
      </c>
      <c r="T2279" t="s">
        <v>52</v>
      </c>
      <c r="U2279">
        <v>951</v>
      </c>
      <c r="V2279" t="s">
        <v>53</v>
      </c>
      <c r="W2279">
        <v>0.98</v>
      </c>
      <c r="X2279" t="s">
        <v>41</v>
      </c>
      <c r="Y2279" t="s">
        <v>38</v>
      </c>
      <c r="AA2279">
        <v>0.1</v>
      </c>
      <c r="AB2279">
        <v>4</v>
      </c>
      <c r="AC2279" t="s">
        <v>41</v>
      </c>
    </row>
    <row r="2280" spans="1:29" hidden="1" x14ac:dyDescent="0.25">
      <c r="A2280" t="s">
        <v>27</v>
      </c>
      <c r="B2280">
        <v>100</v>
      </c>
      <c r="C2280" t="s">
        <v>28</v>
      </c>
      <c r="D2280" t="s">
        <v>464</v>
      </c>
      <c r="E2280" s="1">
        <v>39133</v>
      </c>
      <c r="F2280">
        <v>1450</v>
      </c>
      <c r="H2280" t="s">
        <v>30</v>
      </c>
      <c r="I2280" s="1">
        <v>39143</v>
      </c>
      <c r="J2280" t="s">
        <v>31</v>
      </c>
      <c r="K2280" t="s">
        <v>157</v>
      </c>
      <c r="L2280">
        <v>1</v>
      </c>
      <c r="M2280" t="s">
        <v>359</v>
      </c>
      <c r="N2280">
        <v>999766900</v>
      </c>
      <c r="O2280" t="s">
        <v>158</v>
      </c>
      <c r="P2280">
        <v>16</v>
      </c>
      <c r="R2280" t="s">
        <v>462</v>
      </c>
      <c r="S2280">
        <v>1052</v>
      </c>
      <c r="T2280" t="s">
        <v>64</v>
      </c>
      <c r="U2280">
        <v>929</v>
      </c>
      <c r="V2280" t="s">
        <v>65</v>
      </c>
      <c r="W2280">
        <v>7.5</v>
      </c>
      <c r="X2280" t="s">
        <v>41</v>
      </c>
      <c r="Y2280" t="s">
        <v>38</v>
      </c>
      <c r="AA2280">
        <v>0.1</v>
      </c>
      <c r="AC2280" t="s">
        <v>41</v>
      </c>
    </row>
    <row r="2281" spans="1:29" hidden="1" x14ac:dyDescent="0.25">
      <c r="A2281" t="s">
        <v>27</v>
      </c>
      <c r="B2281">
        <v>100</v>
      </c>
      <c r="C2281" t="s">
        <v>28</v>
      </c>
      <c r="D2281" t="s">
        <v>464</v>
      </c>
      <c r="E2281" s="1">
        <v>39133</v>
      </c>
      <c r="F2281">
        <v>1450</v>
      </c>
      <c r="H2281" t="s">
        <v>30</v>
      </c>
      <c r="I2281" s="1">
        <v>39143</v>
      </c>
      <c r="J2281" t="s">
        <v>31</v>
      </c>
      <c r="K2281" t="s">
        <v>157</v>
      </c>
      <c r="L2281">
        <v>1</v>
      </c>
      <c r="M2281" t="s">
        <v>359</v>
      </c>
      <c r="N2281">
        <v>999766900</v>
      </c>
      <c r="O2281" t="s">
        <v>158</v>
      </c>
      <c r="P2281">
        <v>16</v>
      </c>
      <c r="R2281" t="s">
        <v>462</v>
      </c>
      <c r="S2281">
        <v>1055</v>
      </c>
      <c r="T2281" t="s">
        <v>78</v>
      </c>
      <c r="U2281">
        <v>945</v>
      </c>
      <c r="V2281" t="s">
        <v>79</v>
      </c>
      <c r="W2281">
        <v>24</v>
      </c>
      <c r="X2281" t="s">
        <v>41</v>
      </c>
      <c r="Y2281" t="s">
        <v>38</v>
      </c>
      <c r="AA2281">
        <v>5</v>
      </c>
      <c r="AC2281" t="s">
        <v>41</v>
      </c>
    </row>
    <row r="2282" spans="1:29" hidden="1" x14ac:dyDescent="0.25">
      <c r="A2282" t="s">
        <v>27</v>
      </c>
      <c r="B2282">
        <v>100</v>
      </c>
      <c r="C2282" t="s">
        <v>28</v>
      </c>
      <c r="D2282" t="s">
        <v>464</v>
      </c>
      <c r="E2282" s="1">
        <v>39133</v>
      </c>
      <c r="F2282">
        <v>1450</v>
      </c>
      <c r="H2282" t="s">
        <v>30</v>
      </c>
      <c r="I2282" s="1">
        <v>39143</v>
      </c>
      <c r="J2282" t="s">
        <v>31</v>
      </c>
      <c r="K2282" t="s">
        <v>157</v>
      </c>
      <c r="L2282">
        <v>1</v>
      </c>
      <c r="M2282" t="s">
        <v>359</v>
      </c>
      <c r="N2282">
        <v>999766900</v>
      </c>
      <c r="O2282" t="s">
        <v>158</v>
      </c>
      <c r="P2282">
        <v>16</v>
      </c>
      <c r="R2282" t="s">
        <v>462</v>
      </c>
      <c r="S2282">
        <v>1035</v>
      </c>
      <c r="T2282" t="s">
        <v>72</v>
      </c>
      <c r="U2282">
        <v>71900</v>
      </c>
      <c r="V2282" t="s">
        <v>73</v>
      </c>
      <c r="W2282">
        <v>0</v>
      </c>
      <c r="X2282" t="s">
        <v>41</v>
      </c>
      <c r="Y2282" t="s">
        <v>38</v>
      </c>
      <c r="AA2282">
        <v>1E-4</v>
      </c>
      <c r="AB2282">
        <v>2E-3</v>
      </c>
      <c r="AC2282" t="s">
        <v>41</v>
      </c>
    </row>
    <row r="2283" spans="1:29" hidden="1" x14ac:dyDescent="0.25">
      <c r="A2283" t="s">
        <v>258</v>
      </c>
      <c r="B2283" t="s">
        <v>28</v>
      </c>
      <c r="C2283" t="s">
        <v>28</v>
      </c>
      <c r="D2283" t="s">
        <v>465</v>
      </c>
      <c r="E2283" s="1">
        <v>39155</v>
      </c>
      <c r="F2283">
        <v>1200</v>
      </c>
      <c r="H2283" t="s">
        <v>30</v>
      </c>
      <c r="I2283" s="1">
        <v>39167</v>
      </c>
      <c r="J2283" t="s">
        <v>31</v>
      </c>
      <c r="K2283" t="s">
        <v>32</v>
      </c>
      <c r="L2283">
        <v>1</v>
      </c>
      <c r="M2283" t="s">
        <v>359</v>
      </c>
      <c r="N2283">
        <v>113133790</v>
      </c>
      <c r="O2283" t="s">
        <v>34</v>
      </c>
      <c r="P2283">
        <v>2</v>
      </c>
      <c r="S2283">
        <v>1025</v>
      </c>
      <c r="T2283" t="s">
        <v>52</v>
      </c>
      <c r="U2283">
        <v>99951</v>
      </c>
      <c r="V2283" t="s">
        <v>260</v>
      </c>
      <c r="W2283">
        <v>1.05</v>
      </c>
      <c r="X2283" t="s">
        <v>41</v>
      </c>
      <c r="Y2283" t="s">
        <v>261</v>
      </c>
      <c r="AB2283">
        <v>4</v>
      </c>
      <c r="AC2283" t="s">
        <v>41</v>
      </c>
    </row>
    <row r="2284" spans="1:29" hidden="1" x14ac:dyDescent="0.25">
      <c r="A2284" t="s">
        <v>258</v>
      </c>
      <c r="B2284" t="s">
        <v>28</v>
      </c>
      <c r="C2284" t="s">
        <v>28</v>
      </c>
      <c r="D2284" t="s">
        <v>465</v>
      </c>
      <c r="E2284" s="1">
        <v>39155</v>
      </c>
      <c r="F2284">
        <v>1200</v>
      </c>
      <c r="H2284" t="s">
        <v>30</v>
      </c>
      <c r="I2284" s="1">
        <v>39167</v>
      </c>
      <c r="J2284" t="s">
        <v>31</v>
      </c>
      <c r="K2284" t="s">
        <v>32</v>
      </c>
      <c r="L2284">
        <v>1</v>
      </c>
      <c r="M2284" t="s">
        <v>359</v>
      </c>
      <c r="N2284">
        <v>113133790</v>
      </c>
      <c r="O2284" t="s">
        <v>34</v>
      </c>
      <c r="P2284">
        <v>2</v>
      </c>
      <c r="S2284">
        <v>1025</v>
      </c>
      <c r="T2284" t="s">
        <v>52</v>
      </c>
      <c r="U2284">
        <v>951</v>
      </c>
      <c r="V2284" t="s">
        <v>53</v>
      </c>
      <c r="W2284">
        <v>1.05</v>
      </c>
      <c r="X2284" t="s">
        <v>41</v>
      </c>
      <c r="Y2284" t="s">
        <v>38</v>
      </c>
      <c r="Z2284">
        <v>3.1E-2</v>
      </c>
      <c r="AA2284">
        <v>0.1</v>
      </c>
      <c r="AB2284">
        <v>4</v>
      </c>
      <c r="AC2284" t="s">
        <v>41</v>
      </c>
    </row>
    <row r="2285" spans="1:29" hidden="1" x14ac:dyDescent="0.25">
      <c r="A2285" t="s">
        <v>334</v>
      </c>
      <c r="B2285">
        <v>100</v>
      </c>
      <c r="C2285" t="s">
        <v>28</v>
      </c>
      <c r="D2285">
        <v>1597491</v>
      </c>
      <c r="E2285" s="1">
        <v>39155</v>
      </c>
      <c r="F2285">
        <v>1200</v>
      </c>
      <c r="H2285" t="s">
        <v>30</v>
      </c>
      <c r="I2285" s="1">
        <v>39163</v>
      </c>
      <c r="J2285" t="s">
        <v>31</v>
      </c>
      <c r="K2285" t="s">
        <v>157</v>
      </c>
      <c r="L2285">
        <v>1</v>
      </c>
      <c r="M2285" t="s">
        <v>359</v>
      </c>
      <c r="N2285">
        <v>999766900</v>
      </c>
      <c r="O2285" t="s">
        <v>158</v>
      </c>
      <c r="P2285">
        <v>1</v>
      </c>
      <c r="R2285" t="s">
        <v>462</v>
      </c>
      <c r="S2285">
        <v>2920</v>
      </c>
      <c r="T2285" t="s">
        <v>335</v>
      </c>
      <c r="U2285">
        <v>680</v>
      </c>
      <c r="V2285" t="s">
        <v>336</v>
      </c>
      <c r="W2285">
        <v>1.82</v>
      </c>
      <c r="X2285" t="s">
        <v>41</v>
      </c>
      <c r="Y2285" t="s">
        <v>38</v>
      </c>
      <c r="AA2285">
        <v>0.5</v>
      </c>
      <c r="AC2285" t="s">
        <v>41</v>
      </c>
    </row>
    <row r="2286" spans="1:29" hidden="1" x14ac:dyDescent="0.25">
      <c r="A2286" t="s">
        <v>337</v>
      </c>
      <c r="B2286">
        <v>1</v>
      </c>
      <c r="C2286" t="s">
        <v>28</v>
      </c>
      <c r="D2286" t="s">
        <v>466</v>
      </c>
      <c r="E2286" s="1">
        <v>39155</v>
      </c>
      <c r="F2286">
        <v>1200</v>
      </c>
      <c r="H2286" t="s">
        <v>339</v>
      </c>
      <c r="I2286" s="1">
        <v>39163</v>
      </c>
      <c r="J2286" t="s">
        <v>31</v>
      </c>
      <c r="K2286" t="s">
        <v>87</v>
      </c>
      <c r="L2286">
        <v>1</v>
      </c>
      <c r="M2286" t="s">
        <v>359</v>
      </c>
      <c r="N2286">
        <v>999766900</v>
      </c>
      <c r="O2286" t="s">
        <v>158</v>
      </c>
      <c r="P2286">
        <v>2</v>
      </c>
      <c r="R2286" t="s">
        <v>462</v>
      </c>
      <c r="S2286">
        <v>2920</v>
      </c>
      <c r="T2286" t="s">
        <v>335</v>
      </c>
      <c r="U2286">
        <v>680</v>
      </c>
      <c r="V2286" t="s">
        <v>336</v>
      </c>
      <c r="W2286">
        <v>1.67</v>
      </c>
      <c r="X2286" t="s">
        <v>41</v>
      </c>
      <c r="Y2286" t="s">
        <v>38</v>
      </c>
      <c r="AA2286">
        <v>0.5</v>
      </c>
      <c r="AC2286" t="s">
        <v>41</v>
      </c>
    </row>
    <row r="2287" spans="1:29" hidden="1" x14ac:dyDescent="0.25">
      <c r="A2287" t="s">
        <v>337</v>
      </c>
      <c r="B2287">
        <v>1</v>
      </c>
      <c r="C2287" t="s">
        <v>28</v>
      </c>
      <c r="D2287" t="s">
        <v>466</v>
      </c>
      <c r="E2287" s="1">
        <v>39155</v>
      </c>
      <c r="F2287">
        <v>1200</v>
      </c>
      <c r="H2287" t="s">
        <v>339</v>
      </c>
      <c r="I2287" s="1">
        <v>39163</v>
      </c>
      <c r="J2287" t="s">
        <v>31</v>
      </c>
      <c r="K2287" t="s">
        <v>87</v>
      </c>
      <c r="L2287">
        <v>1</v>
      </c>
      <c r="M2287" t="s">
        <v>359</v>
      </c>
      <c r="N2287">
        <v>999766900</v>
      </c>
      <c r="O2287" t="s">
        <v>158</v>
      </c>
      <c r="P2287">
        <v>2</v>
      </c>
      <c r="R2287" t="s">
        <v>462</v>
      </c>
      <c r="S2287">
        <v>1927</v>
      </c>
      <c r="T2287" t="s">
        <v>39</v>
      </c>
      <c r="U2287">
        <v>410</v>
      </c>
      <c r="V2287" t="s">
        <v>40</v>
      </c>
      <c r="W2287">
        <v>108</v>
      </c>
      <c r="X2287" t="s">
        <v>41</v>
      </c>
      <c r="Y2287" t="s">
        <v>38</v>
      </c>
      <c r="AA2287">
        <v>1</v>
      </c>
      <c r="AC2287" t="s">
        <v>41</v>
      </c>
    </row>
    <row r="2288" spans="1:29" hidden="1" x14ac:dyDescent="0.25">
      <c r="A2288" t="s">
        <v>337</v>
      </c>
      <c r="B2288">
        <v>1</v>
      </c>
      <c r="C2288" t="s">
        <v>28</v>
      </c>
      <c r="D2288" t="s">
        <v>467</v>
      </c>
      <c r="E2288" s="1">
        <v>39175</v>
      </c>
      <c r="F2288">
        <v>1450</v>
      </c>
      <c r="H2288" t="s">
        <v>339</v>
      </c>
      <c r="I2288" s="1">
        <v>39183</v>
      </c>
      <c r="J2288" t="s">
        <v>31</v>
      </c>
      <c r="K2288" t="s">
        <v>87</v>
      </c>
      <c r="L2288">
        <v>1</v>
      </c>
      <c r="M2288" t="s">
        <v>445</v>
      </c>
      <c r="N2288">
        <v>999766900</v>
      </c>
      <c r="O2288" t="s">
        <v>158</v>
      </c>
      <c r="P2288">
        <v>2</v>
      </c>
      <c r="R2288" t="s">
        <v>462</v>
      </c>
      <c r="S2288">
        <v>2920</v>
      </c>
      <c r="T2288" t="s">
        <v>335</v>
      </c>
      <c r="U2288">
        <v>680</v>
      </c>
      <c r="V2288" t="s">
        <v>336</v>
      </c>
      <c r="W2288">
        <v>1.67</v>
      </c>
      <c r="X2288" t="s">
        <v>41</v>
      </c>
      <c r="Y2288" t="s">
        <v>38</v>
      </c>
      <c r="AA2288">
        <v>0.5</v>
      </c>
      <c r="AC2288" t="s">
        <v>41</v>
      </c>
    </row>
    <row r="2289" spans="1:29" hidden="1" x14ac:dyDescent="0.25">
      <c r="A2289" t="s">
        <v>337</v>
      </c>
      <c r="B2289">
        <v>1</v>
      </c>
      <c r="C2289" t="s">
        <v>28</v>
      </c>
      <c r="D2289" t="s">
        <v>467</v>
      </c>
      <c r="E2289" s="1">
        <v>39175</v>
      </c>
      <c r="F2289">
        <v>1450</v>
      </c>
      <c r="H2289" t="s">
        <v>339</v>
      </c>
      <c r="I2289" s="1">
        <v>39183</v>
      </c>
      <c r="J2289" t="s">
        <v>31</v>
      </c>
      <c r="K2289" t="s">
        <v>87</v>
      </c>
      <c r="L2289">
        <v>1</v>
      </c>
      <c r="M2289" t="s">
        <v>445</v>
      </c>
      <c r="N2289">
        <v>999766900</v>
      </c>
      <c r="O2289" t="s">
        <v>158</v>
      </c>
      <c r="P2289">
        <v>2</v>
      </c>
      <c r="R2289" t="s">
        <v>462</v>
      </c>
      <c r="S2289">
        <v>1927</v>
      </c>
      <c r="T2289" t="s">
        <v>39</v>
      </c>
      <c r="U2289">
        <v>410</v>
      </c>
      <c r="V2289" t="s">
        <v>40</v>
      </c>
      <c r="W2289">
        <v>106</v>
      </c>
      <c r="X2289" t="s">
        <v>41</v>
      </c>
      <c r="Y2289" t="s">
        <v>38</v>
      </c>
      <c r="AA2289">
        <v>1</v>
      </c>
      <c r="AC2289" t="s">
        <v>41</v>
      </c>
    </row>
    <row r="2290" spans="1:29" hidden="1" x14ac:dyDescent="0.25">
      <c r="A2290" t="s">
        <v>334</v>
      </c>
      <c r="B2290">
        <v>100</v>
      </c>
      <c r="C2290" t="s">
        <v>28</v>
      </c>
      <c r="D2290">
        <v>1606972</v>
      </c>
      <c r="E2290" s="1">
        <v>39175</v>
      </c>
      <c r="F2290">
        <v>1450</v>
      </c>
      <c r="H2290" t="s">
        <v>30</v>
      </c>
      <c r="I2290" s="1">
        <v>39183</v>
      </c>
      <c r="J2290" t="s">
        <v>31</v>
      </c>
      <c r="K2290" t="s">
        <v>157</v>
      </c>
      <c r="L2290">
        <v>1</v>
      </c>
      <c r="M2290" t="s">
        <v>445</v>
      </c>
      <c r="N2290">
        <v>999766900</v>
      </c>
      <c r="O2290" t="s">
        <v>158</v>
      </c>
      <c r="P2290">
        <v>1</v>
      </c>
      <c r="R2290" t="s">
        <v>462</v>
      </c>
      <c r="S2290">
        <v>2920</v>
      </c>
      <c r="T2290" t="s">
        <v>335</v>
      </c>
      <c r="U2290">
        <v>680</v>
      </c>
      <c r="V2290" t="s">
        <v>336</v>
      </c>
      <c r="W2290">
        <v>1.5</v>
      </c>
      <c r="X2290" t="s">
        <v>41</v>
      </c>
      <c r="Y2290" t="s">
        <v>38</v>
      </c>
      <c r="AA2290">
        <v>0.5</v>
      </c>
      <c r="AC2290" t="s">
        <v>41</v>
      </c>
    </row>
    <row r="2291" spans="1:29" hidden="1" x14ac:dyDescent="0.25">
      <c r="A2291" t="s">
        <v>258</v>
      </c>
      <c r="B2291" t="s">
        <v>28</v>
      </c>
      <c r="C2291" t="s">
        <v>28</v>
      </c>
      <c r="D2291" t="s">
        <v>468</v>
      </c>
      <c r="E2291" s="1">
        <v>39175</v>
      </c>
      <c r="F2291">
        <v>1430</v>
      </c>
      <c r="H2291" t="s">
        <v>30</v>
      </c>
      <c r="I2291" s="1">
        <v>39189</v>
      </c>
      <c r="J2291" t="s">
        <v>31</v>
      </c>
      <c r="K2291" t="s">
        <v>32</v>
      </c>
      <c r="L2291">
        <v>1</v>
      </c>
      <c r="M2291" t="s">
        <v>445</v>
      </c>
      <c r="N2291">
        <v>113133790</v>
      </c>
      <c r="O2291" t="s">
        <v>34</v>
      </c>
      <c r="P2291">
        <v>2</v>
      </c>
      <c r="S2291">
        <v>1025</v>
      </c>
      <c r="T2291" t="s">
        <v>52</v>
      </c>
      <c r="U2291">
        <v>99951</v>
      </c>
      <c r="V2291" t="s">
        <v>260</v>
      </c>
      <c r="W2291">
        <v>0.98</v>
      </c>
      <c r="X2291" t="s">
        <v>41</v>
      </c>
      <c r="Y2291" t="s">
        <v>261</v>
      </c>
      <c r="AB2291">
        <v>4</v>
      </c>
      <c r="AC2291" t="s">
        <v>41</v>
      </c>
    </row>
    <row r="2292" spans="1:29" hidden="1" x14ac:dyDescent="0.25">
      <c r="A2292" t="s">
        <v>258</v>
      </c>
      <c r="B2292" t="s">
        <v>28</v>
      </c>
      <c r="C2292" t="s">
        <v>28</v>
      </c>
      <c r="D2292" t="s">
        <v>468</v>
      </c>
      <c r="E2292" s="1">
        <v>39175</v>
      </c>
      <c r="F2292">
        <v>1430</v>
      </c>
      <c r="H2292" t="s">
        <v>30</v>
      </c>
      <c r="I2292" s="1">
        <v>39189</v>
      </c>
      <c r="J2292" t="s">
        <v>31</v>
      </c>
      <c r="K2292" t="s">
        <v>32</v>
      </c>
      <c r="L2292">
        <v>1</v>
      </c>
      <c r="M2292" t="s">
        <v>445</v>
      </c>
      <c r="N2292">
        <v>113133790</v>
      </c>
      <c r="O2292" t="s">
        <v>34</v>
      </c>
      <c r="P2292">
        <v>2</v>
      </c>
      <c r="S2292">
        <v>1025</v>
      </c>
      <c r="T2292" t="s">
        <v>52</v>
      </c>
      <c r="U2292">
        <v>951</v>
      </c>
      <c r="V2292" t="s">
        <v>53</v>
      </c>
      <c r="W2292">
        <v>0.85</v>
      </c>
      <c r="X2292" t="s">
        <v>41</v>
      </c>
      <c r="Y2292" t="s">
        <v>38</v>
      </c>
      <c r="Z2292">
        <v>3.1E-2</v>
      </c>
      <c r="AA2292">
        <v>0.1</v>
      </c>
      <c r="AB2292">
        <v>4</v>
      </c>
      <c r="AC2292" t="s">
        <v>41</v>
      </c>
    </row>
    <row r="2293" spans="1:29" hidden="1" x14ac:dyDescent="0.25">
      <c r="A2293" t="s">
        <v>231</v>
      </c>
      <c r="B2293" t="s">
        <v>28</v>
      </c>
      <c r="C2293" t="s">
        <v>28</v>
      </c>
      <c r="D2293">
        <v>1615147</v>
      </c>
      <c r="E2293" s="1">
        <v>39189</v>
      </c>
      <c r="F2293">
        <v>1150</v>
      </c>
      <c r="H2293" t="s">
        <v>30</v>
      </c>
      <c r="I2293" s="1">
        <v>39205</v>
      </c>
      <c r="J2293" t="s">
        <v>31</v>
      </c>
      <c r="K2293" t="s">
        <v>32</v>
      </c>
      <c r="L2293">
        <v>1</v>
      </c>
      <c r="M2293" t="s">
        <v>445</v>
      </c>
      <c r="N2293">
        <v>999766900</v>
      </c>
      <c r="O2293" t="s">
        <v>158</v>
      </c>
      <c r="P2293">
        <v>5</v>
      </c>
      <c r="R2293" t="s">
        <v>462</v>
      </c>
      <c r="S2293">
        <v>2943</v>
      </c>
      <c r="T2293" t="s">
        <v>92</v>
      </c>
      <c r="U2293">
        <v>32101</v>
      </c>
      <c r="V2293" t="s">
        <v>92</v>
      </c>
      <c r="W2293">
        <v>5.3</v>
      </c>
      <c r="X2293" t="s">
        <v>44</v>
      </c>
      <c r="Y2293" t="s">
        <v>38</v>
      </c>
      <c r="AA2293">
        <v>0.5</v>
      </c>
      <c r="AB2293">
        <v>80</v>
      </c>
      <c r="AC2293" t="s">
        <v>44</v>
      </c>
    </row>
    <row r="2294" spans="1:29" hidden="1" x14ac:dyDescent="0.25">
      <c r="A2294" t="s">
        <v>231</v>
      </c>
      <c r="B2294" t="s">
        <v>28</v>
      </c>
      <c r="C2294" t="s">
        <v>28</v>
      </c>
      <c r="D2294">
        <v>1615147</v>
      </c>
      <c r="E2294" s="1">
        <v>39189</v>
      </c>
      <c r="F2294">
        <v>1150</v>
      </c>
      <c r="H2294" t="s">
        <v>30</v>
      </c>
      <c r="I2294" s="1">
        <v>39205</v>
      </c>
      <c r="J2294" t="s">
        <v>31</v>
      </c>
      <c r="K2294" t="s">
        <v>32</v>
      </c>
      <c r="L2294">
        <v>1</v>
      </c>
      <c r="M2294" t="s">
        <v>445</v>
      </c>
      <c r="N2294">
        <v>999766900</v>
      </c>
      <c r="O2294" t="s">
        <v>158</v>
      </c>
      <c r="P2294">
        <v>5</v>
      </c>
      <c r="R2294" t="s">
        <v>462</v>
      </c>
      <c r="S2294">
        <v>2942</v>
      </c>
      <c r="T2294" t="s">
        <v>93</v>
      </c>
      <c r="U2294">
        <v>32104</v>
      </c>
      <c r="V2294" t="s">
        <v>93</v>
      </c>
      <c r="W2294">
        <v>0</v>
      </c>
      <c r="X2294" t="s">
        <v>44</v>
      </c>
      <c r="Y2294" t="s">
        <v>38</v>
      </c>
      <c r="AA2294">
        <v>0.5</v>
      </c>
      <c r="AB2294">
        <v>80</v>
      </c>
      <c r="AC2294" t="s">
        <v>44</v>
      </c>
    </row>
    <row r="2295" spans="1:29" hidden="1" x14ac:dyDescent="0.25">
      <c r="A2295" t="s">
        <v>231</v>
      </c>
      <c r="B2295" t="s">
        <v>28</v>
      </c>
      <c r="C2295" t="s">
        <v>28</v>
      </c>
      <c r="D2295">
        <v>1615147</v>
      </c>
      <c r="E2295" s="1">
        <v>39189</v>
      </c>
      <c r="F2295">
        <v>1150</v>
      </c>
      <c r="H2295" t="s">
        <v>30</v>
      </c>
      <c r="I2295" s="1">
        <v>39205</v>
      </c>
      <c r="J2295" t="s">
        <v>31</v>
      </c>
      <c r="K2295" t="s">
        <v>32</v>
      </c>
      <c r="L2295">
        <v>1</v>
      </c>
      <c r="M2295" t="s">
        <v>445</v>
      </c>
      <c r="N2295">
        <v>999766900</v>
      </c>
      <c r="O2295" t="s">
        <v>158</v>
      </c>
      <c r="P2295">
        <v>5</v>
      </c>
      <c r="R2295" t="s">
        <v>462</v>
      </c>
      <c r="S2295">
        <v>2941</v>
      </c>
      <c r="T2295" t="s">
        <v>99</v>
      </c>
      <c r="U2295">
        <v>32106</v>
      </c>
      <c r="V2295" t="s">
        <v>99</v>
      </c>
      <c r="W2295">
        <v>5.3</v>
      </c>
      <c r="X2295" t="s">
        <v>44</v>
      </c>
      <c r="Y2295" t="s">
        <v>38</v>
      </c>
      <c r="AA2295">
        <v>0.5</v>
      </c>
      <c r="AB2295">
        <v>80</v>
      </c>
      <c r="AC2295" t="s">
        <v>44</v>
      </c>
    </row>
    <row r="2296" spans="1:29" hidden="1" x14ac:dyDescent="0.25">
      <c r="A2296" t="s">
        <v>231</v>
      </c>
      <c r="B2296" t="s">
        <v>28</v>
      </c>
      <c r="C2296" t="s">
        <v>28</v>
      </c>
      <c r="D2296">
        <v>1615147</v>
      </c>
      <c r="E2296" s="1">
        <v>39189</v>
      </c>
      <c r="F2296">
        <v>1150</v>
      </c>
      <c r="H2296" t="s">
        <v>30</v>
      </c>
      <c r="I2296" s="1">
        <v>39205</v>
      </c>
      <c r="J2296" t="s">
        <v>31</v>
      </c>
      <c r="K2296" t="s">
        <v>32</v>
      </c>
      <c r="L2296">
        <v>1</v>
      </c>
      <c r="M2296" t="s">
        <v>445</v>
      </c>
      <c r="N2296">
        <v>999766900</v>
      </c>
      <c r="O2296" t="s">
        <v>158</v>
      </c>
      <c r="P2296">
        <v>5</v>
      </c>
      <c r="R2296" t="s">
        <v>462</v>
      </c>
      <c r="S2296">
        <v>2944</v>
      </c>
      <c r="T2296" t="s">
        <v>105</v>
      </c>
      <c r="U2296">
        <v>32105</v>
      </c>
      <c r="V2296" t="s">
        <v>105</v>
      </c>
      <c r="W2296">
        <v>3.2</v>
      </c>
      <c r="X2296" t="s">
        <v>44</v>
      </c>
      <c r="Y2296" t="s">
        <v>38</v>
      </c>
      <c r="AA2296">
        <v>0.5</v>
      </c>
      <c r="AB2296">
        <v>80</v>
      </c>
      <c r="AC2296" t="s">
        <v>44</v>
      </c>
    </row>
    <row r="2297" spans="1:29" hidden="1" x14ac:dyDescent="0.25">
      <c r="A2297" t="s">
        <v>231</v>
      </c>
      <c r="B2297" t="s">
        <v>28</v>
      </c>
      <c r="C2297" t="s">
        <v>28</v>
      </c>
      <c r="D2297">
        <v>1615147</v>
      </c>
      <c r="E2297" s="1">
        <v>39189</v>
      </c>
      <c r="F2297">
        <v>1150</v>
      </c>
      <c r="H2297" t="s">
        <v>30</v>
      </c>
      <c r="I2297" s="1">
        <v>39205</v>
      </c>
      <c r="J2297" t="s">
        <v>31</v>
      </c>
      <c r="K2297" t="s">
        <v>32</v>
      </c>
      <c r="L2297">
        <v>1</v>
      </c>
      <c r="M2297" t="s">
        <v>445</v>
      </c>
      <c r="N2297">
        <v>999766900</v>
      </c>
      <c r="O2297" t="s">
        <v>158</v>
      </c>
      <c r="P2297">
        <v>5</v>
      </c>
      <c r="R2297" t="s">
        <v>462</v>
      </c>
      <c r="S2297">
        <v>2950</v>
      </c>
      <c r="T2297" t="s">
        <v>147</v>
      </c>
      <c r="U2297">
        <v>82080</v>
      </c>
      <c r="V2297" t="s">
        <v>148</v>
      </c>
      <c r="W2297">
        <v>13.8</v>
      </c>
      <c r="X2297" t="s">
        <v>44</v>
      </c>
      <c r="Y2297" t="s">
        <v>38</v>
      </c>
      <c r="AA2297">
        <v>0.5</v>
      </c>
      <c r="AB2297">
        <v>80</v>
      </c>
      <c r="AC2297" t="s">
        <v>44</v>
      </c>
    </row>
    <row r="2298" spans="1:29" hidden="1" x14ac:dyDescent="0.25">
      <c r="A2298" t="s">
        <v>345</v>
      </c>
      <c r="B2298" t="s">
        <v>28</v>
      </c>
      <c r="C2298" t="s">
        <v>28</v>
      </c>
      <c r="D2298">
        <v>1615148</v>
      </c>
      <c r="E2298" s="1">
        <v>39189</v>
      </c>
      <c r="F2298">
        <v>1155</v>
      </c>
      <c r="H2298" t="s">
        <v>30</v>
      </c>
      <c r="I2298" s="1">
        <v>39205</v>
      </c>
      <c r="J2298" t="s">
        <v>31</v>
      </c>
      <c r="K2298" t="s">
        <v>32</v>
      </c>
      <c r="L2298">
        <v>1</v>
      </c>
      <c r="M2298" t="s">
        <v>445</v>
      </c>
      <c r="N2298">
        <v>999766900</v>
      </c>
      <c r="O2298" t="s">
        <v>158</v>
      </c>
      <c r="P2298">
        <v>6</v>
      </c>
      <c r="R2298" t="s">
        <v>462</v>
      </c>
      <c r="S2298">
        <v>2454</v>
      </c>
      <c r="T2298" t="s">
        <v>347</v>
      </c>
      <c r="U2298">
        <v>82721</v>
      </c>
      <c r="V2298" t="s">
        <v>347</v>
      </c>
      <c r="W2298">
        <v>0</v>
      </c>
      <c r="X2298" t="s">
        <v>44</v>
      </c>
      <c r="Y2298" t="s">
        <v>38</v>
      </c>
      <c r="AA2298">
        <v>1</v>
      </c>
      <c r="AC2298" t="s">
        <v>44</v>
      </c>
    </row>
    <row r="2299" spans="1:29" hidden="1" x14ac:dyDescent="0.25">
      <c r="A2299" t="s">
        <v>345</v>
      </c>
      <c r="B2299" t="s">
        <v>28</v>
      </c>
      <c r="C2299" t="s">
        <v>28</v>
      </c>
      <c r="D2299">
        <v>1615148</v>
      </c>
      <c r="E2299" s="1">
        <v>39189</v>
      </c>
      <c r="F2299">
        <v>1155</v>
      </c>
      <c r="H2299" t="s">
        <v>30</v>
      </c>
      <c r="I2299" s="1">
        <v>39205</v>
      </c>
      <c r="J2299" t="s">
        <v>31</v>
      </c>
      <c r="K2299" t="s">
        <v>32</v>
      </c>
      <c r="L2299">
        <v>1</v>
      </c>
      <c r="M2299" t="s">
        <v>445</v>
      </c>
      <c r="N2299">
        <v>999766900</v>
      </c>
      <c r="O2299" t="s">
        <v>158</v>
      </c>
      <c r="P2299">
        <v>6</v>
      </c>
      <c r="R2299" t="s">
        <v>462</v>
      </c>
      <c r="S2299">
        <v>2451</v>
      </c>
      <c r="T2299" t="s">
        <v>346</v>
      </c>
      <c r="U2299">
        <v>77288</v>
      </c>
      <c r="V2299" t="s">
        <v>346</v>
      </c>
      <c r="W2299">
        <v>4.5</v>
      </c>
      <c r="X2299" t="s">
        <v>44</v>
      </c>
      <c r="Y2299" t="s">
        <v>38</v>
      </c>
      <c r="AA2299">
        <v>1</v>
      </c>
      <c r="AC2299" t="s">
        <v>44</v>
      </c>
    </row>
    <row r="2300" spans="1:29" hidden="1" x14ac:dyDescent="0.25">
      <c r="A2300" t="s">
        <v>345</v>
      </c>
      <c r="B2300" t="s">
        <v>28</v>
      </c>
      <c r="C2300" t="s">
        <v>28</v>
      </c>
      <c r="D2300">
        <v>1615148</v>
      </c>
      <c r="E2300" s="1">
        <v>39189</v>
      </c>
      <c r="F2300">
        <v>1155</v>
      </c>
      <c r="H2300" t="s">
        <v>30</v>
      </c>
      <c r="I2300" s="1">
        <v>39205</v>
      </c>
      <c r="J2300" t="s">
        <v>31</v>
      </c>
      <c r="K2300" t="s">
        <v>32</v>
      </c>
      <c r="L2300">
        <v>1</v>
      </c>
      <c r="M2300" t="s">
        <v>445</v>
      </c>
      <c r="N2300">
        <v>999766900</v>
      </c>
      <c r="O2300" t="s">
        <v>158</v>
      </c>
      <c r="P2300">
        <v>6</v>
      </c>
      <c r="R2300" t="s">
        <v>462</v>
      </c>
      <c r="S2300">
        <v>2453</v>
      </c>
      <c r="T2300" t="s">
        <v>350</v>
      </c>
      <c r="U2300">
        <v>2453</v>
      </c>
      <c r="V2300" t="s">
        <v>350</v>
      </c>
      <c r="W2300">
        <v>0</v>
      </c>
      <c r="X2300" t="s">
        <v>44</v>
      </c>
      <c r="Y2300" t="s">
        <v>38</v>
      </c>
      <c r="AA2300">
        <v>1</v>
      </c>
      <c r="AC2300" t="s">
        <v>44</v>
      </c>
    </row>
    <row r="2301" spans="1:29" hidden="1" x14ac:dyDescent="0.25">
      <c r="A2301" t="s">
        <v>345</v>
      </c>
      <c r="B2301" t="s">
        <v>28</v>
      </c>
      <c r="C2301" t="s">
        <v>28</v>
      </c>
      <c r="D2301">
        <v>1615148</v>
      </c>
      <c r="E2301" s="1">
        <v>39189</v>
      </c>
      <c r="F2301">
        <v>1155</v>
      </c>
      <c r="H2301" t="s">
        <v>30</v>
      </c>
      <c r="I2301" s="1">
        <v>39205</v>
      </c>
      <c r="J2301" t="s">
        <v>31</v>
      </c>
      <c r="K2301" t="s">
        <v>32</v>
      </c>
      <c r="L2301">
        <v>1</v>
      </c>
      <c r="M2301" t="s">
        <v>445</v>
      </c>
      <c r="N2301">
        <v>999766900</v>
      </c>
      <c r="O2301" t="s">
        <v>158</v>
      </c>
      <c r="P2301">
        <v>6</v>
      </c>
      <c r="R2301" t="s">
        <v>462</v>
      </c>
      <c r="S2301">
        <v>2450</v>
      </c>
      <c r="T2301" t="s">
        <v>351</v>
      </c>
      <c r="U2301">
        <v>78213</v>
      </c>
      <c r="V2301" t="s">
        <v>351</v>
      </c>
      <c r="W2301">
        <v>0</v>
      </c>
      <c r="X2301" t="s">
        <v>44</v>
      </c>
      <c r="Y2301" t="s">
        <v>38</v>
      </c>
      <c r="AA2301">
        <v>2</v>
      </c>
      <c r="AC2301" t="s">
        <v>44</v>
      </c>
    </row>
    <row r="2302" spans="1:29" hidden="1" x14ac:dyDescent="0.25">
      <c r="A2302" t="s">
        <v>345</v>
      </c>
      <c r="B2302" t="s">
        <v>28</v>
      </c>
      <c r="C2302" t="s">
        <v>28</v>
      </c>
      <c r="D2302">
        <v>1615148</v>
      </c>
      <c r="E2302" s="1">
        <v>39189</v>
      </c>
      <c r="F2302">
        <v>1155</v>
      </c>
      <c r="H2302" t="s">
        <v>30</v>
      </c>
      <c r="I2302" s="1">
        <v>39205</v>
      </c>
      <c r="J2302" t="s">
        <v>31</v>
      </c>
      <c r="K2302" t="s">
        <v>32</v>
      </c>
      <c r="L2302">
        <v>1</v>
      </c>
      <c r="M2302" t="s">
        <v>445</v>
      </c>
      <c r="N2302">
        <v>999766900</v>
      </c>
      <c r="O2302" t="s">
        <v>158</v>
      </c>
      <c r="P2302">
        <v>6</v>
      </c>
      <c r="R2302" t="s">
        <v>462</v>
      </c>
      <c r="S2302">
        <v>2452</v>
      </c>
      <c r="T2302" t="s">
        <v>352</v>
      </c>
      <c r="U2302">
        <v>82723</v>
      </c>
      <c r="V2302" t="s">
        <v>352</v>
      </c>
      <c r="W2302">
        <v>3</v>
      </c>
      <c r="X2302" t="s">
        <v>44</v>
      </c>
      <c r="Y2302" t="s">
        <v>38</v>
      </c>
      <c r="AA2302">
        <v>1</v>
      </c>
      <c r="AC2302" t="s">
        <v>44</v>
      </c>
    </row>
    <row r="2303" spans="1:29" hidden="1" x14ac:dyDescent="0.25">
      <c r="A2303" t="s">
        <v>345</v>
      </c>
      <c r="B2303" t="s">
        <v>28</v>
      </c>
      <c r="C2303" t="s">
        <v>28</v>
      </c>
      <c r="D2303">
        <v>1615148</v>
      </c>
      <c r="E2303" s="1">
        <v>39189</v>
      </c>
      <c r="F2303">
        <v>1155</v>
      </c>
      <c r="H2303" t="s">
        <v>30</v>
      </c>
      <c r="I2303" s="1">
        <v>39205</v>
      </c>
      <c r="J2303" t="s">
        <v>31</v>
      </c>
      <c r="K2303" t="s">
        <v>32</v>
      </c>
      <c r="L2303">
        <v>1</v>
      </c>
      <c r="M2303" t="s">
        <v>445</v>
      </c>
      <c r="N2303">
        <v>999766900</v>
      </c>
      <c r="O2303" t="s">
        <v>158</v>
      </c>
      <c r="P2303">
        <v>6</v>
      </c>
      <c r="R2303" t="s">
        <v>462</v>
      </c>
      <c r="S2303">
        <v>2456</v>
      </c>
      <c r="T2303" t="s">
        <v>348</v>
      </c>
      <c r="U2303">
        <v>2456</v>
      </c>
      <c r="V2303" t="s">
        <v>349</v>
      </c>
      <c r="W2303">
        <v>7.5</v>
      </c>
      <c r="X2303" t="s">
        <v>44</v>
      </c>
      <c r="Y2303" t="s">
        <v>38</v>
      </c>
      <c r="AA2303">
        <v>1</v>
      </c>
      <c r="AB2303">
        <v>60</v>
      </c>
      <c r="AC2303" t="s">
        <v>44</v>
      </c>
    </row>
    <row r="2304" spans="1:29" hidden="1" x14ac:dyDescent="0.25">
      <c r="A2304" t="s">
        <v>258</v>
      </c>
      <c r="B2304" t="s">
        <v>28</v>
      </c>
      <c r="C2304" t="s">
        <v>28</v>
      </c>
      <c r="D2304" t="s">
        <v>469</v>
      </c>
      <c r="E2304" s="1">
        <v>39218</v>
      </c>
      <c r="F2304">
        <v>1330</v>
      </c>
      <c r="H2304" t="s">
        <v>30</v>
      </c>
      <c r="I2304" s="1">
        <v>39232</v>
      </c>
      <c r="J2304" t="s">
        <v>31</v>
      </c>
      <c r="K2304" t="s">
        <v>32</v>
      </c>
      <c r="L2304">
        <v>1</v>
      </c>
      <c r="M2304" t="s">
        <v>359</v>
      </c>
      <c r="N2304">
        <v>113133790</v>
      </c>
      <c r="O2304" t="s">
        <v>34</v>
      </c>
      <c r="P2304">
        <v>2</v>
      </c>
      <c r="S2304">
        <v>1025</v>
      </c>
      <c r="T2304" t="s">
        <v>52</v>
      </c>
      <c r="U2304">
        <v>99951</v>
      </c>
      <c r="V2304" t="s">
        <v>260</v>
      </c>
      <c r="W2304">
        <v>0.89</v>
      </c>
      <c r="X2304" t="s">
        <v>41</v>
      </c>
      <c r="Y2304" t="s">
        <v>261</v>
      </c>
      <c r="AB2304">
        <v>4</v>
      </c>
      <c r="AC2304" t="s">
        <v>41</v>
      </c>
    </row>
    <row r="2305" spans="1:29" hidden="1" x14ac:dyDescent="0.25">
      <c r="A2305" t="s">
        <v>258</v>
      </c>
      <c r="B2305" t="s">
        <v>28</v>
      </c>
      <c r="C2305" t="s">
        <v>28</v>
      </c>
      <c r="D2305" t="s">
        <v>469</v>
      </c>
      <c r="E2305" s="1">
        <v>39218</v>
      </c>
      <c r="F2305">
        <v>1330</v>
      </c>
      <c r="H2305" t="s">
        <v>30</v>
      </c>
      <c r="I2305" s="1">
        <v>39232</v>
      </c>
      <c r="J2305" t="s">
        <v>31</v>
      </c>
      <c r="K2305" t="s">
        <v>32</v>
      </c>
      <c r="L2305">
        <v>1</v>
      </c>
      <c r="M2305" t="s">
        <v>359</v>
      </c>
      <c r="N2305">
        <v>113133790</v>
      </c>
      <c r="O2305" t="s">
        <v>34</v>
      </c>
      <c r="P2305">
        <v>2</v>
      </c>
      <c r="S2305">
        <v>1025</v>
      </c>
      <c r="T2305" t="s">
        <v>52</v>
      </c>
      <c r="U2305">
        <v>951</v>
      </c>
      <c r="V2305" t="s">
        <v>53</v>
      </c>
      <c r="W2305">
        <v>0.85</v>
      </c>
      <c r="X2305" t="s">
        <v>41</v>
      </c>
      <c r="Y2305" t="s">
        <v>38</v>
      </c>
      <c r="Z2305">
        <v>3.1E-2</v>
      </c>
      <c r="AA2305">
        <v>0.1</v>
      </c>
      <c r="AB2305">
        <v>4</v>
      </c>
      <c r="AC2305" t="s">
        <v>41</v>
      </c>
    </row>
    <row r="2306" spans="1:29" hidden="1" x14ac:dyDescent="0.25">
      <c r="A2306" t="s">
        <v>337</v>
      </c>
      <c r="B2306">
        <v>1</v>
      </c>
      <c r="C2306" t="s">
        <v>28</v>
      </c>
      <c r="D2306" t="s">
        <v>470</v>
      </c>
      <c r="E2306" s="1">
        <v>39218</v>
      </c>
      <c r="F2306">
        <v>1330</v>
      </c>
      <c r="H2306" t="s">
        <v>339</v>
      </c>
      <c r="I2306" s="1">
        <v>39231</v>
      </c>
      <c r="J2306" t="s">
        <v>31</v>
      </c>
      <c r="K2306" t="s">
        <v>87</v>
      </c>
      <c r="L2306">
        <v>1</v>
      </c>
      <c r="M2306" t="s">
        <v>359</v>
      </c>
      <c r="N2306">
        <v>999766900</v>
      </c>
      <c r="O2306" t="s">
        <v>158</v>
      </c>
      <c r="P2306">
        <v>2</v>
      </c>
      <c r="R2306" t="s">
        <v>462</v>
      </c>
      <c r="S2306">
        <v>2920</v>
      </c>
      <c r="T2306" t="s">
        <v>335</v>
      </c>
      <c r="U2306">
        <v>680</v>
      </c>
      <c r="V2306" t="s">
        <v>336</v>
      </c>
      <c r="W2306">
        <v>1.73</v>
      </c>
      <c r="X2306" t="s">
        <v>41</v>
      </c>
      <c r="Y2306" t="s">
        <v>38</v>
      </c>
      <c r="AA2306">
        <v>0.5</v>
      </c>
      <c r="AC2306" t="s">
        <v>41</v>
      </c>
    </row>
    <row r="2307" spans="1:29" hidden="1" x14ac:dyDescent="0.25">
      <c r="A2307" t="s">
        <v>337</v>
      </c>
      <c r="B2307">
        <v>1</v>
      </c>
      <c r="C2307" t="s">
        <v>28</v>
      </c>
      <c r="D2307" t="s">
        <v>470</v>
      </c>
      <c r="E2307" s="1">
        <v>39218</v>
      </c>
      <c r="F2307">
        <v>1330</v>
      </c>
      <c r="H2307" t="s">
        <v>339</v>
      </c>
      <c r="I2307" s="1">
        <v>39231</v>
      </c>
      <c r="J2307" t="s">
        <v>31</v>
      </c>
      <c r="K2307" t="s">
        <v>87</v>
      </c>
      <c r="L2307">
        <v>1</v>
      </c>
      <c r="M2307" t="s">
        <v>359</v>
      </c>
      <c r="N2307">
        <v>999766900</v>
      </c>
      <c r="O2307" t="s">
        <v>158</v>
      </c>
      <c r="P2307">
        <v>2</v>
      </c>
      <c r="R2307" t="s">
        <v>462</v>
      </c>
      <c r="S2307">
        <v>1927</v>
      </c>
      <c r="T2307" t="s">
        <v>39</v>
      </c>
      <c r="U2307">
        <v>410</v>
      </c>
      <c r="V2307" t="s">
        <v>40</v>
      </c>
      <c r="W2307">
        <v>105</v>
      </c>
      <c r="X2307" t="s">
        <v>41</v>
      </c>
      <c r="Y2307" t="s">
        <v>38</v>
      </c>
      <c r="AA2307">
        <v>1</v>
      </c>
      <c r="AC2307" t="s">
        <v>41</v>
      </c>
    </row>
    <row r="2308" spans="1:29" hidden="1" x14ac:dyDescent="0.25">
      <c r="A2308" t="s">
        <v>334</v>
      </c>
      <c r="B2308">
        <v>100</v>
      </c>
      <c r="C2308" t="s">
        <v>28</v>
      </c>
      <c r="D2308">
        <v>1631172</v>
      </c>
      <c r="E2308" s="1">
        <v>39218</v>
      </c>
      <c r="F2308">
        <v>1330</v>
      </c>
      <c r="H2308" t="s">
        <v>30</v>
      </c>
      <c r="I2308" s="1">
        <v>39231</v>
      </c>
      <c r="J2308" t="s">
        <v>31</v>
      </c>
      <c r="K2308" t="s">
        <v>157</v>
      </c>
      <c r="L2308">
        <v>1</v>
      </c>
      <c r="M2308" t="s">
        <v>359</v>
      </c>
      <c r="N2308">
        <v>999766900</v>
      </c>
      <c r="O2308" t="s">
        <v>158</v>
      </c>
      <c r="P2308">
        <v>1</v>
      </c>
      <c r="R2308" t="s">
        <v>462</v>
      </c>
      <c r="S2308">
        <v>2920</v>
      </c>
      <c r="T2308" t="s">
        <v>335</v>
      </c>
      <c r="U2308">
        <v>680</v>
      </c>
      <c r="V2308" t="s">
        <v>336</v>
      </c>
      <c r="W2308">
        <v>1.59</v>
      </c>
      <c r="X2308" t="s">
        <v>41</v>
      </c>
      <c r="Y2308" t="s">
        <v>38</v>
      </c>
      <c r="AA2308">
        <v>0.5</v>
      </c>
      <c r="AC2308" t="s">
        <v>41</v>
      </c>
    </row>
    <row r="2309" spans="1:29" hidden="1" x14ac:dyDescent="0.25">
      <c r="A2309" t="s">
        <v>337</v>
      </c>
      <c r="B2309">
        <v>1</v>
      </c>
      <c r="C2309" t="s">
        <v>28</v>
      </c>
      <c r="D2309" t="s">
        <v>471</v>
      </c>
      <c r="E2309" s="1">
        <v>39133</v>
      </c>
      <c r="F2309">
        <v>1450</v>
      </c>
      <c r="H2309" t="s">
        <v>339</v>
      </c>
      <c r="I2309" s="1">
        <v>39140</v>
      </c>
      <c r="J2309" t="s">
        <v>31</v>
      </c>
      <c r="K2309" t="s">
        <v>87</v>
      </c>
      <c r="L2309">
        <v>1</v>
      </c>
      <c r="M2309" t="s">
        <v>359</v>
      </c>
      <c r="N2309">
        <v>999766900</v>
      </c>
      <c r="O2309" t="s">
        <v>158</v>
      </c>
      <c r="P2309">
        <v>2</v>
      </c>
      <c r="R2309" t="s">
        <v>462</v>
      </c>
      <c r="S2309">
        <v>2920</v>
      </c>
      <c r="T2309" t="s">
        <v>335</v>
      </c>
      <c r="U2309">
        <v>680</v>
      </c>
      <c r="V2309" t="s">
        <v>336</v>
      </c>
      <c r="W2309">
        <v>1.61</v>
      </c>
      <c r="X2309" t="s">
        <v>41</v>
      </c>
      <c r="Y2309" t="s">
        <v>38</v>
      </c>
      <c r="AA2309">
        <v>0.5</v>
      </c>
      <c r="AC2309" t="s">
        <v>41</v>
      </c>
    </row>
    <row r="2310" spans="1:29" hidden="1" x14ac:dyDescent="0.25">
      <c r="A2310" t="s">
        <v>337</v>
      </c>
      <c r="B2310">
        <v>1</v>
      </c>
      <c r="C2310" t="s">
        <v>28</v>
      </c>
      <c r="D2310" t="s">
        <v>471</v>
      </c>
      <c r="E2310" s="1">
        <v>39133</v>
      </c>
      <c r="F2310">
        <v>1450</v>
      </c>
      <c r="H2310" t="s">
        <v>339</v>
      </c>
      <c r="I2310" s="1">
        <v>39140</v>
      </c>
      <c r="J2310" t="s">
        <v>31</v>
      </c>
      <c r="K2310" t="s">
        <v>87</v>
      </c>
      <c r="L2310">
        <v>1</v>
      </c>
      <c r="M2310" t="s">
        <v>359</v>
      </c>
      <c r="N2310">
        <v>999766900</v>
      </c>
      <c r="O2310" t="s">
        <v>158</v>
      </c>
      <c r="P2310">
        <v>2</v>
      </c>
      <c r="R2310" t="s">
        <v>462</v>
      </c>
      <c r="S2310">
        <v>1927</v>
      </c>
      <c r="T2310" t="s">
        <v>39</v>
      </c>
      <c r="U2310">
        <v>410</v>
      </c>
      <c r="V2310" t="s">
        <v>40</v>
      </c>
      <c r="W2310">
        <v>118</v>
      </c>
      <c r="X2310" t="s">
        <v>41</v>
      </c>
      <c r="Y2310" t="s">
        <v>38</v>
      </c>
      <c r="AA2310">
        <v>1</v>
      </c>
      <c r="AC2310" t="s">
        <v>41</v>
      </c>
    </row>
    <row r="2311" spans="1:29" hidden="1" x14ac:dyDescent="0.25">
      <c r="A2311" t="s">
        <v>334</v>
      </c>
      <c r="B2311">
        <v>100</v>
      </c>
      <c r="C2311" t="s">
        <v>28</v>
      </c>
      <c r="D2311">
        <v>1586013</v>
      </c>
      <c r="E2311" s="1">
        <v>39133</v>
      </c>
      <c r="F2311">
        <v>1450</v>
      </c>
      <c r="H2311" t="s">
        <v>30</v>
      </c>
      <c r="I2311" s="1">
        <v>39140</v>
      </c>
      <c r="J2311" t="s">
        <v>31</v>
      </c>
      <c r="K2311" t="s">
        <v>157</v>
      </c>
      <c r="L2311">
        <v>1</v>
      </c>
      <c r="M2311" t="s">
        <v>359</v>
      </c>
      <c r="N2311">
        <v>999766900</v>
      </c>
      <c r="O2311" t="s">
        <v>158</v>
      </c>
      <c r="P2311">
        <v>1</v>
      </c>
      <c r="R2311" t="s">
        <v>462</v>
      </c>
      <c r="S2311">
        <v>2920</v>
      </c>
      <c r="T2311" t="s">
        <v>335</v>
      </c>
      <c r="U2311">
        <v>680</v>
      </c>
      <c r="V2311" t="s">
        <v>336</v>
      </c>
      <c r="W2311">
        <v>1.37</v>
      </c>
      <c r="X2311" t="s">
        <v>41</v>
      </c>
      <c r="Y2311" t="s">
        <v>38</v>
      </c>
      <c r="AA2311">
        <v>0.5</v>
      </c>
      <c r="AC2311" t="s">
        <v>41</v>
      </c>
    </row>
    <row r="2312" spans="1:29" hidden="1" x14ac:dyDescent="0.25">
      <c r="A2312" t="s">
        <v>258</v>
      </c>
      <c r="B2312" t="s">
        <v>28</v>
      </c>
      <c r="C2312" t="s">
        <v>28</v>
      </c>
      <c r="D2312" t="s">
        <v>472</v>
      </c>
      <c r="E2312" s="1">
        <v>39251</v>
      </c>
      <c r="F2312">
        <v>1330</v>
      </c>
      <c r="H2312" t="s">
        <v>30</v>
      </c>
      <c r="I2312" s="1">
        <v>39259</v>
      </c>
      <c r="J2312" t="s">
        <v>31</v>
      </c>
      <c r="K2312" t="s">
        <v>32</v>
      </c>
      <c r="L2312">
        <v>1</v>
      </c>
      <c r="M2312" t="s">
        <v>359</v>
      </c>
      <c r="N2312">
        <v>113133790</v>
      </c>
      <c r="O2312" t="s">
        <v>34</v>
      </c>
      <c r="P2312">
        <v>2</v>
      </c>
      <c r="S2312">
        <v>1025</v>
      </c>
      <c r="T2312" t="s">
        <v>52</v>
      </c>
      <c r="U2312">
        <v>99951</v>
      </c>
      <c r="V2312" t="s">
        <v>260</v>
      </c>
      <c r="W2312">
        <v>0.75</v>
      </c>
      <c r="X2312" t="s">
        <v>41</v>
      </c>
      <c r="Y2312" t="s">
        <v>261</v>
      </c>
      <c r="AB2312">
        <v>4</v>
      </c>
      <c r="AC2312" t="s">
        <v>41</v>
      </c>
    </row>
    <row r="2313" spans="1:29" hidden="1" x14ac:dyDescent="0.25">
      <c r="A2313" t="s">
        <v>258</v>
      </c>
      <c r="B2313" t="s">
        <v>28</v>
      </c>
      <c r="C2313" t="s">
        <v>28</v>
      </c>
      <c r="D2313" t="s">
        <v>472</v>
      </c>
      <c r="E2313" s="1">
        <v>39251</v>
      </c>
      <c r="F2313">
        <v>1330</v>
      </c>
      <c r="H2313" t="s">
        <v>30</v>
      </c>
      <c r="I2313" s="1">
        <v>39259</v>
      </c>
      <c r="J2313" t="s">
        <v>31</v>
      </c>
      <c r="K2313" t="s">
        <v>32</v>
      </c>
      <c r="L2313">
        <v>1</v>
      </c>
      <c r="M2313" t="s">
        <v>359</v>
      </c>
      <c r="N2313">
        <v>113133790</v>
      </c>
      <c r="O2313" t="s">
        <v>34</v>
      </c>
      <c r="P2313">
        <v>2</v>
      </c>
      <c r="S2313">
        <v>1025</v>
      </c>
      <c r="T2313" t="s">
        <v>52</v>
      </c>
      <c r="U2313">
        <v>951</v>
      </c>
      <c r="V2313" t="s">
        <v>53</v>
      </c>
      <c r="W2313">
        <v>0.82</v>
      </c>
      <c r="X2313" t="s">
        <v>41</v>
      </c>
      <c r="Y2313" t="s">
        <v>38</v>
      </c>
      <c r="Z2313">
        <v>3.1E-2</v>
      </c>
      <c r="AA2313">
        <v>0.1</v>
      </c>
      <c r="AB2313">
        <v>4</v>
      </c>
      <c r="AC2313" t="s">
        <v>41</v>
      </c>
    </row>
    <row r="2314" spans="1:29" hidden="1" x14ac:dyDescent="0.25">
      <c r="A2314" t="s">
        <v>337</v>
      </c>
      <c r="B2314">
        <v>1</v>
      </c>
      <c r="C2314" t="s">
        <v>28</v>
      </c>
      <c r="D2314" t="s">
        <v>473</v>
      </c>
      <c r="E2314" s="1">
        <v>39251</v>
      </c>
      <c r="F2314">
        <v>1400</v>
      </c>
      <c r="H2314" t="s">
        <v>339</v>
      </c>
      <c r="I2314" s="1">
        <v>39262</v>
      </c>
      <c r="J2314" t="s">
        <v>31</v>
      </c>
      <c r="K2314" t="s">
        <v>87</v>
      </c>
      <c r="L2314">
        <v>1</v>
      </c>
      <c r="M2314" t="s">
        <v>359</v>
      </c>
      <c r="N2314">
        <v>999766900</v>
      </c>
      <c r="O2314" t="s">
        <v>158</v>
      </c>
      <c r="P2314">
        <v>2</v>
      </c>
      <c r="R2314" t="s">
        <v>462</v>
      </c>
      <c r="S2314">
        <v>2920</v>
      </c>
      <c r="T2314" t="s">
        <v>335</v>
      </c>
      <c r="U2314">
        <v>680</v>
      </c>
      <c r="V2314" t="s">
        <v>336</v>
      </c>
      <c r="W2314">
        <v>1.8</v>
      </c>
      <c r="X2314" t="s">
        <v>41</v>
      </c>
      <c r="Y2314" t="s">
        <v>38</v>
      </c>
      <c r="AA2314">
        <v>0.5</v>
      </c>
      <c r="AC2314" t="s">
        <v>41</v>
      </c>
    </row>
    <row r="2315" spans="1:29" hidden="1" x14ac:dyDescent="0.25">
      <c r="A2315" t="s">
        <v>337</v>
      </c>
      <c r="B2315">
        <v>1</v>
      </c>
      <c r="C2315" t="s">
        <v>28</v>
      </c>
      <c r="D2315" t="s">
        <v>473</v>
      </c>
      <c r="E2315" s="1">
        <v>39251</v>
      </c>
      <c r="F2315">
        <v>1400</v>
      </c>
      <c r="H2315" t="s">
        <v>339</v>
      </c>
      <c r="I2315" s="1">
        <v>39262</v>
      </c>
      <c r="J2315" t="s">
        <v>31</v>
      </c>
      <c r="K2315" t="s">
        <v>87</v>
      </c>
      <c r="L2315">
        <v>1</v>
      </c>
      <c r="M2315" t="s">
        <v>359</v>
      </c>
      <c r="N2315">
        <v>999766900</v>
      </c>
      <c r="O2315" t="s">
        <v>158</v>
      </c>
      <c r="P2315">
        <v>2</v>
      </c>
      <c r="R2315" t="s">
        <v>462</v>
      </c>
      <c r="S2315">
        <v>1927</v>
      </c>
      <c r="T2315" t="s">
        <v>39</v>
      </c>
      <c r="U2315">
        <v>410</v>
      </c>
      <c r="V2315" t="s">
        <v>40</v>
      </c>
      <c r="W2315">
        <v>105</v>
      </c>
      <c r="X2315" t="s">
        <v>41</v>
      </c>
      <c r="Y2315" t="s">
        <v>38</v>
      </c>
      <c r="AA2315">
        <v>1</v>
      </c>
      <c r="AC2315" t="s">
        <v>41</v>
      </c>
    </row>
    <row r="2316" spans="1:29" hidden="1" x14ac:dyDescent="0.25">
      <c r="A2316" t="s">
        <v>334</v>
      </c>
      <c r="B2316">
        <v>100</v>
      </c>
      <c r="C2316" t="s">
        <v>28</v>
      </c>
      <c r="D2316">
        <v>1650440</v>
      </c>
      <c r="E2316" s="1">
        <v>39251</v>
      </c>
      <c r="F2316">
        <v>1400</v>
      </c>
      <c r="H2316" t="s">
        <v>30</v>
      </c>
      <c r="I2316" s="1">
        <v>39262</v>
      </c>
      <c r="J2316" t="s">
        <v>31</v>
      </c>
      <c r="K2316" t="s">
        <v>157</v>
      </c>
      <c r="L2316">
        <v>1</v>
      </c>
      <c r="M2316" t="s">
        <v>359</v>
      </c>
      <c r="N2316">
        <v>999766900</v>
      </c>
      <c r="O2316" t="s">
        <v>158</v>
      </c>
      <c r="P2316">
        <v>1</v>
      </c>
      <c r="R2316" t="s">
        <v>462</v>
      </c>
      <c r="S2316">
        <v>2920</v>
      </c>
      <c r="T2316" t="s">
        <v>335</v>
      </c>
      <c r="U2316">
        <v>680</v>
      </c>
      <c r="V2316" t="s">
        <v>336</v>
      </c>
      <c r="W2316">
        <v>1.64</v>
      </c>
      <c r="X2316" t="s">
        <v>41</v>
      </c>
      <c r="Y2316" t="s">
        <v>38</v>
      </c>
      <c r="AA2316">
        <v>0.5</v>
      </c>
      <c r="AC2316" t="s">
        <v>41</v>
      </c>
    </row>
    <row r="2317" spans="1:29" hidden="1" x14ac:dyDescent="0.25">
      <c r="A2317" t="s">
        <v>337</v>
      </c>
      <c r="B2317">
        <v>1</v>
      </c>
      <c r="C2317" t="s">
        <v>28</v>
      </c>
      <c r="D2317" t="s">
        <v>474</v>
      </c>
      <c r="E2317" s="1">
        <v>39273</v>
      </c>
      <c r="F2317">
        <v>1505</v>
      </c>
      <c r="H2317" t="s">
        <v>339</v>
      </c>
      <c r="I2317" s="1">
        <v>39282</v>
      </c>
      <c r="J2317" t="s">
        <v>31</v>
      </c>
      <c r="K2317" t="s">
        <v>87</v>
      </c>
      <c r="L2317">
        <v>1</v>
      </c>
      <c r="M2317" t="s">
        <v>445</v>
      </c>
      <c r="N2317">
        <v>999766900</v>
      </c>
      <c r="O2317" t="s">
        <v>158</v>
      </c>
      <c r="P2317">
        <v>2</v>
      </c>
      <c r="R2317" t="s">
        <v>462</v>
      </c>
      <c r="S2317">
        <v>2920</v>
      </c>
      <c r="T2317" t="s">
        <v>335</v>
      </c>
      <c r="U2317">
        <v>680</v>
      </c>
      <c r="V2317" t="s">
        <v>336</v>
      </c>
      <c r="W2317">
        <v>1.78</v>
      </c>
      <c r="X2317" t="s">
        <v>41</v>
      </c>
      <c r="Y2317" t="s">
        <v>38</v>
      </c>
      <c r="AA2317">
        <v>0.5</v>
      </c>
      <c r="AC2317" t="s">
        <v>41</v>
      </c>
    </row>
    <row r="2318" spans="1:29" hidden="1" x14ac:dyDescent="0.25">
      <c r="A2318" t="s">
        <v>337</v>
      </c>
      <c r="B2318">
        <v>1</v>
      </c>
      <c r="C2318" t="s">
        <v>28</v>
      </c>
      <c r="D2318" t="s">
        <v>474</v>
      </c>
      <c r="E2318" s="1">
        <v>39273</v>
      </c>
      <c r="F2318">
        <v>1505</v>
      </c>
      <c r="H2318" t="s">
        <v>339</v>
      </c>
      <c r="I2318" s="1">
        <v>39282</v>
      </c>
      <c r="J2318" t="s">
        <v>31</v>
      </c>
      <c r="K2318" t="s">
        <v>87</v>
      </c>
      <c r="L2318">
        <v>1</v>
      </c>
      <c r="M2318" t="s">
        <v>445</v>
      </c>
      <c r="N2318">
        <v>999766900</v>
      </c>
      <c r="O2318" t="s">
        <v>158</v>
      </c>
      <c r="P2318">
        <v>2</v>
      </c>
      <c r="R2318" t="s">
        <v>462</v>
      </c>
      <c r="S2318">
        <v>1927</v>
      </c>
      <c r="T2318" t="s">
        <v>39</v>
      </c>
      <c r="U2318">
        <v>410</v>
      </c>
      <c r="V2318" t="s">
        <v>40</v>
      </c>
      <c r="W2318">
        <v>105</v>
      </c>
      <c r="X2318" t="s">
        <v>41</v>
      </c>
      <c r="Y2318" t="s">
        <v>38</v>
      </c>
      <c r="AA2318">
        <v>1</v>
      </c>
      <c r="AC2318" t="s">
        <v>41</v>
      </c>
    </row>
    <row r="2319" spans="1:29" hidden="1" x14ac:dyDescent="0.25">
      <c r="A2319" t="s">
        <v>334</v>
      </c>
      <c r="B2319">
        <v>100</v>
      </c>
      <c r="C2319" t="s">
        <v>28</v>
      </c>
      <c r="D2319">
        <v>1663915</v>
      </c>
      <c r="E2319" s="1">
        <v>39273</v>
      </c>
      <c r="F2319">
        <v>1454</v>
      </c>
      <c r="H2319" t="s">
        <v>30</v>
      </c>
      <c r="I2319" s="1">
        <v>39282</v>
      </c>
      <c r="J2319" t="s">
        <v>31</v>
      </c>
      <c r="K2319" t="s">
        <v>157</v>
      </c>
      <c r="L2319">
        <v>1</v>
      </c>
      <c r="M2319" t="s">
        <v>445</v>
      </c>
      <c r="N2319">
        <v>999766900</v>
      </c>
      <c r="O2319" t="s">
        <v>158</v>
      </c>
      <c r="P2319">
        <v>1</v>
      </c>
      <c r="R2319" t="s">
        <v>462</v>
      </c>
      <c r="S2319">
        <v>2920</v>
      </c>
      <c r="T2319" t="s">
        <v>335</v>
      </c>
      <c r="U2319">
        <v>680</v>
      </c>
      <c r="V2319" t="s">
        <v>336</v>
      </c>
      <c r="W2319">
        <v>1.54</v>
      </c>
      <c r="X2319" t="s">
        <v>41</v>
      </c>
      <c r="Y2319" t="s">
        <v>38</v>
      </c>
      <c r="AA2319">
        <v>0.5</v>
      </c>
      <c r="AC2319" t="s">
        <v>41</v>
      </c>
    </row>
    <row r="2320" spans="1:29" hidden="1" x14ac:dyDescent="0.25">
      <c r="A2320" t="s">
        <v>345</v>
      </c>
      <c r="B2320" t="s">
        <v>28</v>
      </c>
      <c r="C2320" t="s">
        <v>28</v>
      </c>
      <c r="D2320">
        <v>1663933</v>
      </c>
      <c r="E2320" s="1">
        <v>39273</v>
      </c>
      <c r="F2320">
        <v>1410</v>
      </c>
      <c r="H2320" t="s">
        <v>30</v>
      </c>
      <c r="I2320" s="1">
        <v>39286</v>
      </c>
      <c r="J2320" t="s">
        <v>31</v>
      </c>
      <c r="K2320" t="s">
        <v>32</v>
      </c>
      <c r="L2320">
        <v>1</v>
      </c>
      <c r="M2320" t="s">
        <v>445</v>
      </c>
      <c r="N2320">
        <v>999766900</v>
      </c>
      <c r="O2320" t="s">
        <v>158</v>
      </c>
      <c r="P2320">
        <v>6</v>
      </c>
      <c r="R2320" t="s">
        <v>462</v>
      </c>
      <c r="S2320">
        <v>2454</v>
      </c>
      <c r="T2320" t="s">
        <v>347</v>
      </c>
      <c r="U2320">
        <v>82721</v>
      </c>
      <c r="V2320" t="s">
        <v>347</v>
      </c>
      <c r="W2320">
        <v>0</v>
      </c>
      <c r="X2320" t="s">
        <v>44</v>
      </c>
      <c r="Y2320" t="s">
        <v>38</v>
      </c>
      <c r="AA2320">
        <v>1</v>
      </c>
      <c r="AC2320" t="s">
        <v>44</v>
      </c>
    </row>
    <row r="2321" spans="1:29" hidden="1" x14ac:dyDescent="0.25">
      <c r="A2321" t="s">
        <v>345</v>
      </c>
      <c r="B2321" t="s">
        <v>28</v>
      </c>
      <c r="C2321" t="s">
        <v>28</v>
      </c>
      <c r="D2321">
        <v>1663933</v>
      </c>
      <c r="E2321" s="1">
        <v>39273</v>
      </c>
      <c r="F2321">
        <v>1410</v>
      </c>
      <c r="H2321" t="s">
        <v>30</v>
      </c>
      <c r="I2321" s="1">
        <v>39286</v>
      </c>
      <c r="J2321" t="s">
        <v>31</v>
      </c>
      <c r="K2321" t="s">
        <v>32</v>
      </c>
      <c r="L2321">
        <v>1</v>
      </c>
      <c r="M2321" t="s">
        <v>445</v>
      </c>
      <c r="N2321">
        <v>999766900</v>
      </c>
      <c r="O2321" t="s">
        <v>158</v>
      </c>
      <c r="P2321">
        <v>6</v>
      </c>
      <c r="R2321" t="s">
        <v>462</v>
      </c>
      <c r="S2321">
        <v>2451</v>
      </c>
      <c r="T2321" t="s">
        <v>346</v>
      </c>
      <c r="U2321">
        <v>77288</v>
      </c>
      <c r="V2321" t="s">
        <v>346</v>
      </c>
      <c r="W2321">
        <v>4.3</v>
      </c>
      <c r="X2321" t="s">
        <v>44</v>
      </c>
      <c r="Y2321" t="s">
        <v>38</v>
      </c>
      <c r="AA2321">
        <v>1</v>
      </c>
      <c r="AC2321" t="s">
        <v>44</v>
      </c>
    </row>
    <row r="2322" spans="1:29" hidden="1" x14ac:dyDescent="0.25">
      <c r="A2322" t="s">
        <v>345</v>
      </c>
      <c r="B2322" t="s">
        <v>28</v>
      </c>
      <c r="C2322" t="s">
        <v>28</v>
      </c>
      <c r="D2322">
        <v>1663933</v>
      </c>
      <c r="E2322" s="1">
        <v>39273</v>
      </c>
      <c r="F2322">
        <v>1410</v>
      </c>
      <c r="H2322" t="s">
        <v>30</v>
      </c>
      <c r="I2322" s="1">
        <v>39286</v>
      </c>
      <c r="J2322" t="s">
        <v>31</v>
      </c>
      <c r="K2322" t="s">
        <v>32</v>
      </c>
      <c r="L2322">
        <v>1</v>
      </c>
      <c r="M2322" t="s">
        <v>445</v>
      </c>
      <c r="N2322">
        <v>999766900</v>
      </c>
      <c r="O2322" t="s">
        <v>158</v>
      </c>
      <c r="P2322">
        <v>6</v>
      </c>
      <c r="R2322" t="s">
        <v>462</v>
      </c>
      <c r="S2322">
        <v>2453</v>
      </c>
      <c r="T2322" t="s">
        <v>350</v>
      </c>
      <c r="U2322">
        <v>2453</v>
      </c>
      <c r="V2322" t="s">
        <v>350</v>
      </c>
      <c r="W2322">
        <v>0</v>
      </c>
      <c r="X2322" t="s">
        <v>44</v>
      </c>
      <c r="Y2322" t="s">
        <v>38</v>
      </c>
      <c r="AA2322">
        <v>1</v>
      </c>
      <c r="AC2322" t="s">
        <v>44</v>
      </c>
    </row>
    <row r="2323" spans="1:29" hidden="1" x14ac:dyDescent="0.25">
      <c r="A2323" t="s">
        <v>345</v>
      </c>
      <c r="B2323" t="s">
        <v>28</v>
      </c>
      <c r="C2323" t="s">
        <v>28</v>
      </c>
      <c r="D2323">
        <v>1663933</v>
      </c>
      <c r="E2323" s="1">
        <v>39273</v>
      </c>
      <c r="F2323">
        <v>1410</v>
      </c>
      <c r="H2323" t="s">
        <v>30</v>
      </c>
      <c r="I2323" s="1">
        <v>39286</v>
      </c>
      <c r="J2323" t="s">
        <v>31</v>
      </c>
      <c r="K2323" t="s">
        <v>32</v>
      </c>
      <c r="L2323">
        <v>1</v>
      </c>
      <c r="M2323" t="s">
        <v>445</v>
      </c>
      <c r="N2323">
        <v>999766900</v>
      </c>
      <c r="O2323" t="s">
        <v>158</v>
      </c>
      <c r="P2323">
        <v>6</v>
      </c>
      <c r="R2323" t="s">
        <v>462</v>
      </c>
      <c r="S2323">
        <v>2450</v>
      </c>
      <c r="T2323" t="s">
        <v>351</v>
      </c>
      <c r="U2323">
        <v>78213</v>
      </c>
      <c r="V2323" t="s">
        <v>351</v>
      </c>
      <c r="W2323">
        <v>0</v>
      </c>
      <c r="X2323" t="s">
        <v>44</v>
      </c>
      <c r="Y2323" t="s">
        <v>38</v>
      </c>
      <c r="AA2323">
        <v>2</v>
      </c>
      <c r="AC2323" t="s">
        <v>44</v>
      </c>
    </row>
    <row r="2324" spans="1:29" hidden="1" x14ac:dyDescent="0.25">
      <c r="A2324" t="s">
        <v>345</v>
      </c>
      <c r="B2324" t="s">
        <v>28</v>
      </c>
      <c r="C2324" t="s">
        <v>28</v>
      </c>
      <c r="D2324">
        <v>1663933</v>
      </c>
      <c r="E2324" s="1">
        <v>39273</v>
      </c>
      <c r="F2324">
        <v>1410</v>
      </c>
      <c r="H2324" t="s">
        <v>30</v>
      </c>
      <c r="I2324" s="1">
        <v>39286</v>
      </c>
      <c r="J2324" t="s">
        <v>31</v>
      </c>
      <c r="K2324" t="s">
        <v>32</v>
      </c>
      <c r="L2324">
        <v>1</v>
      </c>
      <c r="M2324" t="s">
        <v>445</v>
      </c>
      <c r="N2324">
        <v>999766900</v>
      </c>
      <c r="O2324" t="s">
        <v>158</v>
      </c>
      <c r="P2324">
        <v>6</v>
      </c>
      <c r="R2324" t="s">
        <v>462</v>
      </c>
      <c r="S2324">
        <v>2452</v>
      </c>
      <c r="T2324" t="s">
        <v>352</v>
      </c>
      <c r="U2324">
        <v>82723</v>
      </c>
      <c r="V2324" t="s">
        <v>352</v>
      </c>
      <c r="W2324">
        <v>3.1</v>
      </c>
      <c r="X2324" t="s">
        <v>44</v>
      </c>
      <c r="Y2324" t="s">
        <v>38</v>
      </c>
      <c r="AA2324">
        <v>1</v>
      </c>
      <c r="AC2324" t="s">
        <v>44</v>
      </c>
    </row>
    <row r="2325" spans="1:29" hidden="1" x14ac:dyDescent="0.25">
      <c r="A2325" t="s">
        <v>345</v>
      </c>
      <c r="B2325" t="s">
        <v>28</v>
      </c>
      <c r="C2325" t="s">
        <v>28</v>
      </c>
      <c r="D2325">
        <v>1663933</v>
      </c>
      <c r="E2325" s="1">
        <v>39273</v>
      </c>
      <c r="F2325">
        <v>1410</v>
      </c>
      <c r="H2325" t="s">
        <v>30</v>
      </c>
      <c r="I2325" s="1">
        <v>39286</v>
      </c>
      <c r="J2325" t="s">
        <v>31</v>
      </c>
      <c r="K2325" t="s">
        <v>32</v>
      </c>
      <c r="L2325">
        <v>1</v>
      </c>
      <c r="M2325" t="s">
        <v>445</v>
      </c>
      <c r="N2325">
        <v>999766900</v>
      </c>
      <c r="O2325" t="s">
        <v>158</v>
      </c>
      <c r="P2325">
        <v>6</v>
      </c>
      <c r="R2325" t="s">
        <v>462</v>
      </c>
      <c r="S2325">
        <v>2456</v>
      </c>
      <c r="T2325" t="s">
        <v>348</v>
      </c>
      <c r="U2325">
        <v>2456</v>
      </c>
      <c r="V2325" t="s">
        <v>349</v>
      </c>
      <c r="W2325">
        <v>7.4</v>
      </c>
      <c r="X2325" t="s">
        <v>44</v>
      </c>
      <c r="Y2325" t="s">
        <v>38</v>
      </c>
      <c r="AA2325">
        <v>1</v>
      </c>
      <c r="AB2325">
        <v>60</v>
      </c>
      <c r="AC2325" t="s">
        <v>44</v>
      </c>
    </row>
    <row r="2326" spans="1:29" hidden="1" x14ac:dyDescent="0.25">
      <c r="A2326" t="s">
        <v>231</v>
      </c>
      <c r="B2326" t="s">
        <v>28</v>
      </c>
      <c r="C2326" t="s">
        <v>28</v>
      </c>
      <c r="D2326">
        <v>1663934</v>
      </c>
      <c r="E2326" s="1">
        <v>39273</v>
      </c>
      <c r="F2326">
        <v>1410</v>
      </c>
      <c r="H2326" t="s">
        <v>30</v>
      </c>
      <c r="I2326" s="1">
        <v>39286</v>
      </c>
      <c r="J2326" t="s">
        <v>31</v>
      </c>
      <c r="K2326" t="s">
        <v>32</v>
      </c>
      <c r="L2326">
        <v>1</v>
      </c>
      <c r="M2326" t="s">
        <v>445</v>
      </c>
      <c r="N2326">
        <v>999766900</v>
      </c>
      <c r="O2326" t="s">
        <v>158</v>
      </c>
      <c r="P2326">
        <v>5</v>
      </c>
      <c r="R2326" t="s">
        <v>462</v>
      </c>
      <c r="S2326">
        <v>2943</v>
      </c>
      <c r="T2326" t="s">
        <v>92</v>
      </c>
      <c r="U2326">
        <v>32101</v>
      </c>
      <c r="V2326" t="s">
        <v>92</v>
      </c>
      <c r="W2326">
        <v>5.4</v>
      </c>
      <c r="X2326" t="s">
        <v>44</v>
      </c>
      <c r="Y2326" t="s">
        <v>38</v>
      </c>
      <c r="AA2326">
        <v>0.5</v>
      </c>
      <c r="AB2326">
        <v>80</v>
      </c>
      <c r="AC2326" t="s">
        <v>44</v>
      </c>
    </row>
    <row r="2327" spans="1:29" hidden="1" x14ac:dyDescent="0.25">
      <c r="A2327" t="s">
        <v>231</v>
      </c>
      <c r="B2327" t="s">
        <v>28</v>
      </c>
      <c r="C2327" t="s">
        <v>28</v>
      </c>
      <c r="D2327">
        <v>1663934</v>
      </c>
      <c r="E2327" s="1">
        <v>39273</v>
      </c>
      <c r="F2327">
        <v>1410</v>
      </c>
      <c r="H2327" t="s">
        <v>30</v>
      </c>
      <c r="I2327" s="1">
        <v>39286</v>
      </c>
      <c r="J2327" t="s">
        <v>31</v>
      </c>
      <c r="K2327" t="s">
        <v>32</v>
      </c>
      <c r="L2327">
        <v>1</v>
      </c>
      <c r="M2327" t="s">
        <v>445</v>
      </c>
      <c r="N2327">
        <v>999766900</v>
      </c>
      <c r="O2327" t="s">
        <v>158</v>
      </c>
      <c r="P2327">
        <v>5</v>
      </c>
      <c r="R2327" t="s">
        <v>462</v>
      </c>
      <c r="S2327">
        <v>2942</v>
      </c>
      <c r="T2327" t="s">
        <v>93</v>
      </c>
      <c r="U2327">
        <v>32104</v>
      </c>
      <c r="V2327" t="s">
        <v>93</v>
      </c>
      <c r="W2327">
        <v>0</v>
      </c>
      <c r="X2327" t="s">
        <v>44</v>
      </c>
      <c r="Y2327" t="s">
        <v>38</v>
      </c>
      <c r="AA2327">
        <v>0.5</v>
      </c>
      <c r="AB2327">
        <v>80</v>
      </c>
      <c r="AC2327" t="s">
        <v>44</v>
      </c>
    </row>
    <row r="2328" spans="1:29" hidden="1" x14ac:dyDescent="0.25">
      <c r="A2328" t="s">
        <v>231</v>
      </c>
      <c r="B2328" t="s">
        <v>28</v>
      </c>
      <c r="C2328" t="s">
        <v>28</v>
      </c>
      <c r="D2328">
        <v>1663934</v>
      </c>
      <c r="E2328" s="1">
        <v>39273</v>
      </c>
      <c r="F2328">
        <v>1410</v>
      </c>
      <c r="H2328" t="s">
        <v>30</v>
      </c>
      <c r="I2328" s="1">
        <v>39286</v>
      </c>
      <c r="J2328" t="s">
        <v>31</v>
      </c>
      <c r="K2328" t="s">
        <v>32</v>
      </c>
      <c r="L2328">
        <v>1</v>
      </c>
      <c r="M2328" t="s">
        <v>445</v>
      </c>
      <c r="N2328">
        <v>999766900</v>
      </c>
      <c r="O2328" t="s">
        <v>158</v>
      </c>
      <c r="P2328">
        <v>5</v>
      </c>
      <c r="R2328" t="s">
        <v>462</v>
      </c>
      <c r="S2328">
        <v>2941</v>
      </c>
      <c r="T2328" t="s">
        <v>99</v>
      </c>
      <c r="U2328">
        <v>32106</v>
      </c>
      <c r="V2328" t="s">
        <v>99</v>
      </c>
      <c r="W2328">
        <v>6.5</v>
      </c>
      <c r="X2328" t="s">
        <v>44</v>
      </c>
      <c r="Y2328" t="s">
        <v>38</v>
      </c>
      <c r="AA2328">
        <v>0.5</v>
      </c>
      <c r="AB2328">
        <v>80</v>
      </c>
      <c r="AC2328" t="s">
        <v>44</v>
      </c>
    </row>
    <row r="2329" spans="1:29" hidden="1" x14ac:dyDescent="0.25">
      <c r="A2329" t="s">
        <v>231</v>
      </c>
      <c r="B2329" t="s">
        <v>28</v>
      </c>
      <c r="C2329" t="s">
        <v>28</v>
      </c>
      <c r="D2329">
        <v>1663934</v>
      </c>
      <c r="E2329" s="1">
        <v>39273</v>
      </c>
      <c r="F2329">
        <v>1410</v>
      </c>
      <c r="H2329" t="s">
        <v>30</v>
      </c>
      <c r="I2329" s="1">
        <v>39286</v>
      </c>
      <c r="J2329" t="s">
        <v>31</v>
      </c>
      <c r="K2329" t="s">
        <v>32</v>
      </c>
      <c r="L2329">
        <v>1</v>
      </c>
      <c r="M2329" t="s">
        <v>445</v>
      </c>
      <c r="N2329">
        <v>999766900</v>
      </c>
      <c r="O2329" t="s">
        <v>158</v>
      </c>
      <c r="P2329">
        <v>5</v>
      </c>
      <c r="R2329" t="s">
        <v>462</v>
      </c>
      <c r="S2329">
        <v>2944</v>
      </c>
      <c r="T2329" t="s">
        <v>105</v>
      </c>
      <c r="U2329">
        <v>32105</v>
      </c>
      <c r="V2329" t="s">
        <v>105</v>
      </c>
      <c r="W2329">
        <v>3.1</v>
      </c>
      <c r="X2329" t="s">
        <v>44</v>
      </c>
      <c r="Y2329" t="s">
        <v>38</v>
      </c>
      <c r="AA2329">
        <v>0.5</v>
      </c>
      <c r="AB2329">
        <v>80</v>
      </c>
      <c r="AC2329" t="s">
        <v>44</v>
      </c>
    </row>
    <row r="2330" spans="1:29" hidden="1" x14ac:dyDescent="0.25">
      <c r="A2330" t="s">
        <v>231</v>
      </c>
      <c r="B2330" t="s">
        <v>28</v>
      </c>
      <c r="C2330" t="s">
        <v>28</v>
      </c>
      <c r="D2330">
        <v>1663934</v>
      </c>
      <c r="E2330" s="1">
        <v>39273</v>
      </c>
      <c r="F2330">
        <v>1410</v>
      </c>
      <c r="H2330" t="s">
        <v>30</v>
      </c>
      <c r="I2330" s="1">
        <v>39286</v>
      </c>
      <c r="J2330" t="s">
        <v>31</v>
      </c>
      <c r="K2330" t="s">
        <v>32</v>
      </c>
      <c r="L2330">
        <v>1</v>
      </c>
      <c r="M2330" t="s">
        <v>445</v>
      </c>
      <c r="N2330">
        <v>999766900</v>
      </c>
      <c r="O2330" t="s">
        <v>158</v>
      </c>
      <c r="P2330">
        <v>5</v>
      </c>
      <c r="R2330" t="s">
        <v>462</v>
      </c>
      <c r="S2330">
        <v>2950</v>
      </c>
      <c r="T2330" t="s">
        <v>147</v>
      </c>
      <c r="U2330">
        <v>82080</v>
      </c>
      <c r="V2330" t="s">
        <v>148</v>
      </c>
      <c r="W2330">
        <v>15</v>
      </c>
      <c r="X2330" t="s">
        <v>44</v>
      </c>
      <c r="Y2330" t="s">
        <v>38</v>
      </c>
      <c r="AA2330">
        <v>0.5</v>
      </c>
      <c r="AB2330">
        <v>80</v>
      </c>
      <c r="AC2330" t="s">
        <v>44</v>
      </c>
    </row>
    <row r="2331" spans="1:29" hidden="1" x14ac:dyDescent="0.25">
      <c r="A2331" t="s">
        <v>258</v>
      </c>
      <c r="B2331" t="s">
        <v>28</v>
      </c>
      <c r="C2331" t="s">
        <v>28</v>
      </c>
      <c r="D2331" t="s">
        <v>475</v>
      </c>
      <c r="E2331" s="1">
        <v>39288</v>
      </c>
      <c r="F2331">
        <v>830</v>
      </c>
      <c r="H2331" t="s">
        <v>30</v>
      </c>
      <c r="I2331" s="1">
        <v>39296</v>
      </c>
      <c r="J2331" t="s">
        <v>31</v>
      </c>
      <c r="K2331" t="s">
        <v>32</v>
      </c>
      <c r="L2331">
        <v>1</v>
      </c>
      <c r="M2331" t="s">
        <v>359</v>
      </c>
      <c r="N2331">
        <v>113133790</v>
      </c>
      <c r="O2331" t="s">
        <v>34</v>
      </c>
      <c r="P2331">
        <v>2</v>
      </c>
      <c r="S2331">
        <v>1025</v>
      </c>
      <c r="T2331" t="s">
        <v>52</v>
      </c>
      <c r="U2331">
        <v>99951</v>
      </c>
      <c r="V2331" t="s">
        <v>260</v>
      </c>
      <c r="W2331">
        <v>0.89</v>
      </c>
      <c r="X2331" t="s">
        <v>41</v>
      </c>
      <c r="Y2331" t="s">
        <v>261</v>
      </c>
      <c r="AB2331">
        <v>4</v>
      </c>
      <c r="AC2331" t="s">
        <v>41</v>
      </c>
    </row>
    <row r="2332" spans="1:29" hidden="1" x14ac:dyDescent="0.25">
      <c r="A2332" t="s">
        <v>258</v>
      </c>
      <c r="B2332" t="s">
        <v>28</v>
      </c>
      <c r="C2332" t="s">
        <v>28</v>
      </c>
      <c r="D2332" t="s">
        <v>475</v>
      </c>
      <c r="E2332" s="1">
        <v>39288</v>
      </c>
      <c r="F2332">
        <v>830</v>
      </c>
      <c r="H2332" t="s">
        <v>30</v>
      </c>
      <c r="I2332" s="1">
        <v>39296</v>
      </c>
      <c r="J2332" t="s">
        <v>31</v>
      </c>
      <c r="K2332" t="s">
        <v>32</v>
      </c>
      <c r="L2332">
        <v>1</v>
      </c>
      <c r="M2332" t="s">
        <v>359</v>
      </c>
      <c r="N2332">
        <v>113133790</v>
      </c>
      <c r="O2332" t="s">
        <v>34</v>
      </c>
      <c r="P2332">
        <v>2</v>
      </c>
      <c r="S2332">
        <v>1025</v>
      </c>
      <c r="T2332" t="s">
        <v>52</v>
      </c>
      <c r="U2332">
        <v>951</v>
      </c>
      <c r="V2332" t="s">
        <v>53</v>
      </c>
      <c r="W2332">
        <v>0.95</v>
      </c>
      <c r="X2332" t="s">
        <v>41</v>
      </c>
      <c r="Y2332" t="s">
        <v>38</v>
      </c>
      <c r="Z2332">
        <v>3.1E-2</v>
      </c>
      <c r="AA2332">
        <v>0.1</v>
      </c>
      <c r="AB2332">
        <v>4</v>
      </c>
      <c r="AC2332" t="s">
        <v>41</v>
      </c>
    </row>
    <row r="2333" spans="1:29" hidden="1" x14ac:dyDescent="0.25">
      <c r="A2333" t="s">
        <v>258</v>
      </c>
      <c r="B2333" t="s">
        <v>28</v>
      </c>
      <c r="C2333" t="s">
        <v>28</v>
      </c>
      <c r="D2333" t="s">
        <v>476</v>
      </c>
      <c r="E2333" s="1">
        <v>39309</v>
      </c>
      <c r="F2333">
        <v>1225</v>
      </c>
      <c r="H2333" t="s">
        <v>30</v>
      </c>
      <c r="I2333" s="1">
        <v>39322</v>
      </c>
      <c r="J2333" t="s">
        <v>31</v>
      </c>
      <c r="K2333" t="s">
        <v>32</v>
      </c>
      <c r="L2333">
        <v>1</v>
      </c>
      <c r="M2333" t="s">
        <v>359</v>
      </c>
      <c r="N2333">
        <v>113133790</v>
      </c>
      <c r="O2333" t="s">
        <v>34</v>
      </c>
      <c r="P2333">
        <v>2</v>
      </c>
      <c r="S2333">
        <v>1025</v>
      </c>
      <c r="T2333" t="s">
        <v>52</v>
      </c>
      <c r="U2333">
        <v>99951</v>
      </c>
      <c r="V2333" t="s">
        <v>260</v>
      </c>
      <c r="W2333">
        <v>1.1399999999999999</v>
      </c>
      <c r="X2333" t="s">
        <v>41</v>
      </c>
      <c r="Y2333" t="s">
        <v>261</v>
      </c>
      <c r="AB2333">
        <v>4</v>
      </c>
      <c r="AC2333" t="s">
        <v>41</v>
      </c>
    </row>
    <row r="2334" spans="1:29" hidden="1" x14ac:dyDescent="0.25">
      <c r="A2334" t="s">
        <v>258</v>
      </c>
      <c r="B2334" t="s">
        <v>28</v>
      </c>
      <c r="C2334" t="s">
        <v>28</v>
      </c>
      <c r="D2334" t="s">
        <v>476</v>
      </c>
      <c r="E2334" s="1">
        <v>39309</v>
      </c>
      <c r="F2334">
        <v>1225</v>
      </c>
      <c r="H2334" t="s">
        <v>30</v>
      </c>
      <c r="I2334" s="1">
        <v>39322</v>
      </c>
      <c r="J2334" t="s">
        <v>31</v>
      </c>
      <c r="K2334" t="s">
        <v>32</v>
      </c>
      <c r="L2334">
        <v>1</v>
      </c>
      <c r="M2334" t="s">
        <v>359</v>
      </c>
      <c r="N2334">
        <v>113133790</v>
      </c>
      <c r="O2334" t="s">
        <v>34</v>
      </c>
      <c r="P2334">
        <v>2</v>
      </c>
      <c r="S2334">
        <v>1025</v>
      </c>
      <c r="T2334" t="s">
        <v>52</v>
      </c>
      <c r="U2334">
        <v>951</v>
      </c>
      <c r="V2334" t="s">
        <v>53</v>
      </c>
      <c r="W2334">
        <v>1.1399999999999999</v>
      </c>
      <c r="X2334" t="s">
        <v>41</v>
      </c>
      <c r="Y2334" t="s">
        <v>38</v>
      </c>
      <c r="Z2334">
        <v>3.1E-2</v>
      </c>
      <c r="AA2334">
        <v>0.1</v>
      </c>
      <c r="AB2334">
        <v>4</v>
      </c>
      <c r="AC2334" t="s">
        <v>41</v>
      </c>
    </row>
    <row r="2335" spans="1:29" hidden="1" x14ac:dyDescent="0.25">
      <c r="A2335" t="s">
        <v>337</v>
      </c>
      <c r="B2335">
        <v>1</v>
      </c>
      <c r="C2335" t="s">
        <v>28</v>
      </c>
      <c r="D2335" t="s">
        <v>477</v>
      </c>
      <c r="E2335" s="1">
        <v>39309</v>
      </c>
      <c r="F2335">
        <v>1045</v>
      </c>
      <c r="H2335" t="s">
        <v>339</v>
      </c>
      <c r="I2335" s="1">
        <v>39321</v>
      </c>
      <c r="J2335" t="s">
        <v>31</v>
      </c>
      <c r="K2335" t="s">
        <v>87</v>
      </c>
      <c r="L2335">
        <v>1</v>
      </c>
      <c r="M2335" t="s">
        <v>359</v>
      </c>
      <c r="N2335">
        <v>999766900</v>
      </c>
      <c r="O2335" t="s">
        <v>158</v>
      </c>
      <c r="P2335">
        <v>2</v>
      </c>
      <c r="R2335" t="s">
        <v>462</v>
      </c>
      <c r="S2335">
        <v>1927</v>
      </c>
      <c r="T2335" t="s">
        <v>39</v>
      </c>
      <c r="U2335">
        <v>410</v>
      </c>
      <c r="V2335" t="s">
        <v>40</v>
      </c>
      <c r="W2335">
        <v>104</v>
      </c>
      <c r="X2335" t="s">
        <v>41</v>
      </c>
      <c r="Y2335" t="s">
        <v>38</v>
      </c>
      <c r="AA2335">
        <v>1</v>
      </c>
      <c r="AC2335" t="s">
        <v>41</v>
      </c>
    </row>
    <row r="2336" spans="1:29" hidden="1" x14ac:dyDescent="0.25">
      <c r="A2336" t="s">
        <v>337</v>
      </c>
      <c r="B2336">
        <v>1</v>
      </c>
      <c r="C2336" t="s">
        <v>28</v>
      </c>
      <c r="D2336" t="s">
        <v>477</v>
      </c>
      <c r="E2336" s="1">
        <v>39309</v>
      </c>
      <c r="F2336">
        <v>1045</v>
      </c>
      <c r="H2336" t="s">
        <v>339</v>
      </c>
      <c r="I2336" s="1">
        <v>39321</v>
      </c>
      <c r="J2336" t="s">
        <v>31</v>
      </c>
      <c r="K2336" t="s">
        <v>87</v>
      </c>
      <c r="L2336">
        <v>1</v>
      </c>
      <c r="M2336" t="s">
        <v>359</v>
      </c>
      <c r="N2336">
        <v>999766900</v>
      </c>
      <c r="O2336" t="s">
        <v>158</v>
      </c>
      <c r="P2336">
        <v>2</v>
      </c>
      <c r="R2336" t="s">
        <v>462</v>
      </c>
      <c r="S2336">
        <v>2920</v>
      </c>
      <c r="T2336" t="s">
        <v>335</v>
      </c>
      <c r="U2336">
        <v>680</v>
      </c>
      <c r="V2336" t="s">
        <v>336</v>
      </c>
      <c r="W2336">
        <v>1.92</v>
      </c>
      <c r="X2336" t="s">
        <v>41</v>
      </c>
      <c r="Y2336" t="s">
        <v>38</v>
      </c>
      <c r="AA2336">
        <v>0.5</v>
      </c>
      <c r="AC2336" t="s">
        <v>41</v>
      </c>
    </row>
    <row r="2337" spans="1:29" hidden="1" x14ac:dyDescent="0.25">
      <c r="A2337" t="s">
        <v>334</v>
      </c>
      <c r="B2337">
        <v>100</v>
      </c>
      <c r="C2337" t="s">
        <v>28</v>
      </c>
      <c r="D2337">
        <v>1688274</v>
      </c>
      <c r="E2337" s="1">
        <v>39309</v>
      </c>
      <c r="F2337">
        <v>1045</v>
      </c>
      <c r="H2337" t="s">
        <v>30</v>
      </c>
      <c r="I2337" s="1">
        <v>39321</v>
      </c>
      <c r="J2337" t="s">
        <v>31</v>
      </c>
      <c r="K2337" t="s">
        <v>157</v>
      </c>
      <c r="L2337">
        <v>1</v>
      </c>
      <c r="M2337" t="s">
        <v>359</v>
      </c>
      <c r="N2337">
        <v>999766900</v>
      </c>
      <c r="O2337" t="s">
        <v>158</v>
      </c>
      <c r="P2337">
        <v>1</v>
      </c>
      <c r="R2337" t="s">
        <v>462</v>
      </c>
      <c r="S2337">
        <v>2920</v>
      </c>
      <c r="T2337" t="s">
        <v>335</v>
      </c>
      <c r="U2337">
        <v>680</v>
      </c>
      <c r="V2337" t="s">
        <v>336</v>
      </c>
      <c r="W2337">
        <v>1.65</v>
      </c>
      <c r="X2337" t="s">
        <v>41</v>
      </c>
      <c r="Y2337" t="s">
        <v>38</v>
      </c>
      <c r="AA2337">
        <v>0.5</v>
      </c>
      <c r="AC2337" t="s">
        <v>41</v>
      </c>
    </row>
    <row r="2338" spans="1:29" hidden="1" x14ac:dyDescent="0.25">
      <c r="A2338" t="s">
        <v>258</v>
      </c>
      <c r="B2338" t="s">
        <v>28</v>
      </c>
      <c r="C2338" t="s">
        <v>28</v>
      </c>
      <c r="D2338" t="s">
        <v>478</v>
      </c>
      <c r="E2338" s="1">
        <v>39349</v>
      </c>
      <c r="F2338">
        <v>1015</v>
      </c>
      <c r="H2338" t="s">
        <v>30</v>
      </c>
      <c r="I2338" s="1">
        <v>39359</v>
      </c>
      <c r="J2338" t="s">
        <v>31</v>
      </c>
      <c r="K2338" t="s">
        <v>32</v>
      </c>
      <c r="L2338">
        <v>1</v>
      </c>
      <c r="M2338" t="s">
        <v>359</v>
      </c>
      <c r="N2338">
        <v>113133790</v>
      </c>
      <c r="O2338" t="s">
        <v>34</v>
      </c>
      <c r="P2338">
        <v>2</v>
      </c>
      <c r="S2338">
        <v>1025</v>
      </c>
      <c r="T2338" t="s">
        <v>52</v>
      </c>
      <c r="U2338">
        <v>99951</v>
      </c>
      <c r="V2338" t="s">
        <v>260</v>
      </c>
      <c r="W2338">
        <v>1.1200000000000001</v>
      </c>
      <c r="X2338" t="s">
        <v>41</v>
      </c>
      <c r="Y2338" t="s">
        <v>261</v>
      </c>
      <c r="AB2338">
        <v>4</v>
      </c>
      <c r="AC2338" t="s">
        <v>41</v>
      </c>
    </row>
    <row r="2339" spans="1:29" hidden="1" x14ac:dyDescent="0.25">
      <c r="A2339" t="s">
        <v>258</v>
      </c>
      <c r="B2339" t="s">
        <v>28</v>
      </c>
      <c r="C2339" t="s">
        <v>28</v>
      </c>
      <c r="D2339" t="s">
        <v>478</v>
      </c>
      <c r="E2339" s="1">
        <v>39349</v>
      </c>
      <c r="F2339">
        <v>1015</v>
      </c>
      <c r="H2339" t="s">
        <v>30</v>
      </c>
      <c r="I2339" s="1">
        <v>39359</v>
      </c>
      <c r="J2339" t="s">
        <v>31</v>
      </c>
      <c r="K2339" t="s">
        <v>32</v>
      </c>
      <c r="L2339">
        <v>1</v>
      </c>
      <c r="M2339" t="s">
        <v>359</v>
      </c>
      <c r="N2339">
        <v>113133790</v>
      </c>
      <c r="O2339" t="s">
        <v>34</v>
      </c>
      <c r="P2339">
        <v>2</v>
      </c>
      <c r="S2339">
        <v>1025</v>
      </c>
      <c r="T2339" t="s">
        <v>52</v>
      </c>
      <c r="U2339">
        <v>951</v>
      </c>
      <c r="V2339" t="s">
        <v>53</v>
      </c>
      <c r="W2339">
        <v>1.21</v>
      </c>
      <c r="X2339" t="s">
        <v>41</v>
      </c>
      <c r="Y2339" t="s">
        <v>38</v>
      </c>
      <c r="Z2339">
        <v>3.1E-2</v>
      </c>
      <c r="AA2339">
        <v>0.1</v>
      </c>
      <c r="AB2339">
        <v>4</v>
      </c>
      <c r="AC2339" t="s">
        <v>41</v>
      </c>
    </row>
    <row r="2340" spans="1:29" hidden="1" x14ac:dyDescent="0.25">
      <c r="A2340" t="s">
        <v>337</v>
      </c>
      <c r="B2340">
        <v>1</v>
      </c>
      <c r="C2340" t="s">
        <v>28</v>
      </c>
      <c r="D2340">
        <v>1712995</v>
      </c>
      <c r="E2340" s="1">
        <v>39349</v>
      </c>
      <c r="F2340">
        <v>1015</v>
      </c>
      <c r="H2340" t="s">
        <v>339</v>
      </c>
      <c r="I2340" s="1">
        <v>39365</v>
      </c>
      <c r="J2340" t="s">
        <v>31</v>
      </c>
      <c r="K2340" t="s">
        <v>87</v>
      </c>
      <c r="L2340">
        <v>1</v>
      </c>
      <c r="M2340" t="s">
        <v>359</v>
      </c>
      <c r="N2340">
        <v>999766900</v>
      </c>
      <c r="O2340" t="s">
        <v>158</v>
      </c>
      <c r="P2340">
        <v>1</v>
      </c>
      <c r="R2340" t="s">
        <v>462</v>
      </c>
      <c r="S2340">
        <v>1927</v>
      </c>
      <c r="T2340" t="s">
        <v>39</v>
      </c>
      <c r="U2340">
        <v>410</v>
      </c>
      <c r="V2340" t="s">
        <v>40</v>
      </c>
      <c r="W2340">
        <v>106</v>
      </c>
      <c r="X2340" t="s">
        <v>41</v>
      </c>
      <c r="Y2340" t="s">
        <v>38</v>
      </c>
      <c r="AA2340">
        <v>1</v>
      </c>
      <c r="AC2340" t="s">
        <v>41</v>
      </c>
    </row>
    <row r="2341" spans="1:29" hidden="1" x14ac:dyDescent="0.25">
      <c r="A2341" t="s">
        <v>337</v>
      </c>
      <c r="B2341">
        <v>1</v>
      </c>
      <c r="C2341" t="s">
        <v>28</v>
      </c>
      <c r="D2341">
        <v>1713620</v>
      </c>
      <c r="E2341" s="1">
        <v>39350</v>
      </c>
      <c r="F2341">
        <v>1300</v>
      </c>
      <c r="H2341" t="s">
        <v>339</v>
      </c>
      <c r="I2341" s="1">
        <v>39365</v>
      </c>
      <c r="J2341" t="s">
        <v>31</v>
      </c>
      <c r="K2341" t="s">
        <v>87</v>
      </c>
      <c r="L2341">
        <v>1</v>
      </c>
      <c r="M2341" t="s">
        <v>359</v>
      </c>
      <c r="N2341">
        <v>999766900</v>
      </c>
      <c r="O2341" t="s">
        <v>158</v>
      </c>
      <c r="P2341">
        <v>1</v>
      </c>
      <c r="R2341" t="s">
        <v>462</v>
      </c>
      <c r="S2341">
        <v>2920</v>
      </c>
      <c r="T2341" t="s">
        <v>335</v>
      </c>
      <c r="U2341">
        <v>680</v>
      </c>
      <c r="V2341" t="s">
        <v>336</v>
      </c>
      <c r="W2341">
        <v>1.66</v>
      </c>
      <c r="X2341" t="s">
        <v>41</v>
      </c>
      <c r="Y2341" t="s">
        <v>38</v>
      </c>
      <c r="AA2341">
        <v>0.5</v>
      </c>
      <c r="AC2341" t="s">
        <v>41</v>
      </c>
    </row>
    <row r="2342" spans="1:29" hidden="1" x14ac:dyDescent="0.25">
      <c r="A2342" t="s">
        <v>334</v>
      </c>
      <c r="B2342">
        <v>100</v>
      </c>
      <c r="C2342" t="s">
        <v>28</v>
      </c>
      <c r="D2342">
        <v>1713621</v>
      </c>
      <c r="E2342" s="1">
        <v>39350</v>
      </c>
      <c r="F2342">
        <v>1300</v>
      </c>
      <c r="H2342" t="s">
        <v>30</v>
      </c>
      <c r="I2342" s="1">
        <v>39365</v>
      </c>
      <c r="J2342" t="s">
        <v>31</v>
      </c>
      <c r="K2342" t="s">
        <v>157</v>
      </c>
      <c r="L2342">
        <v>1</v>
      </c>
      <c r="M2342" t="s">
        <v>359</v>
      </c>
      <c r="N2342">
        <v>999766900</v>
      </c>
      <c r="O2342" t="s">
        <v>158</v>
      </c>
      <c r="P2342">
        <v>1</v>
      </c>
      <c r="R2342" t="s">
        <v>462</v>
      </c>
      <c r="S2342">
        <v>2920</v>
      </c>
      <c r="T2342" t="s">
        <v>335</v>
      </c>
      <c r="U2342">
        <v>680</v>
      </c>
      <c r="V2342" t="s">
        <v>336</v>
      </c>
      <c r="W2342">
        <v>1.58</v>
      </c>
      <c r="X2342" t="s">
        <v>41</v>
      </c>
      <c r="Y2342" t="s">
        <v>38</v>
      </c>
      <c r="AA2342">
        <v>0.5</v>
      </c>
      <c r="AC2342" t="s">
        <v>41</v>
      </c>
    </row>
    <row r="2343" spans="1:29" hidden="1" x14ac:dyDescent="0.25">
      <c r="A2343" t="s">
        <v>258</v>
      </c>
      <c r="B2343" t="s">
        <v>28</v>
      </c>
      <c r="C2343" t="s">
        <v>28</v>
      </c>
      <c r="D2343" t="s">
        <v>479</v>
      </c>
      <c r="E2343" s="1">
        <v>39372</v>
      </c>
      <c r="F2343">
        <v>930</v>
      </c>
      <c r="H2343" t="s">
        <v>30</v>
      </c>
      <c r="I2343" s="1">
        <v>39379</v>
      </c>
      <c r="J2343" t="s">
        <v>31</v>
      </c>
      <c r="K2343" t="s">
        <v>32</v>
      </c>
      <c r="L2343">
        <v>1</v>
      </c>
      <c r="M2343" t="s">
        <v>359</v>
      </c>
      <c r="N2343">
        <v>113133790</v>
      </c>
      <c r="O2343" t="s">
        <v>34</v>
      </c>
      <c r="P2343">
        <v>2</v>
      </c>
      <c r="S2343">
        <v>1025</v>
      </c>
      <c r="T2343" t="s">
        <v>52</v>
      </c>
      <c r="U2343">
        <v>99951</v>
      </c>
      <c r="V2343" t="s">
        <v>260</v>
      </c>
      <c r="W2343">
        <v>1.29</v>
      </c>
      <c r="X2343" t="s">
        <v>41</v>
      </c>
      <c r="Y2343" t="s">
        <v>261</v>
      </c>
      <c r="AB2343">
        <v>4</v>
      </c>
      <c r="AC2343" t="s">
        <v>41</v>
      </c>
    </row>
    <row r="2344" spans="1:29" hidden="1" x14ac:dyDescent="0.25">
      <c r="A2344" t="s">
        <v>258</v>
      </c>
      <c r="B2344" t="s">
        <v>28</v>
      </c>
      <c r="C2344" t="s">
        <v>28</v>
      </c>
      <c r="D2344" t="s">
        <v>479</v>
      </c>
      <c r="E2344" s="1">
        <v>39372</v>
      </c>
      <c r="F2344">
        <v>930</v>
      </c>
      <c r="H2344" t="s">
        <v>30</v>
      </c>
      <c r="I2344" s="1">
        <v>39379</v>
      </c>
      <c r="J2344" t="s">
        <v>31</v>
      </c>
      <c r="K2344" t="s">
        <v>32</v>
      </c>
      <c r="L2344">
        <v>1</v>
      </c>
      <c r="M2344" t="s">
        <v>359</v>
      </c>
      <c r="N2344">
        <v>113133790</v>
      </c>
      <c r="O2344" t="s">
        <v>34</v>
      </c>
      <c r="P2344">
        <v>2</v>
      </c>
      <c r="S2344">
        <v>1025</v>
      </c>
      <c r="T2344" t="s">
        <v>52</v>
      </c>
      <c r="U2344">
        <v>951</v>
      </c>
      <c r="V2344" t="s">
        <v>53</v>
      </c>
      <c r="W2344">
        <v>1.29</v>
      </c>
      <c r="X2344" t="s">
        <v>41</v>
      </c>
      <c r="Y2344" t="s">
        <v>38</v>
      </c>
      <c r="Z2344">
        <v>3.1E-2</v>
      </c>
      <c r="AA2344">
        <v>0.1</v>
      </c>
      <c r="AB2344">
        <v>4</v>
      </c>
      <c r="AC2344" t="s">
        <v>41</v>
      </c>
    </row>
    <row r="2345" spans="1:29" hidden="1" x14ac:dyDescent="0.25">
      <c r="A2345" t="s">
        <v>231</v>
      </c>
      <c r="B2345" t="s">
        <v>28</v>
      </c>
      <c r="C2345" t="s">
        <v>28</v>
      </c>
      <c r="D2345">
        <v>1727096</v>
      </c>
      <c r="E2345" s="1">
        <v>39372</v>
      </c>
      <c r="F2345">
        <v>1100</v>
      </c>
      <c r="H2345" t="s">
        <v>30</v>
      </c>
      <c r="I2345" s="1">
        <v>39387</v>
      </c>
      <c r="J2345" t="s">
        <v>31</v>
      </c>
      <c r="K2345" t="s">
        <v>32</v>
      </c>
      <c r="L2345">
        <v>1</v>
      </c>
      <c r="M2345" t="s">
        <v>359</v>
      </c>
      <c r="N2345">
        <v>999766900</v>
      </c>
      <c r="O2345" t="s">
        <v>158</v>
      </c>
      <c r="P2345">
        <v>5</v>
      </c>
      <c r="R2345" t="s">
        <v>462</v>
      </c>
      <c r="S2345">
        <v>2943</v>
      </c>
      <c r="T2345" t="s">
        <v>92</v>
      </c>
      <c r="U2345">
        <v>32101</v>
      </c>
      <c r="V2345" t="s">
        <v>92</v>
      </c>
      <c r="W2345">
        <v>6.1</v>
      </c>
      <c r="X2345" t="s">
        <v>44</v>
      </c>
      <c r="Y2345" t="s">
        <v>38</v>
      </c>
      <c r="AA2345">
        <v>0.5</v>
      </c>
      <c r="AB2345">
        <v>80</v>
      </c>
      <c r="AC2345" t="s">
        <v>44</v>
      </c>
    </row>
    <row r="2346" spans="1:29" hidden="1" x14ac:dyDescent="0.25">
      <c r="A2346" t="s">
        <v>231</v>
      </c>
      <c r="B2346" t="s">
        <v>28</v>
      </c>
      <c r="C2346" t="s">
        <v>28</v>
      </c>
      <c r="D2346">
        <v>1727096</v>
      </c>
      <c r="E2346" s="1">
        <v>39372</v>
      </c>
      <c r="F2346">
        <v>1100</v>
      </c>
      <c r="H2346" t="s">
        <v>30</v>
      </c>
      <c r="I2346" s="1">
        <v>39387</v>
      </c>
      <c r="J2346" t="s">
        <v>31</v>
      </c>
      <c r="K2346" t="s">
        <v>32</v>
      </c>
      <c r="L2346">
        <v>1</v>
      </c>
      <c r="M2346" t="s">
        <v>359</v>
      </c>
      <c r="N2346">
        <v>999766900</v>
      </c>
      <c r="O2346" t="s">
        <v>158</v>
      </c>
      <c r="P2346">
        <v>5</v>
      </c>
      <c r="R2346" t="s">
        <v>462</v>
      </c>
      <c r="S2346">
        <v>2942</v>
      </c>
      <c r="T2346" t="s">
        <v>93</v>
      </c>
      <c r="U2346">
        <v>32104</v>
      </c>
      <c r="V2346" t="s">
        <v>93</v>
      </c>
      <c r="W2346">
        <v>0</v>
      </c>
      <c r="X2346" t="s">
        <v>44</v>
      </c>
      <c r="Y2346" t="s">
        <v>38</v>
      </c>
      <c r="AA2346">
        <v>0.5</v>
      </c>
      <c r="AB2346">
        <v>80</v>
      </c>
      <c r="AC2346" t="s">
        <v>44</v>
      </c>
    </row>
    <row r="2347" spans="1:29" hidden="1" x14ac:dyDescent="0.25">
      <c r="A2347" t="s">
        <v>231</v>
      </c>
      <c r="B2347" t="s">
        <v>28</v>
      </c>
      <c r="C2347" t="s">
        <v>28</v>
      </c>
      <c r="D2347">
        <v>1727096</v>
      </c>
      <c r="E2347" s="1">
        <v>39372</v>
      </c>
      <c r="F2347">
        <v>1100</v>
      </c>
      <c r="H2347" t="s">
        <v>30</v>
      </c>
      <c r="I2347" s="1">
        <v>39387</v>
      </c>
      <c r="J2347" t="s">
        <v>31</v>
      </c>
      <c r="K2347" t="s">
        <v>32</v>
      </c>
      <c r="L2347">
        <v>1</v>
      </c>
      <c r="M2347" t="s">
        <v>359</v>
      </c>
      <c r="N2347">
        <v>999766900</v>
      </c>
      <c r="O2347" t="s">
        <v>158</v>
      </c>
      <c r="P2347">
        <v>5</v>
      </c>
      <c r="R2347" t="s">
        <v>462</v>
      </c>
      <c r="S2347">
        <v>2941</v>
      </c>
      <c r="T2347" t="s">
        <v>99</v>
      </c>
      <c r="U2347">
        <v>32106</v>
      </c>
      <c r="V2347" t="s">
        <v>99</v>
      </c>
      <c r="W2347">
        <v>7.4</v>
      </c>
      <c r="X2347" t="s">
        <v>44</v>
      </c>
      <c r="Y2347" t="s">
        <v>38</v>
      </c>
      <c r="AA2347">
        <v>0.5</v>
      </c>
      <c r="AB2347">
        <v>80</v>
      </c>
      <c r="AC2347" t="s">
        <v>44</v>
      </c>
    </row>
    <row r="2348" spans="1:29" hidden="1" x14ac:dyDescent="0.25">
      <c r="A2348" t="s">
        <v>231</v>
      </c>
      <c r="B2348" t="s">
        <v>28</v>
      </c>
      <c r="C2348" t="s">
        <v>28</v>
      </c>
      <c r="D2348">
        <v>1727096</v>
      </c>
      <c r="E2348" s="1">
        <v>39372</v>
      </c>
      <c r="F2348">
        <v>1100</v>
      </c>
      <c r="H2348" t="s">
        <v>30</v>
      </c>
      <c r="I2348" s="1">
        <v>39387</v>
      </c>
      <c r="J2348" t="s">
        <v>31</v>
      </c>
      <c r="K2348" t="s">
        <v>32</v>
      </c>
      <c r="L2348">
        <v>1</v>
      </c>
      <c r="M2348" t="s">
        <v>359</v>
      </c>
      <c r="N2348">
        <v>999766900</v>
      </c>
      <c r="O2348" t="s">
        <v>158</v>
      </c>
      <c r="P2348">
        <v>5</v>
      </c>
      <c r="R2348" t="s">
        <v>462</v>
      </c>
      <c r="S2348">
        <v>2944</v>
      </c>
      <c r="T2348" t="s">
        <v>105</v>
      </c>
      <c r="U2348">
        <v>32105</v>
      </c>
      <c r="V2348" t="s">
        <v>105</v>
      </c>
      <c r="W2348">
        <v>3.7</v>
      </c>
      <c r="X2348" t="s">
        <v>44</v>
      </c>
      <c r="Y2348" t="s">
        <v>38</v>
      </c>
      <c r="AA2348">
        <v>0.5</v>
      </c>
      <c r="AB2348">
        <v>80</v>
      </c>
      <c r="AC2348" t="s">
        <v>44</v>
      </c>
    </row>
    <row r="2349" spans="1:29" hidden="1" x14ac:dyDescent="0.25">
      <c r="A2349" t="s">
        <v>231</v>
      </c>
      <c r="B2349" t="s">
        <v>28</v>
      </c>
      <c r="C2349" t="s">
        <v>28</v>
      </c>
      <c r="D2349">
        <v>1727096</v>
      </c>
      <c r="E2349" s="1">
        <v>39372</v>
      </c>
      <c r="F2349">
        <v>1100</v>
      </c>
      <c r="H2349" t="s">
        <v>30</v>
      </c>
      <c r="I2349" s="1">
        <v>39387</v>
      </c>
      <c r="J2349" t="s">
        <v>31</v>
      </c>
      <c r="K2349" t="s">
        <v>32</v>
      </c>
      <c r="L2349">
        <v>1</v>
      </c>
      <c r="M2349" t="s">
        <v>359</v>
      </c>
      <c r="N2349">
        <v>999766900</v>
      </c>
      <c r="O2349" t="s">
        <v>158</v>
      </c>
      <c r="P2349">
        <v>5</v>
      </c>
      <c r="R2349" t="s">
        <v>462</v>
      </c>
      <c r="S2349">
        <v>2950</v>
      </c>
      <c r="T2349" t="s">
        <v>147</v>
      </c>
      <c r="U2349">
        <v>82080</v>
      </c>
      <c r="V2349" t="s">
        <v>148</v>
      </c>
      <c r="W2349">
        <v>17.2</v>
      </c>
      <c r="X2349" t="s">
        <v>44</v>
      </c>
      <c r="Y2349" t="s">
        <v>38</v>
      </c>
      <c r="AA2349">
        <v>0.5</v>
      </c>
      <c r="AB2349">
        <v>80</v>
      </c>
      <c r="AC2349" t="s">
        <v>44</v>
      </c>
    </row>
    <row r="2350" spans="1:29" hidden="1" x14ac:dyDescent="0.25">
      <c r="A2350" t="s">
        <v>345</v>
      </c>
      <c r="B2350" t="s">
        <v>28</v>
      </c>
      <c r="C2350" t="s">
        <v>28</v>
      </c>
      <c r="D2350">
        <v>1727097</v>
      </c>
      <c r="E2350" s="1">
        <v>39372</v>
      </c>
      <c r="F2350">
        <v>1100</v>
      </c>
      <c r="H2350" t="s">
        <v>30</v>
      </c>
      <c r="I2350" s="1">
        <v>39387</v>
      </c>
      <c r="J2350" t="s">
        <v>31</v>
      </c>
      <c r="K2350" t="s">
        <v>32</v>
      </c>
      <c r="L2350">
        <v>1</v>
      </c>
      <c r="M2350" t="s">
        <v>359</v>
      </c>
      <c r="N2350">
        <v>999766900</v>
      </c>
      <c r="O2350" t="s">
        <v>158</v>
      </c>
      <c r="P2350">
        <v>6</v>
      </c>
      <c r="R2350" t="s">
        <v>462</v>
      </c>
      <c r="S2350">
        <v>2451</v>
      </c>
      <c r="T2350" t="s">
        <v>346</v>
      </c>
      <c r="U2350">
        <v>77288</v>
      </c>
      <c r="V2350" t="s">
        <v>346</v>
      </c>
      <c r="W2350">
        <v>2.1</v>
      </c>
      <c r="X2350" t="s">
        <v>44</v>
      </c>
      <c r="Y2350" t="s">
        <v>38</v>
      </c>
      <c r="AA2350">
        <v>1</v>
      </c>
      <c r="AC2350" t="s">
        <v>44</v>
      </c>
    </row>
    <row r="2351" spans="1:29" hidden="1" x14ac:dyDescent="0.25">
      <c r="A2351" t="s">
        <v>345</v>
      </c>
      <c r="B2351" t="s">
        <v>28</v>
      </c>
      <c r="C2351" t="s">
        <v>28</v>
      </c>
      <c r="D2351">
        <v>1727097</v>
      </c>
      <c r="E2351" s="1">
        <v>39372</v>
      </c>
      <c r="F2351">
        <v>1100</v>
      </c>
      <c r="H2351" t="s">
        <v>30</v>
      </c>
      <c r="I2351" s="1">
        <v>39387</v>
      </c>
      <c r="J2351" t="s">
        <v>31</v>
      </c>
      <c r="K2351" t="s">
        <v>32</v>
      </c>
      <c r="L2351">
        <v>1</v>
      </c>
      <c r="M2351" t="s">
        <v>359</v>
      </c>
      <c r="N2351">
        <v>999766900</v>
      </c>
      <c r="O2351" t="s">
        <v>158</v>
      </c>
      <c r="P2351">
        <v>6</v>
      </c>
      <c r="R2351" t="s">
        <v>462</v>
      </c>
      <c r="S2351">
        <v>2453</v>
      </c>
      <c r="T2351" t="s">
        <v>350</v>
      </c>
      <c r="U2351">
        <v>2453</v>
      </c>
      <c r="V2351" t="s">
        <v>350</v>
      </c>
      <c r="W2351">
        <v>0</v>
      </c>
      <c r="X2351" t="s">
        <v>44</v>
      </c>
      <c r="Y2351" t="s">
        <v>38</v>
      </c>
      <c r="AA2351">
        <v>1</v>
      </c>
      <c r="AC2351" t="s">
        <v>44</v>
      </c>
    </row>
    <row r="2352" spans="1:29" hidden="1" x14ac:dyDescent="0.25">
      <c r="A2352" t="s">
        <v>345</v>
      </c>
      <c r="B2352" t="s">
        <v>28</v>
      </c>
      <c r="C2352" t="s">
        <v>28</v>
      </c>
      <c r="D2352">
        <v>1727097</v>
      </c>
      <c r="E2352" s="1">
        <v>39372</v>
      </c>
      <c r="F2352">
        <v>1100</v>
      </c>
      <c r="H2352" t="s">
        <v>30</v>
      </c>
      <c r="I2352" s="1">
        <v>39387</v>
      </c>
      <c r="J2352" t="s">
        <v>31</v>
      </c>
      <c r="K2352" t="s">
        <v>32</v>
      </c>
      <c r="L2352">
        <v>1</v>
      </c>
      <c r="M2352" t="s">
        <v>359</v>
      </c>
      <c r="N2352">
        <v>999766900</v>
      </c>
      <c r="O2352" t="s">
        <v>158</v>
      </c>
      <c r="P2352">
        <v>6</v>
      </c>
      <c r="R2352" t="s">
        <v>462</v>
      </c>
      <c r="S2352">
        <v>2450</v>
      </c>
      <c r="T2352" t="s">
        <v>351</v>
      </c>
      <c r="U2352">
        <v>78213</v>
      </c>
      <c r="V2352" t="s">
        <v>351</v>
      </c>
      <c r="W2352">
        <v>0</v>
      </c>
      <c r="X2352" t="s">
        <v>44</v>
      </c>
      <c r="Y2352" t="s">
        <v>38</v>
      </c>
      <c r="AA2352">
        <v>2</v>
      </c>
      <c r="AC2352" t="s">
        <v>44</v>
      </c>
    </row>
    <row r="2353" spans="1:29" hidden="1" x14ac:dyDescent="0.25">
      <c r="A2353" t="s">
        <v>345</v>
      </c>
      <c r="B2353" t="s">
        <v>28</v>
      </c>
      <c r="C2353" t="s">
        <v>28</v>
      </c>
      <c r="D2353">
        <v>1727097</v>
      </c>
      <c r="E2353" s="1">
        <v>39372</v>
      </c>
      <c r="F2353">
        <v>1100</v>
      </c>
      <c r="H2353" t="s">
        <v>30</v>
      </c>
      <c r="I2353" s="1">
        <v>39387</v>
      </c>
      <c r="J2353" t="s">
        <v>31</v>
      </c>
      <c r="K2353" t="s">
        <v>32</v>
      </c>
      <c r="L2353">
        <v>1</v>
      </c>
      <c r="M2353" t="s">
        <v>359</v>
      </c>
      <c r="N2353">
        <v>999766900</v>
      </c>
      <c r="O2353" t="s">
        <v>158</v>
      </c>
      <c r="P2353">
        <v>6</v>
      </c>
      <c r="R2353" t="s">
        <v>462</v>
      </c>
      <c r="S2353">
        <v>2452</v>
      </c>
      <c r="T2353" t="s">
        <v>352</v>
      </c>
      <c r="U2353">
        <v>82723</v>
      </c>
      <c r="V2353" t="s">
        <v>352</v>
      </c>
      <c r="W2353">
        <v>2.6</v>
      </c>
      <c r="X2353" t="s">
        <v>44</v>
      </c>
      <c r="Y2353" t="s">
        <v>38</v>
      </c>
      <c r="AA2353">
        <v>1</v>
      </c>
      <c r="AC2353" t="s">
        <v>44</v>
      </c>
    </row>
    <row r="2354" spans="1:29" hidden="1" x14ac:dyDescent="0.25">
      <c r="A2354" t="s">
        <v>345</v>
      </c>
      <c r="B2354" t="s">
        <v>28</v>
      </c>
      <c r="C2354" t="s">
        <v>28</v>
      </c>
      <c r="D2354">
        <v>1727097</v>
      </c>
      <c r="E2354" s="1">
        <v>39372</v>
      </c>
      <c r="F2354">
        <v>1100</v>
      </c>
      <c r="H2354" t="s">
        <v>30</v>
      </c>
      <c r="I2354" s="1">
        <v>39387</v>
      </c>
      <c r="J2354" t="s">
        <v>31</v>
      </c>
      <c r="K2354" t="s">
        <v>32</v>
      </c>
      <c r="L2354">
        <v>1</v>
      </c>
      <c r="M2354" t="s">
        <v>359</v>
      </c>
      <c r="N2354">
        <v>999766900</v>
      </c>
      <c r="O2354" t="s">
        <v>158</v>
      </c>
      <c r="P2354">
        <v>6</v>
      </c>
      <c r="R2354" t="s">
        <v>462</v>
      </c>
      <c r="S2354">
        <v>2454</v>
      </c>
      <c r="T2354" t="s">
        <v>347</v>
      </c>
      <c r="U2354">
        <v>82721</v>
      </c>
      <c r="V2354" t="s">
        <v>347</v>
      </c>
      <c r="W2354">
        <v>0</v>
      </c>
      <c r="X2354" t="s">
        <v>44</v>
      </c>
      <c r="Y2354" t="s">
        <v>38</v>
      </c>
      <c r="AA2354">
        <v>1</v>
      </c>
      <c r="AC2354" t="s">
        <v>44</v>
      </c>
    </row>
    <row r="2355" spans="1:29" hidden="1" x14ac:dyDescent="0.25">
      <c r="A2355" t="s">
        <v>345</v>
      </c>
      <c r="B2355" t="s">
        <v>28</v>
      </c>
      <c r="C2355" t="s">
        <v>28</v>
      </c>
      <c r="D2355">
        <v>1727097</v>
      </c>
      <c r="E2355" s="1">
        <v>39372</v>
      </c>
      <c r="F2355">
        <v>1100</v>
      </c>
      <c r="H2355" t="s">
        <v>30</v>
      </c>
      <c r="I2355" s="1">
        <v>39387</v>
      </c>
      <c r="J2355" t="s">
        <v>31</v>
      </c>
      <c r="K2355" t="s">
        <v>32</v>
      </c>
      <c r="L2355">
        <v>1</v>
      </c>
      <c r="M2355" t="s">
        <v>359</v>
      </c>
      <c r="N2355">
        <v>999766900</v>
      </c>
      <c r="O2355" t="s">
        <v>158</v>
      </c>
      <c r="P2355">
        <v>6</v>
      </c>
      <c r="R2355" t="s">
        <v>462</v>
      </c>
      <c r="S2355">
        <v>2456</v>
      </c>
      <c r="T2355" t="s">
        <v>348</v>
      </c>
      <c r="U2355">
        <v>2456</v>
      </c>
      <c r="V2355" t="s">
        <v>349</v>
      </c>
      <c r="W2355">
        <v>4.7</v>
      </c>
      <c r="X2355" t="s">
        <v>44</v>
      </c>
      <c r="Y2355" t="s">
        <v>38</v>
      </c>
      <c r="AA2355">
        <v>1</v>
      </c>
      <c r="AB2355">
        <v>60</v>
      </c>
      <c r="AC2355" t="s">
        <v>44</v>
      </c>
    </row>
    <row r="2356" spans="1:29" hidden="1" x14ac:dyDescent="0.25">
      <c r="A2356" t="s">
        <v>337</v>
      </c>
      <c r="B2356">
        <v>1</v>
      </c>
      <c r="C2356" t="s">
        <v>28</v>
      </c>
      <c r="D2356" t="s">
        <v>480</v>
      </c>
      <c r="E2356" s="1">
        <v>39372</v>
      </c>
      <c r="F2356">
        <v>1000</v>
      </c>
      <c r="H2356" t="s">
        <v>339</v>
      </c>
      <c r="I2356" s="1">
        <v>39387</v>
      </c>
      <c r="J2356" t="s">
        <v>31</v>
      </c>
      <c r="K2356" t="s">
        <v>87</v>
      </c>
      <c r="L2356">
        <v>1</v>
      </c>
      <c r="M2356" t="s">
        <v>359</v>
      </c>
      <c r="N2356">
        <v>999766900</v>
      </c>
      <c r="O2356" t="s">
        <v>158</v>
      </c>
      <c r="P2356">
        <v>2</v>
      </c>
      <c r="R2356" t="s">
        <v>462</v>
      </c>
      <c r="S2356">
        <v>2920</v>
      </c>
      <c r="T2356" t="s">
        <v>335</v>
      </c>
      <c r="U2356">
        <v>680</v>
      </c>
      <c r="V2356" t="s">
        <v>336</v>
      </c>
      <c r="W2356">
        <v>1.68</v>
      </c>
      <c r="X2356" t="s">
        <v>41</v>
      </c>
      <c r="Y2356" t="s">
        <v>38</v>
      </c>
      <c r="AA2356">
        <v>0.5</v>
      </c>
      <c r="AC2356" t="s">
        <v>41</v>
      </c>
    </row>
    <row r="2357" spans="1:29" hidden="1" x14ac:dyDescent="0.25">
      <c r="A2357" t="s">
        <v>337</v>
      </c>
      <c r="B2357">
        <v>1</v>
      </c>
      <c r="C2357" t="s">
        <v>28</v>
      </c>
      <c r="D2357" t="s">
        <v>480</v>
      </c>
      <c r="E2357" s="1">
        <v>39372</v>
      </c>
      <c r="F2357">
        <v>1000</v>
      </c>
      <c r="H2357" t="s">
        <v>339</v>
      </c>
      <c r="I2357" s="1">
        <v>39387</v>
      </c>
      <c r="J2357" t="s">
        <v>31</v>
      </c>
      <c r="K2357" t="s">
        <v>87</v>
      </c>
      <c r="L2357">
        <v>1</v>
      </c>
      <c r="M2357" t="s">
        <v>359</v>
      </c>
      <c r="N2357">
        <v>999766900</v>
      </c>
      <c r="O2357" t="s">
        <v>158</v>
      </c>
      <c r="P2357">
        <v>2</v>
      </c>
      <c r="R2357" t="s">
        <v>462</v>
      </c>
      <c r="S2357">
        <v>1927</v>
      </c>
      <c r="T2357" t="s">
        <v>39</v>
      </c>
      <c r="U2357">
        <v>410</v>
      </c>
      <c r="V2357" t="s">
        <v>40</v>
      </c>
      <c r="W2357">
        <v>107</v>
      </c>
      <c r="X2357" t="s">
        <v>41</v>
      </c>
      <c r="Y2357" t="s">
        <v>38</v>
      </c>
      <c r="AA2357">
        <v>1</v>
      </c>
      <c r="AC2357" t="s">
        <v>41</v>
      </c>
    </row>
    <row r="2358" spans="1:29" hidden="1" x14ac:dyDescent="0.25">
      <c r="A2358" t="s">
        <v>334</v>
      </c>
      <c r="B2358">
        <v>100</v>
      </c>
      <c r="C2358" t="s">
        <v>28</v>
      </c>
      <c r="D2358">
        <v>1727146</v>
      </c>
      <c r="E2358" s="1">
        <v>39372</v>
      </c>
      <c r="F2358">
        <v>1000</v>
      </c>
      <c r="H2358" t="s">
        <v>30</v>
      </c>
      <c r="I2358" s="1">
        <v>39387</v>
      </c>
      <c r="J2358" t="s">
        <v>31</v>
      </c>
      <c r="K2358" t="s">
        <v>157</v>
      </c>
      <c r="L2358">
        <v>1</v>
      </c>
      <c r="M2358" t="s">
        <v>359</v>
      </c>
      <c r="N2358">
        <v>999766900</v>
      </c>
      <c r="O2358" t="s">
        <v>158</v>
      </c>
      <c r="P2358">
        <v>1</v>
      </c>
      <c r="R2358" t="s">
        <v>462</v>
      </c>
      <c r="S2358">
        <v>2920</v>
      </c>
      <c r="T2358" t="s">
        <v>335</v>
      </c>
      <c r="U2358">
        <v>680</v>
      </c>
      <c r="V2358" t="s">
        <v>336</v>
      </c>
      <c r="W2358">
        <v>1.46</v>
      </c>
      <c r="X2358" t="s">
        <v>41</v>
      </c>
      <c r="Y2358" t="s">
        <v>38</v>
      </c>
      <c r="AA2358">
        <v>0.5</v>
      </c>
      <c r="AC2358" t="s">
        <v>41</v>
      </c>
    </row>
    <row r="2359" spans="1:29" hidden="1" x14ac:dyDescent="0.25">
      <c r="A2359" t="s">
        <v>258</v>
      </c>
      <c r="B2359" t="s">
        <v>28</v>
      </c>
      <c r="C2359" t="s">
        <v>28</v>
      </c>
      <c r="D2359" t="s">
        <v>481</v>
      </c>
      <c r="E2359" s="1">
        <v>39392</v>
      </c>
      <c r="F2359">
        <v>1515</v>
      </c>
      <c r="H2359" t="s">
        <v>30</v>
      </c>
      <c r="I2359" s="1">
        <v>39398</v>
      </c>
      <c r="J2359" t="s">
        <v>31</v>
      </c>
      <c r="K2359" t="s">
        <v>32</v>
      </c>
      <c r="L2359">
        <v>1</v>
      </c>
      <c r="M2359" t="s">
        <v>445</v>
      </c>
      <c r="N2359">
        <v>113133790</v>
      </c>
      <c r="O2359" t="s">
        <v>34</v>
      </c>
      <c r="P2359">
        <v>2</v>
      </c>
      <c r="S2359">
        <v>1025</v>
      </c>
      <c r="T2359" t="s">
        <v>52</v>
      </c>
      <c r="U2359">
        <v>99951</v>
      </c>
      <c r="V2359" t="s">
        <v>260</v>
      </c>
      <c r="W2359">
        <v>1.32</v>
      </c>
      <c r="X2359" t="s">
        <v>41</v>
      </c>
      <c r="Y2359" t="s">
        <v>261</v>
      </c>
      <c r="AB2359">
        <v>4</v>
      </c>
      <c r="AC2359" t="s">
        <v>41</v>
      </c>
    </row>
    <row r="2360" spans="1:29" hidden="1" x14ac:dyDescent="0.25">
      <c r="A2360" t="s">
        <v>258</v>
      </c>
      <c r="B2360" t="s">
        <v>28</v>
      </c>
      <c r="C2360" t="s">
        <v>28</v>
      </c>
      <c r="D2360" t="s">
        <v>481</v>
      </c>
      <c r="E2360" s="1">
        <v>39392</v>
      </c>
      <c r="F2360">
        <v>1515</v>
      </c>
      <c r="H2360" t="s">
        <v>30</v>
      </c>
      <c r="I2360" s="1">
        <v>39398</v>
      </c>
      <c r="J2360" t="s">
        <v>31</v>
      </c>
      <c r="K2360" t="s">
        <v>32</v>
      </c>
      <c r="L2360">
        <v>1</v>
      </c>
      <c r="M2360" t="s">
        <v>445</v>
      </c>
      <c r="N2360">
        <v>113133790</v>
      </c>
      <c r="O2360" t="s">
        <v>34</v>
      </c>
      <c r="P2360">
        <v>2</v>
      </c>
      <c r="S2360">
        <v>1025</v>
      </c>
      <c r="T2360" t="s">
        <v>52</v>
      </c>
      <c r="U2360">
        <v>951</v>
      </c>
      <c r="V2360" t="s">
        <v>53</v>
      </c>
      <c r="W2360">
        <v>1.19</v>
      </c>
      <c r="X2360" t="s">
        <v>41</v>
      </c>
      <c r="Y2360" t="s">
        <v>38</v>
      </c>
      <c r="Z2360">
        <v>3.1E-2</v>
      </c>
      <c r="AA2360">
        <v>0.1</v>
      </c>
      <c r="AB2360">
        <v>4</v>
      </c>
      <c r="AC2360" t="s">
        <v>41</v>
      </c>
    </row>
    <row r="2361" spans="1:29" hidden="1" x14ac:dyDescent="0.25">
      <c r="A2361" t="s">
        <v>337</v>
      </c>
      <c r="B2361">
        <v>1</v>
      </c>
      <c r="C2361" t="s">
        <v>28</v>
      </c>
      <c r="D2361" t="s">
        <v>482</v>
      </c>
      <c r="E2361" s="1">
        <v>39392</v>
      </c>
      <c r="F2361">
        <v>1500</v>
      </c>
      <c r="H2361" t="s">
        <v>339</v>
      </c>
      <c r="I2361" s="1">
        <v>39401</v>
      </c>
      <c r="J2361" t="s">
        <v>31</v>
      </c>
      <c r="K2361" t="s">
        <v>87</v>
      </c>
      <c r="L2361">
        <v>1</v>
      </c>
      <c r="M2361" t="s">
        <v>445</v>
      </c>
      <c r="N2361">
        <v>999766900</v>
      </c>
      <c r="O2361" t="s">
        <v>158</v>
      </c>
      <c r="P2361">
        <v>2</v>
      </c>
      <c r="R2361" t="s">
        <v>462</v>
      </c>
      <c r="S2361">
        <v>2920</v>
      </c>
      <c r="T2361" t="s">
        <v>335</v>
      </c>
      <c r="U2361">
        <v>680</v>
      </c>
      <c r="V2361" t="s">
        <v>336</v>
      </c>
      <c r="W2361">
        <v>1.69</v>
      </c>
      <c r="X2361" t="s">
        <v>41</v>
      </c>
      <c r="Y2361" t="s">
        <v>38</v>
      </c>
      <c r="AA2361">
        <v>0.5</v>
      </c>
      <c r="AC2361" t="s">
        <v>41</v>
      </c>
    </row>
    <row r="2362" spans="1:29" hidden="1" x14ac:dyDescent="0.25">
      <c r="A2362" t="s">
        <v>337</v>
      </c>
      <c r="B2362">
        <v>1</v>
      </c>
      <c r="C2362" t="s">
        <v>28</v>
      </c>
      <c r="D2362" t="s">
        <v>482</v>
      </c>
      <c r="E2362" s="1">
        <v>39392</v>
      </c>
      <c r="F2362">
        <v>1500</v>
      </c>
      <c r="H2362" t="s">
        <v>339</v>
      </c>
      <c r="I2362" s="1">
        <v>39401</v>
      </c>
      <c r="J2362" t="s">
        <v>31</v>
      </c>
      <c r="K2362" t="s">
        <v>87</v>
      </c>
      <c r="L2362">
        <v>1</v>
      </c>
      <c r="M2362" t="s">
        <v>445</v>
      </c>
      <c r="N2362">
        <v>999766900</v>
      </c>
      <c r="O2362" t="s">
        <v>158</v>
      </c>
      <c r="P2362">
        <v>2</v>
      </c>
      <c r="R2362" t="s">
        <v>462</v>
      </c>
      <c r="S2362">
        <v>1927</v>
      </c>
      <c r="T2362" t="s">
        <v>39</v>
      </c>
      <c r="U2362">
        <v>410</v>
      </c>
      <c r="V2362" t="s">
        <v>40</v>
      </c>
      <c r="W2362">
        <v>106</v>
      </c>
      <c r="X2362" t="s">
        <v>41</v>
      </c>
      <c r="Y2362" t="s">
        <v>38</v>
      </c>
      <c r="AA2362">
        <v>1</v>
      </c>
      <c r="AC2362" t="s">
        <v>41</v>
      </c>
    </row>
    <row r="2363" spans="1:29" hidden="1" x14ac:dyDescent="0.25">
      <c r="A2363" t="s">
        <v>334</v>
      </c>
      <c r="B2363">
        <v>100</v>
      </c>
      <c r="C2363" t="s">
        <v>28</v>
      </c>
      <c r="D2363">
        <v>1738775</v>
      </c>
      <c r="E2363" s="1">
        <v>39392</v>
      </c>
      <c r="F2363">
        <v>1505</v>
      </c>
      <c r="H2363" t="s">
        <v>30</v>
      </c>
      <c r="I2363" s="1">
        <v>39401</v>
      </c>
      <c r="J2363" t="s">
        <v>31</v>
      </c>
      <c r="K2363" t="s">
        <v>157</v>
      </c>
      <c r="L2363">
        <v>1</v>
      </c>
      <c r="M2363" t="s">
        <v>445</v>
      </c>
      <c r="N2363">
        <v>999766900</v>
      </c>
      <c r="O2363" t="s">
        <v>158</v>
      </c>
      <c r="P2363">
        <v>1</v>
      </c>
      <c r="R2363" t="s">
        <v>462</v>
      </c>
      <c r="S2363">
        <v>2920</v>
      </c>
      <c r="T2363" t="s">
        <v>335</v>
      </c>
      <c r="U2363">
        <v>680</v>
      </c>
      <c r="V2363" t="s">
        <v>336</v>
      </c>
      <c r="W2363">
        <v>1.54</v>
      </c>
      <c r="X2363" t="s">
        <v>41</v>
      </c>
      <c r="Y2363" t="s">
        <v>38</v>
      </c>
      <c r="AA2363">
        <v>0.5</v>
      </c>
      <c r="AC2363" t="s">
        <v>41</v>
      </c>
    </row>
    <row r="2364" spans="1:29" hidden="1" x14ac:dyDescent="0.25">
      <c r="A2364" t="s">
        <v>258</v>
      </c>
      <c r="B2364" t="s">
        <v>28</v>
      </c>
      <c r="C2364" t="s">
        <v>28</v>
      </c>
      <c r="D2364" t="s">
        <v>483</v>
      </c>
      <c r="E2364" s="1">
        <v>39429</v>
      </c>
      <c r="F2364">
        <v>1400</v>
      </c>
      <c r="H2364" t="s">
        <v>30</v>
      </c>
      <c r="I2364" s="1">
        <v>39436</v>
      </c>
      <c r="J2364" t="s">
        <v>31</v>
      </c>
      <c r="K2364" t="s">
        <v>32</v>
      </c>
      <c r="L2364">
        <v>1</v>
      </c>
      <c r="M2364" t="s">
        <v>359</v>
      </c>
      <c r="N2364">
        <v>113133790</v>
      </c>
      <c r="O2364" t="s">
        <v>34</v>
      </c>
      <c r="P2364">
        <v>2</v>
      </c>
      <c r="S2364">
        <v>1025</v>
      </c>
      <c r="T2364" t="s">
        <v>52</v>
      </c>
      <c r="U2364">
        <v>99951</v>
      </c>
      <c r="V2364" t="s">
        <v>260</v>
      </c>
      <c r="W2364">
        <v>1.1499999999999999</v>
      </c>
      <c r="X2364" t="s">
        <v>41</v>
      </c>
      <c r="Y2364" t="s">
        <v>261</v>
      </c>
      <c r="AB2364">
        <v>4</v>
      </c>
      <c r="AC2364" t="s">
        <v>41</v>
      </c>
    </row>
    <row r="2365" spans="1:29" hidden="1" x14ac:dyDescent="0.25">
      <c r="A2365" t="s">
        <v>258</v>
      </c>
      <c r="B2365" t="s">
        <v>28</v>
      </c>
      <c r="C2365" t="s">
        <v>28</v>
      </c>
      <c r="D2365" t="s">
        <v>483</v>
      </c>
      <c r="E2365" s="1">
        <v>39429</v>
      </c>
      <c r="F2365">
        <v>1400</v>
      </c>
      <c r="H2365" t="s">
        <v>30</v>
      </c>
      <c r="I2365" s="1">
        <v>39436</v>
      </c>
      <c r="J2365" t="s">
        <v>31</v>
      </c>
      <c r="K2365" t="s">
        <v>32</v>
      </c>
      <c r="L2365">
        <v>1</v>
      </c>
      <c r="M2365" t="s">
        <v>359</v>
      </c>
      <c r="N2365">
        <v>113133790</v>
      </c>
      <c r="O2365" t="s">
        <v>34</v>
      </c>
      <c r="P2365">
        <v>2</v>
      </c>
      <c r="S2365">
        <v>1025</v>
      </c>
      <c r="T2365" t="s">
        <v>52</v>
      </c>
      <c r="U2365">
        <v>951</v>
      </c>
      <c r="V2365" t="s">
        <v>53</v>
      </c>
      <c r="W2365">
        <v>1.1599999999999999</v>
      </c>
      <c r="X2365" t="s">
        <v>41</v>
      </c>
      <c r="Y2365" t="s">
        <v>38</v>
      </c>
      <c r="Z2365">
        <v>3.1E-2</v>
      </c>
      <c r="AA2365">
        <v>0.1</v>
      </c>
      <c r="AB2365">
        <v>4</v>
      </c>
      <c r="AC2365" t="s">
        <v>41</v>
      </c>
    </row>
    <row r="2366" spans="1:29" hidden="1" x14ac:dyDescent="0.25">
      <c r="A2366" t="s">
        <v>337</v>
      </c>
      <c r="B2366">
        <v>1</v>
      </c>
      <c r="C2366" t="s">
        <v>28</v>
      </c>
      <c r="D2366" t="s">
        <v>484</v>
      </c>
      <c r="E2366" s="1">
        <v>39429</v>
      </c>
      <c r="F2366">
        <v>1400</v>
      </c>
      <c r="H2366" t="s">
        <v>339</v>
      </c>
      <c r="I2366" s="1">
        <v>39443</v>
      </c>
      <c r="J2366" t="s">
        <v>31</v>
      </c>
      <c r="K2366" t="s">
        <v>87</v>
      </c>
      <c r="L2366">
        <v>1</v>
      </c>
      <c r="M2366" t="s">
        <v>369</v>
      </c>
      <c r="N2366">
        <v>999766900</v>
      </c>
      <c r="O2366" t="s">
        <v>158</v>
      </c>
      <c r="P2366">
        <v>2</v>
      </c>
      <c r="R2366" t="s">
        <v>462</v>
      </c>
      <c r="S2366">
        <v>2920</v>
      </c>
      <c r="T2366" t="s">
        <v>335</v>
      </c>
      <c r="U2366">
        <v>680</v>
      </c>
      <c r="V2366" t="s">
        <v>336</v>
      </c>
      <c r="W2366">
        <v>1.71</v>
      </c>
      <c r="X2366" t="s">
        <v>41</v>
      </c>
      <c r="Y2366" t="s">
        <v>38</v>
      </c>
      <c r="AA2366">
        <v>0.5</v>
      </c>
      <c r="AC2366" t="s">
        <v>41</v>
      </c>
    </row>
    <row r="2367" spans="1:29" hidden="1" x14ac:dyDescent="0.25">
      <c r="A2367" t="s">
        <v>337</v>
      </c>
      <c r="B2367">
        <v>1</v>
      </c>
      <c r="C2367" t="s">
        <v>28</v>
      </c>
      <c r="D2367" t="s">
        <v>484</v>
      </c>
      <c r="E2367" s="1">
        <v>39429</v>
      </c>
      <c r="F2367">
        <v>1400</v>
      </c>
      <c r="H2367" t="s">
        <v>339</v>
      </c>
      <c r="I2367" s="1">
        <v>39443</v>
      </c>
      <c r="J2367" t="s">
        <v>31</v>
      </c>
      <c r="K2367" t="s">
        <v>87</v>
      </c>
      <c r="L2367">
        <v>1</v>
      </c>
      <c r="M2367" t="s">
        <v>369</v>
      </c>
      <c r="N2367">
        <v>999766900</v>
      </c>
      <c r="O2367" t="s">
        <v>158</v>
      </c>
      <c r="P2367">
        <v>2</v>
      </c>
      <c r="R2367" t="s">
        <v>462</v>
      </c>
      <c r="S2367">
        <v>1927</v>
      </c>
      <c r="T2367" t="s">
        <v>39</v>
      </c>
      <c r="U2367">
        <v>410</v>
      </c>
      <c r="V2367" t="s">
        <v>40</v>
      </c>
      <c r="W2367">
        <v>109</v>
      </c>
      <c r="X2367" t="s">
        <v>41</v>
      </c>
      <c r="Y2367" t="s">
        <v>38</v>
      </c>
      <c r="AA2367">
        <v>1</v>
      </c>
      <c r="AC2367" t="s">
        <v>41</v>
      </c>
    </row>
    <row r="2368" spans="1:29" hidden="1" x14ac:dyDescent="0.25">
      <c r="A2368" t="s">
        <v>334</v>
      </c>
      <c r="B2368">
        <v>100</v>
      </c>
      <c r="C2368" t="s">
        <v>28</v>
      </c>
      <c r="D2368">
        <v>1760853</v>
      </c>
      <c r="E2368" s="1">
        <v>39429</v>
      </c>
      <c r="F2368">
        <v>1400</v>
      </c>
      <c r="H2368" t="s">
        <v>30</v>
      </c>
      <c r="I2368" s="1">
        <v>39443</v>
      </c>
      <c r="J2368" t="s">
        <v>31</v>
      </c>
      <c r="K2368" t="s">
        <v>157</v>
      </c>
      <c r="L2368">
        <v>1</v>
      </c>
      <c r="M2368" t="s">
        <v>359</v>
      </c>
      <c r="N2368">
        <v>999766900</v>
      </c>
      <c r="O2368" t="s">
        <v>158</v>
      </c>
      <c r="P2368">
        <v>1</v>
      </c>
      <c r="R2368" t="s">
        <v>462</v>
      </c>
      <c r="S2368">
        <v>2920</v>
      </c>
      <c r="T2368" t="s">
        <v>335</v>
      </c>
      <c r="U2368">
        <v>680</v>
      </c>
      <c r="V2368" t="s">
        <v>336</v>
      </c>
      <c r="W2368">
        <v>1.45</v>
      </c>
      <c r="X2368" t="s">
        <v>41</v>
      </c>
      <c r="Y2368" t="s">
        <v>38</v>
      </c>
      <c r="AA2368">
        <v>0.5</v>
      </c>
      <c r="AC2368" t="s">
        <v>41</v>
      </c>
    </row>
    <row r="2369" spans="1:29" hidden="1" x14ac:dyDescent="0.25">
      <c r="A2369" t="s">
        <v>258</v>
      </c>
      <c r="B2369" t="s">
        <v>28</v>
      </c>
      <c r="C2369" t="s">
        <v>28</v>
      </c>
      <c r="D2369" t="s">
        <v>485</v>
      </c>
      <c r="E2369" s="1">
        <v>39471</v>
      </c>
      <c r="F2369">
        <v>1105</v>
      </c>
      <c r="H2369" t="s">
        <v>30</v>
      </c>
      <c r="I2369" s="1">
        <v>39478</v>
      </c>
      <c r="J2369" t="s">
        <v>31</v>
      </c>
      <c r="K2369" t="s">
        <v>32</v>
      </c>
      <c r="L2369">
        <v>1</v>
      </c>
      <c r="M2369" t="s">
        <v>422</v>
      </c>
      <c r="N2369">
        <v>113133790</v>
      </c>
      <c r="O2369" t="s">
        <v>34</v>
      </c>
      <c r="P2369">
        <v>2</v>
      </c>
      <c r="S2369">
        <v>1025</v>
      </c>
      <c r="T2369" t="s">
        <v>52</v>
      </c>
      <c r="U2369">
        <v>99951</v>
      </c>
      <c r="V2369" t="s">
        <v>260</v>
      </c>
      <c r="W2369">
        <v>1.18</v>
      </c>
      <c r="X2369" t="s">
        <v>41</v>
      </c>
      <c r="Y2369" t="s">
        <v>261</v>
      </c>
      <c r="AB2369">
        <v>4</v>
      </c>
      <c r="AC2369" t="s">
        <v>41</v>
      </c>
    </row>
    <row r="2370" spans="1:29" hidden="1" x14ac:dyDescent="0.25">
      <c r="A2370" t="s">
        <v>258</v>
      </c>
      <c r="B2370" t="s">
        <v>28</v>
      </c>
      <c r="C2370" t="s">
        <v>28</v>
      </c>
      <c r="D2370" t="s">
        <v>485</v>
      </c>
      <c r="E2370" s="1">
        <v>39471</v>
      </c>
      <c r="F2370">
        <v>1105</v>
      </c>
      <c r="H2370" t="s">
        <v>30</v>
      </c>
      <c r="I2370" s="1">
        <v>39478</v>
      </c>
      <c r="J2370" t="s">
        <v>31</v>
      </c>
      <c r="K2370" t="s">
        <v>32</v>
      </c>
      <c r="L2370">
        <v>1</v>
      </c>
      <c r="M2370" t="s">
        <v>422</v>
      </c>
      <c r="N2370">
        <v>113133790</v>
      </c>
      <c r="O2370" t="s">
        <v>34</v>
      </c>
      <c r="P2370">
        <v>2</v>
      </c>
      <c r="S2370">
        <v>1025</v>
      </c>
      <c r="T2370" t="s">
        <v>52</v>
      </c>
      <c r="U2370">
        <v>951</v>
      </c>
      <c r="V2370" t="s">
        <v>53</v>
      </c>
      <c r="W2370">
        <v>1.1399999999999999</v>
      </c>
      <c r="X2370" t="s">
        <v>41</v>
      </c>
      <c r="Y2370" t="s">
        <v>38</v>
      </c>
      <c r="Z2370">
        <v>3.1E-2</v>
      </c>
      <c r="AA2370">
        <v>0.1</v>
      </c>
      <c r="AB2370">
        <v>4</v>
      </c>
      <c r="AC2370" t="s">
        <v>41</v>
      </c>
    </row>
    <row r="2371" spans="1:29" hidden="1" x14ac:dyDescent="0.25">
      <c r="A2371" t="s">
        <v>337</v>
      </c>
      <c r="B2371">
        <v>1</v>
      </c>
      <c r="C2371" t="s">
        <v>28</v>
      </c>
      <c r="D2371" t="s">
        <v>486</v>
      </c>
      <c r="E2371" s="1">
        <v>39470</v>
      </c>
      <c r="F2371">
        <v>1215</v>
      </c>
      <c r="H2371" t="s">
        <v>339</v>
      </c>
      <c r="I2371" s="1">
        <v>39479</v>
      </c>
      <c r="J2371" t="s">
        <v>31</v>
      </c>
      <c r="K2371" t="s">
        <v>87</v>
      </c>
      <c r="L2371">
        <v>1</v>
      </c>
      <c r="M2371" t="s">
        <v>422</v>
      </c>
      <c r="N2371">
        <v>999766900</v>
      </c>
      <c r="O2371" t="s">
        <v>158</v>
      </c>
      <c r="P2371">
        <v>2</v>
      </c>
      <c r="R2371" t="s">
        <v>462</v>
      </c>
      <c r="S2371">
        <v>2920</v>
      </c>
      <c r="T2371" t="s">
        <v>335</v>
      </c>
      <c r="U2371">
        <v>680</v>
      </c>
      <c r="V2371" t="s">
        <v>336</v>
      </c>
      <c r="W2371">
        <v>1.51</v>
      </c>
      <c r="X2371" t="s">
        <v>41</v>
      </c>
      <c r="Y2371" t="s">
        <v>38</v>
      </c>
      <c r="AA2371">
        <v>0.5</v>
      </c>
      <c r="AC2371" t="s">
        <v>41</v>
      </c>
    </row>
    <row r="2372" spans="1:29" hidden="1" x14ac:dyDescent="0.25">
      <c r="A2372" t="s">
        <v>337</v>
      </c>
      <c r="B2372">
        <v>1</v>
      </c>
      <c r="C2372" t="s">
        <v>28</v>
      </c>
      <c r="D2372" t="s">
        <v>486</v>
      </c>
      <c r="E2372" s="1">
        <v>39470</v>
      </c>
      <c r="F2372">
        <v>1215</v>
      </c>
      <c r="H2372" t="s">
        <v>339</v>
      </c>
      <c r="I2372" s="1">
        <v>39479</v>
      </c>
      <c r="J2372" t="s">
        <v>31</v>
      </c>
      <c r="K2372" t="s">
        <v>87</v>
      </c>
      <c r="L2372">
        <v>1</v>
      </c>
      <c r="M2372" t="s">
        <v>422</v>
      </c>
      <c r="N2372">
        <v>999766900</v>
      </c>
      <c r="O2372" t="s">
        <v>158</v>
      </c>
      <c r="P2372">
        <v>2</v>
      </c>
      <c r="R2372" t="s">
        <v>462</v>
      </c>
      <c r="S2372">
        <v>1927</v>
      </c>
      <c r="T2372" t="s">
        <v>39</v>
      </c>
      <c r="U2372">
        <v>410</v>
      </c>
      <c r="V2372" t="s">
        <v>40</v>
      </c>
      <c r="W2372">
        <v>102</v>
      </c>
      <c r="X2372" t="s">
        <v>41</v>
      </c>
      <c r="Y2372" t="s">
        <v>38</v>
      </c>
      <c r="AA2372">
        <v>1</v>
      </c>
      <c r="AC2372" t="s">
        <v>41</v>
      </c>
    </row>
    <row r="2373" spans="1:29" hidden="1" x14ac:dyDescent="0.25">
      <c r="A2373" t="s">
        <v>231</v>
      </c>
      <c r="B2373" t="s">
        <v>28</v>
      </c>
      <c r="C2373" t="s">
        <v>28</v>
      </c>
      <c r="D2373">
        <v>1779938</v>
      </c>
      <c r="E2373" s="1">
        <v>39470</v>
      </c>
      <c r="F2373">
        <v>1430</v>
      </c>
      <c r="H2373" t="s">
        <v>30</v>
      </c>
      <c r="I2373" s="1">
        <v>39479</v>
      </c>
      <c r="J2373" t="s">
        <v>31</v>
      </c>
      <c r="K2373" t="s">
        <v>32</v>
      </c>
      <c r="L2373">
        <v>1</v>
      </c>
      <c r="M2373" t="s">
        <v>422</v>
      </c>
      <c r="N2373">
        <v>999766900</v>
      </c>
      <c r="O2373" t="s">
        <v>158</v>
      </c>
      <c r="P2373">
        <v>5</v>
      </c>
      <c r="R2373" t="s">
        <v>462</v>
      </c>
      <c r="S2373">
        <v>2942</v>
      </c>
      <c r="T2373" t="s">
        <v>93</v>
      </c>
      <c r="U2373">
        <v>32104</v>
      </c>
      <c r="V2373" t="s">
        <v>93</v>
      </c>
      <c r="W2373">
        <v>0.6</v>
      </c>
      <c r="X2373" t="s">
        <v>44</v>
      </c>
      <c r="Y2373" t="s">
        <v>38</v>
      </c>
      <c r="AA2373">
        <v>0.5</v>
      </c>
      <c r="AB2373">
        <v>80</v>
      </c>
      <c r="AC2373" t="s">
        <v>44</v>
      </c>
    </row>
    <row r="2374" spans="1:29" hidden="1" x14ac:dyDescent="0.25">
      <c r="A2374" t="s">
        <v>231</v>
      </c>
      <c r="B2374" t="s">
        <v>28</v>
      </c>
      <c r="C2374" t="s">
        <v>28</v>
      </c>
      <c r="D2374">
        <v>1779938</v>
      </c>
      <c r="E2374" s="1">
        <v>39470</v>
      </c>
      <c r="F2374">
        <v>1430</v>
      </c>
      <c r="H2374" t="s">
        <v>30</v>
      </c>
      <c r="I2374" s="1">
        <v>39479</v>
      </c>
      <c r="J2374" t="s">
        <v>31</v>
      </c>
      <c r="K2374" t="s">
        <v>32</v>
      </c>
      <c r="L2374">
        <v>1</v>
      </c>
      <c r="M2374" t="s">
        <v>422</v>
      </c>
      <c r="N2374">
        <v>999766900</v>
      </c>
      <c r="O2374" t="s">
        <v>158</v>
      </c>
      <c r="P2374">
        <v>5</v>
      </c>
      <c r="R2374" t="s">
        <v>462</v>
      </c>
      <c r="S2374">
        <v>2941</v>
      </c>
      <c r="T2374" t="s">
        <v>99</v>
      </c>
      <c r="U2374">
        <v>32106</v>
      </c>
      <c r="V2374" t="s">
        <v>99</v>
      </c>
      <c r="W2374">
        <v>4.9000000000000004</v>
      </c>
      <c r="X2374" t="s">
        <v>44</v>
      </c>
      <c r="Y2374" t="s">
        <v>38</v>
      </c>
      <c r="AA2374">
        <v>0.5</v>
      </c>
      <c r="AB2374">
        <v>80</v>
      </c>
      <c r="AC2374" t="s">
        <v>44</v>
      </c>
    </row>
    <row r="2375" spans="1:29" hidden="1" x14ac:dyDescent="0.25">
      <c r="A2375" t="s">
        <v>231</v>
      </c>
      <c r="B2375" t="s">
        <v>28</v>
      </c>
      <c r="C2375" t="s">
        <v>28</v>
      </c>
      <c r="D2375">
        <v>1779938</v>
      </c>
      <c r="E2375" s="1">
        <v>39470</v>
      </c>
      <c r="F2375">
        <v>1430</v>
      </c>
      <c r="H2375" t="s">
        <v>30</v>
      </c>
      <c r="I2375" s="1">
        <v>39479</v>
      </c>
      <c r="J2375" t="s">
        <v>31</v>
      </c>
      <c r="K2375" t="s">
        <v>32</v>
      </c>
      <c r="L2375">
        <v>1</v>
      </c>
      <c r="M2375" t="s">
        <v>422</v>
      </c>
      <c r="N2375">
        <v>999766900</v>
      </c>
      <c r="O2375" t="s">
        <v>158</v>
      </c>
      <c r="P2375">
        <v>5</v>
      </c>
      <c r="R2375" t="s">
        <v>462</v>
      </c>
      <c r="S2375">
        <v>2944</v>
      </c>
      <c r="T2375" t="s">
        <v>105</v>
      </c>
      <c r="U2375">
        <v>32105</v>
      </c>
      <c r="V2375" t="s">
        <v>105</v>
      </c>
      <c r="W2375">
        <v>4.5</v>
      </c>
      <c r="X2375" t="s">
        <v>44</v>
      </c>
      <c r="Y2375" t="s">
        <v>38</v>
      </c>
      <c r="AA2375">
        <v>0.5</v>
      </c>
      <c r="AB2375">
        <v>80</v>
      </c>
      <c r="AC2375" t="s">
        <v>44</v>
      </c>
    </row>
    <row r="2376" spans="1:29" hidden="1" x14ac:dyDescent="0.25">
      <c r="A2376" t="s">
        <v>231</v>
      </c>
      <c r="B2376" t="s">
        <v>28</v>
      </c>
      <c r="C2376" t="s">
        <v>28</v>
      </c>
      <c r="D2376">
        <v>1779938</v>
      </c>
      <c r="E2376" s="1">
        <v>39470</v>
      </c>
      <c r="F2376">
        <v>1430</v>
      </c>
      <c r="H2376" t="s">
        <v>30</v>
      </c>
      <c r="I2376" s="1">
        <v>39479</v>
      </c>
      <c r="J2376" t="s">
        <v>31</v>
      </c>
      <c r="K2376" t="s">
        <v>32</v>
      </c>
      <c r="L2376">
        <v>1</v>
      </c>
      <c r="M2376" t="s">
        <v>422</v>
      </c>
      <c r="N2376">
        <v>999766900</v>
      </c>
      <c r="O2376" t="s">
        <v>158</v>
      </c>
      <c r="P2376">
        <v>5</v>
      </c>
      <c r="R2376" t="s">
        <v>462</v>
      </c>
      <c r="S2376">
        <v>2950</v>
      </c>
      <c r="T2376" t="s">
        <v>147</v>
      </c>
      <c r="U2376">
        <v>82080</v>
      </c>
      <c r="V2376" t="s">
        <v>148</v>
      </c>
      <c r="W2376">
        <v>15.3</v>
      </c>
      <c r="X2376" t="s">
        <v>44</v>
      </c>
      <c r="Y2376" t="s">
        <v>38</v>
      </c>
      <c r="AA2376">
        <v>0.5</v>
      </c>
      <c r="AB2376">
        <v>80</v>
      </c>
      <c r="AC2376" t="s">
        <v>44</v>
      </c>
    </row>
    <row r="2377" spans="1:29" hidden="1" x14ac:dyDescent="0.25">
      <c r="A2377" t="s">
        <v>231</v>
      </c>
      <c r="B2377" t="s">
        <v>28</v>
      </c>
      <c r="C2377" t="s">
        <v>28</v>
      </c>
      <c r="D2377">
        <v>1779938</v>
      </c>
      <c r="E2377" s="1">
        <v>39470</v>
      </c>
      <c r="F2377">
        <v>1430</v>
      </c>
      <c r="H2377" t="s">
        <v>30</v>
      </c>
      <c r="I2377" s="1">
        <v>39479</v>
      </c>
      <c r="J2377" t="s">
        <v>31</v>
      </c>
      <c r="K2377" t="s">
        <v>32</v>
      </c>
      <c r="L2377">
        <v>1</v>
      </c>
      <c r="M2377" t="s">
        <v>422</v>
      </c>
      <c r="N2377">
        <v>999766900</v>
      </c>
      <c r="O2377" t="s">
        <v>158</v>
      </c>
      <c r="P2377">
        <v>5</v>
      </c>
      <c r="R2377" t="s">
        <v>462</v>
      </c>
      <c r="S2377">
        <v>2943</v>
      </c>
      <c r="T2377" t="s">
        <v>92</v>
      </c>
      <c r="U2377">
        <v>32101</v>
      </c>
      <c r="V2377" t="s">
        <v>92</v>
      </c>
      <c r="W2377">
        <v>5.3</v>
      </c>
      <c r="X2377" t="s">
        <v>44</v>
      </c>
      <c r="Y2377" t="s">
        <v>38</v>
      </c>
      <c r="AA2377">
        <v>0.5</v>
      </c>
      <c r="AB2377">
        <v>80</v>
      </c>
      <c r="AC2377" t="s">
        <v>44</v>
      </c>
    </row>
    <row r="2378" spans="1:29" hidden="1" x14ac:dyDescent="0.25">
      <c r="A2378" t="s">
        <v>345</v>
      </c>
      <c r="B2378" t="s">
        <v>28</v>
      </c>
      <c r="C2378" t="s">
        <v>28</v>
      </c>
      <c r="D2378">
        <v>1779939</v>
      </c>
      <c r="E2378" s="1">
        <v>39470</v>
      </c>
      <c r="F2378">
        <v>1430</v>
      </c>
      <c r="H2378" t="s">
        <v>30</v>
      </c>
      <c r="I2378" s="1">
        <v>39479</v>
      </c>
      <c r="J2378" t="s">
        <v>31</v>
      </c>
      <c r="K2378" t="s">
        <v>32</v>
      </c>
      <c r="L2378">
        <v>1</v>
      </c>
      <c r="M2378" t="s">
        <v>422</v>
      </c>
      <c r="N2378">
        <v>999766900</v>
      </c>
      <c r="O2378" t="s">
        <v>158</v>
      </c>
      <c r="P2378">
        <v>6</v>
      </c>
      <c r="R2378" t="s">
        <v>462</v>
      </c>
      <c r="S2378">
        <v>2454</v>
      </c>
      <c r="T2378" t="s">
        <v>347</v>
      </c>
      <c r="U2378">
        <v>82721</v>
      </c>
      <c r="V2378" t="s">
        <v>347</v>
      </c>
      <c r="W2378">
        <v>0</v>
      </c>
      <c r="X2378" t="s">
        <v>44</v>
      </c>
      <c r="Y2378" t="s">
        <v>38</v>
      </c>
      <c r="AA2378">
        <v>1</v>
      </c>
      <c r="AC2378" t="s">
        <v>44</v>
      </c>
    </row>
    <row r="2379" spans="1:29" hidden="1" x14ac:dyDescent="0.25">
      <c r="A2379" t="s">
        <v>345</v>
      </c>
      <c r="B2379" t="s">
        <v>28</v>
      </c>
      <c r="C2379" t="s">
        <v>28</v>
      </c>
      <c r="D2379">
        <v>1779939</v>
      </c>
      <c r="E2379" s="1">
        <v>39470</v>
      </c>
      <c r="F2379">
        <v>1430</v>
      </c>
      <c r="H2379" t="s">
        <v>30</v>
      </c>
      <c r="I2379" s="1">
        <v>39479</v>
      </c>
      <c r="J2379" t="s">
        <v>31</v>
      </c>
      <c r="K2379" t="s">
        <v>32</v>
      </c>
      <c r="L2379">
        <v>1</v>
      </c>
      <c r="M2379" t="s">
        <v>422</v>
      </c>
      <c r="N2379">
        <v>999766900</v>
      </c>
      <c r="O2379" t="s">
        <v>158</v>
      </c>
      <c r="P2379">
        <v>6</v>
      </c>
      <c r="R2379" t="s">
        <v>462</v>
      </c>
      <c r="S2379">
        <v>2451</v>
      </c>
      <c r="T2379" t="s">
        <v>346</v>
      </c>
      <c r="U2379">
        <v>77288</v>
      </c>
      <c r="V2379" t="s">
        <v>346</v>
      </c>
      <c r="W2379">
        <v>2.9</v>
      </c>
      <c r="X2379" t="s">
        <v>44</v>
      </c>
      <c r="Y2379" t="s">
        <v>38</v>
      </c>
      <c r="AA2379">
        <v>1</v>
      </c>
      <c r="AC2379" t="s">
        <v>44</v>
      </c>
    </row>
    <row r="2380" spans="1:29" hidden="1" x14ac:dyDescent="0.25">
      <c r="A2380" t="s">
        <v>345</v>
      </c>
      <c r="B2380" t="s">
        <v>28</v>
      </c>
      <c r="C2380" t="s">
        <v>28</v>
      </c>
      <c r="D2380">
        <v>1779939</v>
      </c>
      <c r="E2380" s="1">
        <v>39470</v>
      </c>
      <c r="F2380">
        <v>1430</v>
      </c>
      <c r="H2380" t="s">
        <v>30</v>
      </c>
      <c r="I2380" s="1">
        <v>39479</v>
      </c>
      <c r="J2380" t="s">
        <v>31</v>
      </c>
      <c r="K2380" t="s">
        <v>32</v>
      </c>
      <c r="L2380">
        <v>1</v>
      </c>
      <c r="M2380" t="s">
        <v>422</v>
      </c>
      <c r="N2380">
        <v>999766900</v>
      </c>
      <c r="O2380" t="s">
        <v>158</v>
      </c>
      <c r="P2380">
        <v>6</v>
      </c>
      <c r="R2380" t="s">
        <v>462</v>
      </c>
      <c r="S2380">
        <v>2453</v>
      </c>
      <c r="T2380" t="s">
        <v>350</v>
      </c>
      <c r="U2380">
        <v>2453</v>
      </c>
      <c r="V2380" t="s">
        <v>350</v>
      </c>
      <c r="W2380">
        <v>0</v>
      </c>
      <c r="X2380" t="s">
        <v>44</v>
      </c>
      <c r="Y2380" t="s">
        <v>38</v>
      </c>
      <c r="AA2380">
        <v>1</v>
      </c>
      <c r="AC2380" t="s">
        <v>44</v>
      </c>
    </row>
    <row r="2381" spans="1:29" hidden="1" x14ac:dyDescent="0.25">
      <c r="A2381" t="s">
        <v>345</v>
      </c>
      <c r="B2381" t="s">
        <v>28</v>
      </c>
      <c r="C2381" t="s">
        <v>28</v>
      </c>
      <c r="D2381">
        <v>1779939</v>
      </c>
      <c r="E2381" s="1">
        <v>39470</v>
      </c>
      <c r="F2381">
        <v>1430</v>
      </c>
      <c r="H2381" t="s">
        <v>30</v>
      </c>
      <c r="I2381" s="1">
        <v>39479</v>
      </c>
      <c r="J2381" t="s">
        <v>31</v>
      </c>
      <c r="K2381" t="s">
        <v>32</v>
      </c>
      <c r="L2381">
        <v>1</v>
      </c>
      <c r="M2381" t="s">
        <v>422</v>
      </c>
      <c r="N2381">
        <v>999766900</v>
      </c>
      <c r="O2381" t="s">
        <v>158</v>
      </c>
      <c r="P2381">
        <v>6</v>
      </c>
      <c r="R2381" t="s">
        <v>462</v>
      </c>
      <c r="S2381">
        <v>2450</v>
      </c>
      <c r="T2381" t="s">
        <v>351</v>
      </c>
      <c r="U2381">
        <v>78213</v>
      </c>
      <c r="V2381" t="s">
        <v>351</v>
      </c>
      <c r="W2381">
        <v>0</v>
      </c>
      <c r="X2381" t="s">
        <v>44</v>
      </c>
      <c r="Y2381" t="s">
        <v>38</v>
      </c>
      <c r="AA2381">
        <v>2</v>
      </c>
      <c r="AC2381" t="s">
        <v>44</v>
      </c>
    </row>
    <row r="2382" spans="1:29" hidden="1" x14ac:dyDescent="0.25">
      <c r="A2382" t="s">
        <v>345</v>
      </c>
      <c r="B2382" t="s">
        <v>28</v>
      </c>
      <c r="C2382" t="s">
        <v>28</v>
      </c>
      <c r="D2382">
        <v>1779939</v>
      </c>
      <c r="E2382" s="1">
        <v>39470</v>
      </c>
      <c r="F2382">
        <v>1430</v>
      </c>
      <c r="H2382" t="s">
        <v>30</v>
      </c>
      <c r="I2382" s="1">
        <v>39479</v>
      </c>
      <c r="J2382" t="s">
        <v>31</v>
      </c>
      <c r="K2382" t="s">
        <v>32</v>
      </c>
      <c r="L2382">
        <v>1</v>
      </c>
      <c r="M2382" t="s">
        <v>422</v>
      </c>
      <c r="N2382">
        <v>999766900</v>
      </c>
      <c r="O2382" t="s">
        <v>158</v>
      </c>
      <c r="P2382">
        <v>6</v>
      </c>
      <c r="R2382" t="s">
        <v>462</v>
      </c>
      <c r="S2382">
        <v>2452</v>
      </c>
      <c r="T2382" t="s">
        <v>352</v>
      </c>
      <c r="U2382">
        <v>82723</v>
      </c>
      <c r="V2382" t="s">
        <v>352</v>
      </c>
      <c r="W2382">
        <v>2</v>
      </c>
      <c r="X2382" t="s">
        <v>44</v>
      </c>
      <c r="Y2382" t="s">
        <v>38</v>
      </c>
      <c r="AA2382">
        <v>1</v>
      </c>
      <c r="AC2382" t="s">
        <v>44</v>
      </c>
    </row>
    <row r="2383" spans="1:29" hidden="1" x14ac:dyDescent="0.25">
      <c r="A2383" t="s">
        <v>345</v>
      </c>
      <c r="B2383" t="s">
        <v>28</v>
      </c>
      <c r="C2383" t="s">
        <v>28</v>
      </c>
      <c r="D2383">
        <v>1779939</v>
      </c>
      <c r="E2383" s="1">
        <v>39470</v>
      </c>
      <c r="F2383">
        <v>1430</v>
      </c>
      <c r="H2383" t="s">
        <v>30</v>
      </c>
      <c r="I2383" s="1">
        <v>39479</v>
      </c>
      <c r="J2383" t="s">
        <v>31</v>
      </c>
      <c r="K2383" t="s">
        <v>32</v>
      </c>
      <c r="L2383">
        <v>1</v>
      </c>
      <c r="M2383" t="s">
        <v>422</v>
      </c>
      <c r="N2383">
        <v>999766900</v>
      </c>
      <c r="O2383" t="s">
        <v>158</v>
      </c>
      <c r="P2383">
        <v>6</v>
      </c>
      <c r="R2383" t="s">
        <v>462</v>
      </c>
      <c r="S2383">
        <v>2456</v>
      </c>
      <c r="T2383" t="s">
        <v>348</v>
      </c>
      <c r="U2383">
        <v>2456</v>
      </c>
      <c r="V2383" t="s">
        <v>349</v>
      </c>
      <c r="W2383">
        <v>4.9000000000000004</v>
      </c>
      <c r="X2383" t="s">
        <v>44</v>
      </c>
      <c r="Y2383" t="s">
        <v>38</v>
      </c>
      <c r="AA2383">
        <v>1</v>
      </c>
      <c r="AB2383">
        <v>60</v>
      </c>
      <c r="AC2383" t="s">
        <v>44</v>
      </c>
    </row>
    <row r="2384" spans="1:29" hidden="1" x14ac:dyDescent="0.25">
      <c r="A2384" t="s">
        <v>334</v>
      </c>
      <c r="B2384">
        <v>100</v>
      </c>
      <c r="C2384" t="s">
        <v>28</v>
      </c>
      <c r="D2384">
        <v>1779908</v>
      </c>
      <c r="E2384" s="1">
        <v>39470</v>
      </c>
      <c r="F2384">
        <v>1210</v>
      </c>
      <c r="H2384" t="s">
        <v>30</v>
      </c>
      <c r="I2384" s="1">
        <v>39479</v>
      </c>
      <c r="J2384" t="s">
        <v>31</v>
      </c>
      <c r="K2384" t="s">
        <v>157</v>
      </c>
      <c r="L2384">
        <v>1</v>
      </c>
      <c r="M2384" t="s">
        <v>422</v>
      </c>
      <c r="N2384">
        <v>999766900</v>
      </c>
      <c r="O2384" t="s">
        <v>158</v>
      </c>
      <c r="P2384">
        <v>1</v>
      </c>
      <c r="R2384" t="s">
        <v>462</v>
      </c>
      <c r="S2384">
        <v>2920</v>
      </c>
      <c r="T2384" t="s">
        <v>335</v>
      </c>
      <c r="U2384">
        <v>680</v>
      </c>
      <c r="V2384" t="s">
        <v>336</v>
      </c>
      <c r="W2384">
        <v>1.37</v>
      </c>
      <c r="X2384" t="s">
        <v>41</v>
      </c>
      <c r="Y2384" t="s">
        <v>38</v>
      </c>
      <c r="AA2384">
        <v>0.5</v>
      </c>
      <c r="AC2384" t="s">
        <v>41</v>
      </c>
    </row>
    <row r="2385" spans="1:29" hidden="1" x14ac:dyDescent="0.25">
      <c r="A2385" t="s">
        <v>258</v>
      </c>
      <c r="B2385" t="s">
        <v>28</v>
      </c>
      <c r="C2385" t="s">
        <v>28</v>
      </c>
      <c r="D2385" t="s">
        <v>487</v>
      </c>
      <c r="E2385" s="1">
        <v>39499</v>
      </c>
      <c r="F2385">
        <v>1255</v>
      </c>
      <c r="H2385" t="s">
        <v>30</v>
      </c>
      <c r="I2385" s="1">
        <v>39504</v>
      </c>
      <c r="J2385" t="s">
        <v>31</v>
      </c>
      <c r="K2385" t="s">
        <v>32</v>
      </c>
      <c r="L2385">
        <v>1</v>
      </c>
      <c r="M2385" t="s">
        <v>422</v>
      </c>
      <c r="N2385">
        <v>113133790</v>
      </c>
      <c r="O2385" t="s">
        <v>34</v>
      </c>
      <c r="P2385">
        <v>2</v>
      </c>
      <c r="S2385">
        <v>1025</v>
      </c>
      <c r="T2385" t="s">
        <v>52</v>
      </c>
      <c r="U2385">
        <v>99951</v>
      </c>
      <c r="V2385" t="s">
        <v>260</v>
      </c>
      <c r="W2385">
        <v>1.1599999999999999</v>
      </c>
      <c r="X2385" t="s">
        <v>41</v>
      </c>
      <c r="Y2385" t="s">
        <v>261</v>
      </c>
      <c r="AB2385">
        <v>4</v>
      </c>
      <c r="AC2385" t="s">
        <v>41</v>
      </c>
    </row>
    <row r="2386" spans="1:29" hidden="1" x14ac:dyDescent="0.25">
      <c r="A2386" t="s">
        <v>258</v>
      </c>
      <c r="B2386" t="s">
        <v>28</v>
      </c>
      <c r="C2386" t="s">
        <v>28</v>
      </c>
      <c r="D2386" t="s">
        <v>487</v>
      </c>
      <c r="E2386" s="1">
        <v>39499</v>
      </c>
      <c r="F2386">
        <v>1255</v>
      </c>
      <c r="H2386" t="s">
        <v>30</v>
      </c>
      <c r="I2386" s="1">
        <v>39504</v>
      </c>
      <c r="J2386" t="s">
        <v>31</v>
      </c>
      <c r="K2386" t="s">
        <v>32</v>
      </c>
      <c r="L2386">
        <v>1</v>
      </c>
      <c r="M2386" t="s">
        <v>422</v>
      </c>
      <c r="N2386">
        <v>113133790</v>
      </c>
      <c r="O2386" t="s">
        <v>34</v>
      </c>
      <c r="P2386">
        <v>2</v>
      </c>
      <c r="S2386">
        <v>1025</v>
      </c>
      <c r="T2386" t="s">
        <v>52</v>
      </c>
      <c r="U2386">
        <v>951</v>
      </c>
      <c r="V2386" t="s">
        <v>53</v>
      </c>
      <c r="W2386">
        <v>1.1499999999999999</v>
      </c>
      <c r="X2386" t="s">
        <v>41</v>
      </c>
      <c r="Y2386" t="s">
        <v>38</v>
      </c>
      <c r="Z2386">
        <v>3.1E-2</v>
      </c>
      <c r="AA2386">
        <v>0.1</v>
      </c>
      <c r="AB2386">
        <v>4</v>
      </c>
      <c r="AC2386" t="s">
        <v>41</v>
      </c>
    </row>
    <row r="2387" spans="1:29" hidden="1" x14ac:dyDescent="0.25">
      <c r="A2387" t="s">
        <v>337</v>
      </c>
      <c r="B2387">
        <v>1</v>
      </c>
      <c r="C2387" t="s">
        <v>28</v>
      </c>
      <c r="D2387" t="s">
        <v>488</v>
      </c>
      <c r="E2387" s="1">
        <v>39499</v>
      </c>
      <c r="F2387">
        <v>1345</v>
      </c>
      <c r="H2387" t="s">
        <v>339</v>
      </c>
      <c r="I2387" s="1">
        <v>39513</v>
      </c>
      <c r="J2387" t="s">
        <v>31</v>
      </c>
      <c r="K2387" t="s">
        <v>87</v>
      </c>
      <c r="L2387">
        <v>1</v>
      </c>
      <c r="M2387" t="s">
        <v>422</v>
      </c>
      <c r="N2387">
        <v>999766900</v>
      </c>
      <c r="O2387" t="s">
        <v>158</v>
      </c>
      <c r="P2387">
        <v>2</v>
      </c>
      <c r="R2387" t="s">
        <v>462</v>
      </c>
      <c r="S2387">
        <v>1927</v>
      </c>
      <c r="T2387" t="s">
        <v>39</v>
      </c>
      <c r="U2387">
        <v>410</v>
      </c>
      <c r="V2387" t="s">
        <v>40</v>
      </c>
      <c r="W2387">
        <v>108</v>
      </c>
      <c r="X2387" t="s">
        <v>41</v>
      </c>
      <c r="Y2387" t="s">
        <v>38</v>
      </c>
      <c r="AA2387">
        <v>1</v>
      </c>
      <c r="AC2387" t="s">
        <v>41</v>
      </c>
    </row>
    <row r="2388" spans="1:29" hidden="1" x14ac:dyDescent="0.25">
      <c r="A2388" t="s">
        <v>337</v>
      </c>
      <c r="B2388">
        <v>1</v>
      </c>
      <c r="C2388" t="s">
        <v>28</v>
      </c>
      <c r="D2388" t="s">
        <v>488</v>
      </c>
      <c r="E2388" s="1">
        <v>39499</v>
      </c>
      <c r="F2388">
        <v>1345</v>
      </c>
      <c r="H2388" t="s">
        <v>339</v>
      </c>
      <c r="I2388" s="1">
        <v>39513</v>
      </c>
      <c r="J2388" t="s">
        <v>31</v>
      </c>
      <c r="K2388" t="s">
        <v>87</v>
      </c>
      <c r="L2388">
        <v>1</v>
      </c>
      <c r="M2388" t="s">
        <v>422</v>
      </c>
      <c r="N2388">
        <v>999766900</v>
      </c>
      <c r="O2388" t="s">
        <v>158</v>
      </c>
      <c r="P2388">
        <v>2</v>
      </c>
      <c r="R2388" t="s">
        <v>462</v>
      </c>
      <c r="S2388">
        <v>2920</v>
      </c>
      <c r="T2388" t="s">
        <v>335</v>
      </c>
      <c r="U2388">
        <v>680</v>
      </c>
      <c r="V2388" t="s">
        <v>336</v>
      </c>
      <c r="W2388">
        <v>1.75</v>
      </c>
      <c r="X2388" t="s">
        <v>41</v>
      </c>
      <c r="Y2388" t="s">
        <v>38</v>
      </c>
      <c r="AA2388">
        <v>0.5</v>
      </c>
      <c r="AC2388" t="s">
        <v>41</v>
      </c>
    </row>
    <row r="2389" spans="1:29" hidden="1" x14ac:dyDescent="0.25">
      <c r="A2389" t="s">
        <v>334</v>
      </c>
      <c r="B2389">
        <v>100</v>
      </c>
      <c r="C2389" t="s">
        <v>28</v>
      </c>
      <c r="D2389">
        <v>1795364</v>
      </c>
      <c r="E2389" s="1">
        <v>39499</v>
      </c>
      <c r="F2389">
        <v>1350</v>
      </c>
      <c r="H2389" t="s">
        <v>30</v>
      </c>
      <c r="I2389" s="1">
        <v>39513</v>
      </c>
      <c r="J2389" t="s">
        <v>31</v>
      </c>
      <c r="K2389" t="s">
        <v>157</v>
      </c>
      <c r="L2389">
        <v>1</v>
      </c>
      <c r="M2389" t="s">
        <v>422</v>
      </c>
      <c r="N2389">
        <v>999766900</v>
      </c>
      <c r="O2389" t="s">
        <v>158</v>
      </c>
      <c r="P2389">
        <v>1</v>
      </c>
      <c r="R2389" t="s">
        <v>462</v>
      </c>
      <c r="S2389">
        <v>2920</v>
      </c>
      <c r="T2389" t="s">
        <v>335</v>
      </c>
      <c r="U2389">
        <v>680</v>
      </c>
      <c r="V2389" t="s">
        <v>336</v>
      </c>
      <c r="W2389">
        <v>1.52</v>
      </c>
      <c r="X2389" t="s">
        <v>41</v>
      </c>
      <c r="Y2389" t="s">
        <v>38</v>
      </c>
      <c r="AA2389">
        <v>0.5</v>
      </c>
      <c r="AC2389" t="s">
        <v>41</v>
      </c>
    </row>
    <row r="2390" spans="1:29" hidden="1" x14ac:dyDescent="0.25">
      <c r="A2390" t="s">
        <v>258</v>
      </c>
      <c r="B2390" t="s">
        <v>28</v>
      </c>
      <c r="C2390" t="s">
        <v>28</v>
      </c>
      <c r="D2390" t="s">
        <v>489</v>
      </c>
      <c r="E2390" s="1">
        <v>39510</v>
      </c>
      <c r="F2390">
        <v>1130</v>
      </c>
      <c r="H2390" t="s">
        <v>30</v>
      </c>
      <c r="I2390" s="1">
        <v>39517</v>
      </c>
      <c r="J2390" t="s">
        <v>31</v>
      </c>
      <c r="K2390" t="s">
        <v>32</v>
      </c>
      <c r="L2390">
        <v>1</v>
      </c>
      <c r="M2390" t="s">
        <v>422</v>
      </c>
      <c r="N2390">
        <v>113133790</v>
      </c>
      <c r="O2390" t="s">
        <v>34</v>
      </c>
      <c r="P2390">
        <v>2</v>
      </c>
      <c r="S2390">
        <v>1025</v>
      </c>
      <c r="T2390" t="s">
        <v>52</v>
      </c>
      <c r="U2390">
        <v>99951</v>
      </c>
      <c r="V2390" t="s">
        <v>260</v>
      </c>
      <c r="W2390">
        <v>1.1599999999999999</v>
      </c>
      <c r="X2390" t="s">
        <v>41</v>
      </c>
      <c r="Y2390" t="s">
        <v>261</v>
      </c>
      <c r="AB2390">
        <v>4</v>
      </c>
      <c r="AC2390" t="s">
        <v>41</v>
      </c>
    </row>
    <row r="2391" spans="1:29" hidden="1" x14ac:dyDescent="0.25">
      <c r="A2391" t="s">
        <v>258</v>
      </c>
      <c r="B2391" t="s">
        <v>28</v>
      </c>
      <c r="C2391" t="s">
        <v>28</v>
      </c>
      <c r="D2391" t="s">
        <v>489</v>
      </c>
      <c r="E2391" s="1">
        <v>39510</v>
      </c>
      <c r="F2391">
        <v>1130</v>
      </c>
      <c r="H2391" t="s">
        <v>30</v>
      </c>
      <c r="I2391" s="1">
        <v>39517</v>
      </c>
      <c r="J2391" t="s">
        <v>31</v>
      </c>
      <c r="K2391" t="s">
        <v>32</v>
      </c>
      <c r="L2391">
        <v>1</v>
      </c>
      <c r="M2391" t="s">
        <v>422</v>
      </c>
      <c r="N2391">
        <v>113133790</v>
      </c>
      <c r="O2391" t="s">
        <v>34</v>
      </c>
      <c r="P2391">
        <v>2</v>
      </c>
      <c r="S2391">
        <v>1025</v>
      </c>
      <c r="T2391" t="s">
        <v>52</v>
      </c>
      <c r="U2391">
        <v>951</v>
      </c>
      <c r="V2391" t="s">
        <v>53</v>
      </c>
      <c r="W2391">
        <v>1.4</v>
      </c>
      <c r="X2391" t="s">
        <v>41</v>
      </c>
      <c r="Y2391" t="s">
        <v>38</v>
      </c>
      <c r="Z2391">
        <v>3.1E-2</v>
      </c>
      <c r="AA2391">
        <v>0.1</v>
      </c>
      <c r="AB2391">
        <v>4</v>
      </c>
      <c r="AC2391" t="s">
        <v>41</v>
      </c>
    </row>
    <row r="2392" spans="1:29" hidden="1" x14ac:dyDescent="0.25">
      <c r="A2392" t="s">
        <v>337</v>
      </c>
      <c r="B2392">
        <v>1</v>
      </c>
      <c r="C2392" t="s">
        <v>28</v>
      </c>
      <c r="D2392" t="s">
        <v>490</v>
      </c>
      <c r="E2392" s="1">
        <v>39510</v>
      </c>
      <c r="F2392">
        <v>1327</v>
      </c>
      <c r="H2392" t="s">
        <v>339</v>
      </c>
      <c r="I2392" s="1">
        <v>39525</v>
      </c>
      <c r="J2392" t="s">
        <v>31</v>
      </c>
      <c r="K2392" t="s">
        <v>87</v>
      </c>
      <c r="L2392">
        <v>1</v>
      </c>
      <c r="M2392" t="s">
        <v>422</v>
      </c>
      <c r="N2392">
        <v>999766900</v>
      </c>
      <c r="O2392" t="s">
        <v>158</v>
      </c>
      <c r="P2392">
        <v>2</v>
      </c>
      <c r="R2392" t="s">
        <v>462</v>
      </c>
      <c r="S2392">
        <v>2920</v>
      </c>
      <c r="T2392" t="s">
        <v>335</v>
      </c>
      <c r="U2392">
        <v>680</v>
      </c>
      <c r="V2392" t="s">
        <v>336</v>
      </c>
      <c r="W2392">
        <v>1.64</v>
      </c>
      <c r="X2392" t="s">
        <v>41</v>
      </c>
      <c r="Y2392" t="s">
        <v>38</v>
      </c>
      <c r="AA2392">
        <v>0.5</v>
      </c>
      <c r="AC2392" t="s">
        <v>41</v>
      </c>
    </row>
    <row r="2393" spans="1:29" hidden="1" x14ac:dyDescent="0.25">
      <c r="A2393" t="s">
        <v>337</v>
      </c>
      <c r="B2393">
        <v>1</v>
      </c>
      <c r="C2393" t="s">
        <v>28</v>
      </c>
      <c r="D2393" t="s">
        <v>490</v>
      </c>
      <c r="E2393" s="1">
        <v>39510</v>
      </c>
      <c r="F2393">
        <v>1327</v>
      </c>
      <c r="H2393" t="s">
        <v>339</v>
      </c>
      <c r="I2393" s="1">
        <v>39525</v>
      </c>
      <c r="J2393" t="s">
        <v>31</v>
      </c>
      <c r="K2393" t="s">
        <v>87</v>
      </c>
      <c r="L2393">
        <v>1</v>
      </c>
      <c r="M2393" t="s">
        <v>422</v>
      </c>
      <c r="N2393">
        <v>999766900</v>
      </c>
      <c r="O2393" t="s">
        <v>158</v>
      </c>
      <c r="P2393">
        <v>2</v>
      </c>
      <c r="R2393" t="s">
        <v>462</v>
      </c>
      <c r="S2393">
        <v>1927</v>
      </c>
      <c r="T2393" t="s">
        <v>39</v>
      </c>
      <c r="U2393">
        <v>410</v>
      </c>
      <c r="V2393" t="s">
        <v>40</v>
      </c>
      <c r="W2393">
        <v>110</v>
      </c>
      <c r="X2393" t="s">
        <v>41</v>
      </c>
      <c r="Y2393" t="s">
        <v>38</v>
      </c>
      <c r="AA2393">
        <v>1</v>
      </c>
      <c r="AC2393" t="s">
        <v>41</v>
      </c>
    </row>
    <row r="2394" spans="1:29" hidden="1" x14ac:dyDescent="0.25">
      <c r="A2394" t="s">
        <v>334</v>
      </c>
      <c r="B2394">
        <v>100</v>
      </c>
      <c r="C2394" t="s">
        <v>28</v>
      </c>
      <c r="D2394">
        <v>1801057</v>
      </c>
      <c r="E2394" s="1">
        <v>39510</v>
      </c>
      <c r="F2394">
        <v>1325</v>
      </c>
      <c r="H2394" t="s">
        <v>30</v>
      </c>
      <c r="I2394" s="1">
        <v>39525</v>
      </c>
      <c r="J2394" t="s">
        <v>31</v>
      </c>
      <c r="K2394" t="s">
        <v>157</v>
      </c>
      <c r="L2394">
        <v>1</v>
      </c>
      <c r="M2394" t="s">
        <v>422</v>
      </c>
      <c r="N2394">
        <v>999766900</v>
      </c>
      <c r="O2394" t="s">
        <v>158</v>
      </c>
      <c r="P2394">
        <v>1</v>
      </c>
      <c r="R2394" t="s">
        <v>462</v>
      </c>
      <c r="S2394">
        <v>2920</v>
      </c>
      <c r="T2394" t="s">
        <v>335</v>
      </c>
      <c r="U2394">
        <v>680</v>
      </c>
      <c r="V2394" t="s">
        <v>336</v>
      </c>
      <c r="W2394">
        <v>1.46</v>
      </c>
      <c r="X2394" t="s">
        <v>41</v>
      </c>
      <c r="Y2394" t="s">
        <v>38</v>
      </c>
      <c r="AA2394">
        <v>0.5</v>
      </c>
      <c r="AC2394" t="s">
        <v>41</v>
      </c>
    </row>
    <row r="2395" spans="1:29" hidden="1" x14ac:dyDescent="0.25">
      <c r="A2395" t="s">
        <v>337</v>
      </c>
      <c r="B2395">
        <v>1</v>
      </c>
      <c r="C2395" t="s">
        <v>28</v>
      </c>
      <c r="D2395" t="s">
        <v>491</v>
      </c>
      <c r="E2395" s="1">
        <v>39553</v>
      </c>
      <c r="F2395">
        <v>1325</v>
      </c>
      <c r="H2395" t="s">
        <v>339</v>
      </c>
      <c r="I2395" s="1">
        <v>39566</v>
      </c>
      <c r="J2395" t="s">
        <v>31</v>
      </c>
      <c r="K2395" t="s">
        <v>87</v>
      </c>
      <c r="L2395">
        <v>1</v>
      </c>
      <c r="M2395" t="s">
        <v>422</v>
      </c>
      <c r="N2395">
        <v>999766900</v>
      </c>
      <c r="O2395" t="s">
        <v>158</v>
      </c>
      <c r="P2395">
        <v>2</v>
      </c>
      <c r="R2395" t="s">
        <v>462</v>
      </c>
      <c r="S2395">
        <v>2920</v>
      </c>
      <c r="T2395" t="s">
        <v>335</v>
      </c>
      <c r="U2395">
        <v>680</v>
      </c>
      <c r="V2395" t="s">
        <v>336</v>
      </c>
      <c r="W2395">
        <v>1.76</v>
      </c>
      <c r="X2395" t="s">
        <v>41</v>
      </c>
      <c r="Y2395" t="s">
        <v>38</v>
      </c>
      <c r="AA2395">
        <v>0.5</v>
      </c>
      <c r="AC2395" t="s">
        <v>41</v>
      </c>
    </row>
    <row r="2396" spans="1:29" hidden="1" x14ac:dyDescent="0.25">
      <c r="A2396" t="s">
        <v>337</v>
      </c>
      <c r="B2396">
        <v>1</v>
      </c>
      <c r="C2396" t="s">
        <v>28</v>
      </c>
      <c r="D2396" t="s">
        <v>491</v>
      </c>
      <c r="E2396" s="1">
        <v>39553</v>
      </c>
      <c r="F2396">
        <v>1325</v>
      </c>
      <c r="H2396" t="s">
        <v>339</v>
      </c>
      <c r="I2396" s="1">
        <v>39566</v>
      </c>
      <c r="J2396" t="s">
        <v>31</v>
      </c>
      <c r="K2396" t="s">
        <v>87</v>
      </c>
      <c r="L2396">
        <v>1</v>
      </c>
      <c r="M2396" t="s">
        <v>422</v>
      </c>
      <c r="N2396">
        <v>999766900</v>
      </c>
      <c r="O2396" t="s">
        <v>158</v>
      </c>
      <c r="P2396">
        <v>2</v>
      </c>
      <c r="R2396" t="s">
        <v>462</v>
      </c>
      <c r="S2396">
        <v>1927</v>
      </c>
      <c r="T2396" t="s">
        <v>39</v>
      </c>
      <c r="U2396">
        <v>410</v>
      </c>
      <c r="V2396" t="s">
        <v>40</v>
      </c>
      <c r="W2396">
        <v>108</v>
      </c>
      <c r="X2396" t="s">
        <v>41</v>
      </c>
      <c r="Y2396" t="s">
        <v>38</v>
      </c>
      <c r="AA2396">
        <v>1</v>
      </c>
      <c r="AC2396" t="s">
        <v>41</v>
      </c>
    </row>
    <row r="2397" spans="1:29" hidden="1" x14ac:dyDescent="0.25">
      <c r="A2397" t="s">
        <v>334</v>
      </c>
      <c r="B2397">
        <v>100</v>
      </c>
      <c r="C2397" t="s">
        <v>28</v>
      </c>
      <c r="D2397">
        <v>1829109</v>
      </c>
      <c r="E2397" s="1">
        <v>39553</v>
      </c>
      <c r="F2397">
        <v>1320</v>
      </c>
      <c r="H2397" t="s">
        <v>30</v>
      </c>
      <c r="I2397" s="1">
        <v>39566</v>
      </c>
      <c r="J2397" t="s">
        <v>31</v>
      </c>
      <c r="K2397" t="s">
        <v>157</v>
      </c>
      <c r="L2397">
        <v>1</v>
      </c>
      <c r="M2397" t="s">
        <v>422</v>
      </c>
      <c r="N2397">
        <v>999766900</v>
      </c>
      <c r="O2397" t="s">
        <v>158</v>
      </c>
      <c r="P2397">
        <v>1</v>
      </c>
      <c r="R2397" t="s">
        <v>462</v>
      </c>
      <c r="S2397">
        <v>2920</v>
      </c>
      <c r="T2397" t="s">
        <v>335</v>
      </c>
      <c r="U2397">
        <v>680</v>
      </c>
      <c r="V2397" t="s">
        <v>336</v>
      </c>
      <c r="W2397">
        <v>1.51</v>
      </c>
      <c r="X2397" t="s">
        <v>41</v>
      </c>
      <c r="Y2397" t="s">
        <v>38</v>
      </c>
      <c r="AA2397">
        <v>0.5</v>
      </c>
      <c r="AC2397" t="s">
        <v>41</v>
      </c>
    </row>
    <row r="2398" spans="1:29" hidden="1" x14ac:dyDescent="0.25">
      <c r="A2398" t="s">
        <v>258</v>
      </c>
      <c r="B2398" t="s">
        <v>28</v>
      </c>
      <c r="C2398" t="s">
        <v>28</v>
      </c>
      <c r="D2398" t="s">
        <v>492</v>
      </c>
      <c r="E2398" s="1">
        <v>39553</v>
      </c>
      <c r="F2398">
        <v>1100</v>
      </c>
      <c r="H2398" t="s">
        <v>30</v>
      </c>
      <c r="I2398" s="1">
        <v>39568</v>
      </c>
      <c r="J2398" t="s">
        <v>31</v>
      </c>
      <c r="K2398" t="s">
        <v>32</v>
      </c>
      <c r="L2398">
        <v>1</v>
      </c>
      <c r="M2398" t="s">
        <v>422</v>
      </c>
      <c r="N2398">
        <v>113133790</v>
      </c>
      <c r="O2398" t="s">
        <v>34</v>
      </c>
      <c r="P2398">
        <v>2</v>
      </c>
      <c r="S2398">
        <v>1025</v>
      </c>
      <c r="T2398" t="s">
        <v>52</v>
      </c>
      <c r="U2398">
        <v>99951</v>
      </c>
      <c r="V2398" t="s">
        <v>260</v>
      </c>
      <c r="W2398">
        <v>1.1000000000000001</v>
      </c>
      <c r="X2398" t="s">
        <v>41</v>
      </c>
      <c r="Y2398" t="s">
        <v>261</v>
      </c>
      <c r="AB2398">
        <v>4</v>
      </c>
      <c r="AC2398" t="s">
        <v>41</v>
      </c>
    </row>
    <row r="2399" spans="1:29" hidden="1" x14ac:dyDescent="0.25">
      <c r="A2399" t="s">
        <v>258</v>
      </c>
      <c r="B2399" t="s">
        <v>28</v>
      </c>
      <c r="C2399" t="s">
        <v>28</v>
      </c>
      <c r="D2399" t="s">
        <v>492</v>
      </c>
      <c r="E2399" s="1">
        <v>39553</v>
      </c>
      <c r="F2399">
        <v>1100</v>
      </c>
      <c r="H2399" t="s">
        <v>30</v>
      </c>
      <c r="I2399" s="1">
        <v>39568</v>
      </c>
      <c r="J2399" t="s">
        <v>31</v>
      </c>
      <c r="K2399" t="s">
        <v>32</v>
      </c>
      <c r="L2399">
        <v>1</v>
      </c>
      <c r="M2399" t="s">
        <v>422</v>
      </c>
      <c r="N2399">
        <v>113133790</v>
      </c>
      <c r="O2399" t="s">
        <v>34</v>
      </c>
      <c r="P2399">
        <v>2</v>
      </c>
      <c r="S2399">
        <v>1025</v>
      </c>
      <c r="T2399" t="s">
        <v>52</v>
      </c>
      <c r="U2399">
        <v>951</v>
      </c>
      <c r="V2399" t="s">
        <v>53</v>
      </c>
      <c r="W2399">
        <v>1.17</v>
      </c>
      <c r="X2399" t="s">
        <v>41</v>
      </c>
      <c r="Y2399" t="s">
        <v>38</v>
      </c>
      <c r="Z2399">
        <v>3.1E-2</v>
      </c>
      <c r="AA2399">
        <v>0.1</v>
      </c>
      <c r="AB2399">
        <v>4</v>
      </c>
      <c r="AC2399" t="s">
        <v>41</v>
      </c>
    </row>
    <row r="2400" spans="1:29" hidden="1" x14ac:dyDescent="0.25">
      <c r="A2400" t="s">
        <v>231</v>
      </c>
      <c r="B2400" t="s">
        <v>28</v>
      </c>
      <c r="C2400" t="s">
        <v>28</v>
      </c>
      <c r="D2400">
        <v>1835013</v>
      </c>
      <c r="E2400" s="1">
        <v>39562</v>
      </c>
      <c r="F2400">
        <v>1330</v>
      </c>
      <c r="H2400" t="s">
        <v>30</v>
      </c>
      <c r="I2400" s="1">
        <v>39570</v>
      </c>
      <c r="J2400" t="s">
        <v>31</v>
      </c>
      <c r="K2400" t="s">
        <v>32</v>
      </c>
      <c r="L2400">
        <v>1</v>
      </c>
      <c r="M2400" t="s">
        <v>359</v>
      </c>
      <c r="N2400">
        <v>999766900</v>
      </c>
      <c r="O2400" t="s">
        <v>158</v>
      </c>
      <c r="P2400">
        <v>5</v>
      </c>
      <c r="R2400" t="s">
        <v>462</v>
      </c>
      <c r="S2400">
        <v>2943</v>
      </c>
      <c r="T2400" t="s">
        <v>92</v>
      </c>
      <c r="U2400">
        <v>32101</v>
      </c>
      <c r="V2400" t="s">
        <v>92</v>
      </c>
      <c r="W2400">
        <v>6.8</v>
      </c>
      <c r="X2400" t="s">
        <v>44</v>
      </c>
      <c r="Y2400" t="s">
        <v>38</v>
      </c>
      <c r="AA2400">
        <v>0.5</v>
      </c>
      <c r="AB2400">
        <v>80</v>
      </c>
      <c r="AC2400" t="s">
        <v>44</v>
      </c>
    </row>
    <row r="2401" spans="1:29" hidden="1" x14ac:dyDescent="0.25">
      <c r="A2401" t="s">
        <v>231</v>
      </c>
      <c r="B2401" t="s">
        <v>28</v>
      </c>
      <c r="C2401" t="s">
        <v>28</v>
      </c>
      <c r="D2401">
        <v>1835013</v>
      </c>
      <c r="E2401" s="1">
        <v>39562</v>
      </c>
      <c r="F2401">
        <v>1330</v>
      </c>
      <c r="H2401" t="s">
        <v>30</v>
      </c>
      <c r="I2401" s="1">
        <v>39570</v>
      </c>
      <c r="J2401" t="s">
        <v>31</v>
      </c>
      <c r="K2401" t="s">
        <v>32</v>
      </c>
      <c r="L2401">
        <v>1</v>
      </c>
      <c r="M2401" t="s">
        <v>359</v>
      </c>
      <c r="N2401">
        <v>999766900</v>
      </c>
      <c r="O2401" t="s">
        <v>158</v>
      </c>
      <c r="P2401">
        <v>5</v>
      </c>
      <c r="R2401" t="s">
        <v>462</v>
      </c>
      <c r="S2401">
        <v>2942</v>
      </c>
      <c r="T2401" t="s">
        <v>93</v>
      </c>
      <c r="U2401">
        <v>32104</v>
      </c>
      <c r="V2401" t="s">
        <v>93</v>
      </c>
      <c r="W2401">
        <v>0</v>
      </c>
      <c r="X2401" t="s">
        <v>44</v>
      </c>
      <c r="Y2401" t="s">
        <v>38</v>
      </c>
      <c r="AA2401">
        <v>0.5</v>
      </c>
      <c r="AB2401">
        <v>80</v>
      </c>
      <c r="AC2401" t="s">
        <v>44</v>
      </c>
    </row>
    <row r="2402" spans="1:29" hidden="1" x14ac:dyDescent="0.25">
      <c r="A2402" t="s">
        <v>231</v>
      </c>
      <c r="B2402" t="s">
        <v>28</v>
      </c>
      <c r="C2402" t="s">
        <v>28</v>
      </c>
      <c r="D2402">
        <v>1835013</v>
      </c>
      <c r="E2402" s="1">
        <v>39562</v>
      </c>
      <c r="F2402">
        <v>1330</v>
      </c>
      <c r="H2402" t="s">
        <v>30</v>
      </c>
      <c r="I2402" s="1">
        <v>39570</v>
      </c>
      <c r="J2402" t="s">
        <v>31</v>
      </c>
      <c r="K2402" t="s">
        <v>32</v>
      </c>
      <c r="L2402">
        <v>1</v>
      </c>
      <c r="M2402" t="s">
        <v>359</v>
      </c>
      <c r="N2402">
        <v>999766900</v>
      </c>
      <c r="O2402" t="s">
        <v>158</v>
      </c>
      <c r="P2402">
        <v>5</v>
      </c>
      <c r="R2402" t="s">
        <v>462</v>
      </c>
      <c r="S2402">
        <v>2941</v>
      </c>
      <c r="T2402" t="s">
        <v>99</v>
      </c>
      <c r="U2402">
        <v>32106</v>
      </c>
      <c r="V2402" t="s">
        <v>99</v>
      </c>
      <c r="W2402">
        <v>8.1999999999999993</v>
      </c>
      <c r="X2402" t="s">
        <v>44</v>
      </c>
      <c r="Y2402" t="s">
        <v>38</v>
      </c>
      <c r="AA2402">
        <v>0.5</v>
      </c>
      <c r="AB2402">
        <v>80</v>
      </c>
      <c r="AC2402" t="s">
        <v>44</v>
      </c>
    </row>
    <row r="2403" spans="1:29" hidden="1" x14ac:dyDescent="0.25">
      <c r="A2403" t="s">
        <v>231</v>
      </c>
      <c r="B2403" t="s">
        <v>28</v>
      </c>
      <c r="C2403" t="s">
        <v>28</v>
      </c>
      <c r="D2403">
        <v>1835013</v>
      </c>
      <c r="E2403" s="1">
        <v>39562</v>
      </c>
      <c r="F2403">
        <v>1330</v>
      </c>
      <c r="H2403" t="s">
        <v>30</v>
      </c>
      <c r="I2403" s="1">
        <v>39570</v>
      </c>
      <c r="J2403" t="s">
        <v>31</v>
      </c>
      <c r="K2403" t="s">
        <v>32</v>
      </c>
      <c r="L2403">
        <v>1</v>
      </c>
      <c r="M2403" t="s">
        <v>359</v>
      </c>
      <c r="N2403">
        <v>999766900</v>
      </c>
      <c r="O2403" t="s">
        <v>158</v>
      </c>
      <c r="P2403">
        <v>5</v>
      </c>
      <c r="R2403" t="s">
        <v>462</v>
      </c>
      <c r="S2403">
        <v>2944</v>
      </c>
      <c r="T2403" t="s">
        <v>105</v>
      </c>
      <c r="U2403">
        <v>32105</v>
      </c>
      <c r="V2403" t="s">
        <v>105</v>
      </c>
      <c r="W2403">
        <v>3.9</v>
      </c>
      <c r="X2403" t="s">
        <v>44</v>
      </c>
      <c r="Y2403" t="s">
        <v>38</v>
      </c>
      <c r="AA2403">
        <v>0.5</v>
      </c>
      <c r="AB2403">
        <v>80</v>
      </c>
      <c r="AC2403" t="s">
        <v>44</v>
      </c>
    </row>
    <row r="2404" spans="1:29" hidden="1" x14ac:dyDescent="0.25">
      <c r="A2404" t="s">
        <v>231</v>
      </c>
      <c r="B2404" t="s">
        <v>28</v>
      </c>
      <c r="C2404" t="s">
        <v>28</v>
      </c>
      <c r="D2404">
        <v>1835013</v>
      </c>
      <c r="E2404" s="1">
        <v>39562</v>
      </c>
      <c r="F2404">
        <v>1330</v>
      </c>
      <c r="H2404" t="s">
        <v>30</v>
      </c>
      <c r="I2404" s="1">
        <v>39570</v>
      </c>
      <c r="J2404" t="s">
        <v>31</v>
      </c>
      <c r="K2404" t="s">
        <v>32</v>
      </c>
      <c r="L2404">
        <v>1</v>
      </c>
      <c r="M2404" t="s">
        <v>359</v>
      </c>
      <c r="N2404">
        <v>999766900</v>
      </c>
      <c r="O2404" t="s">
        <v>158</v>
      </c>
      <c r="P2404">
        <v>5</v>
      </c>
      <c r="R2404" t="s">
        <v>462</v>
      </c>
      <c r="S2404">
        <v>2950</v>
      </c>
      <c r="T2404" t="s">
        <v>147</v>
      </c>
      <c r="U2404">
        <v>82080</v>
      </c>
      <c r="V2404" t="s">
        <v>148</v>
      </c>
      <c r="W2404">
        <v>18.899999999999999</v>
      </c>
      <c r="X2404" t="s">
        <v>44</v>
      </c>
      <c r="Y2404" t="s">
        <v>38</v>
      </c>
      <c r="AA2404">
        <v>0.5</v>
      </c>
      <c r="AB2404">
        <v>80</v>
      </c>
      <c r="AC2404" t="s">
        <v>44</v>
      </c>
    </row>
    <row r="2405" spans="1:29" hidden="1" x14ac:dyDescent="0.25">
      <c r="A2405" t="s">
        <v>345</v>
      </c>
      <c r="B2405" t="s">
        <v>28</v>
      </c>
      <c r="C2405" t="s">
        <v>28</v>
      </c>
      <c r="D2405">
        <v>1835014</v>
      </c>
      <c r="E2405" s="1">
        <v>39562</v>
      </c>
      <c r="F2405">
        <v>1330</v>
      </c>
      <c r="H2405" t="s">
        <v>30</v>
      </c>
      <c r="I2405" s="1">
        <v>39570</v>
      </c>
      <c r="J2405" t="s">
        <v>31</v>
      </c>
      <c r="K2405" t="s">
        <v>32</v>
      </c>
      <c r="L2405">
        <v>1</v>
      </c>
      <c r="M2405" t="s">
        <v>359</v>
      </c>
      <c r="N2405">
        <v>999766900</v>
      </c>
      <c r="O2405" t="s">
        <v>158</v>
      </c>
      <c r="P2405">
        <v>6</v>
      </c>
      <c r="R2405" t="s">
        <v>462</v>
      </c>
      <c r="S2405">
        <v>2454</v>
      </c>
      <c r="T2405" t="s">
        <v>347</v>
      </c>
      <c r="U2405">
        <v>82721</v>
      </c>
      <c r="V2405" t="s">
        <v>347</v>
      </c>
      <c r="W2405">
        <v>0</v>
      </c>
      <c r="X2405" t="s">
        <v>44</v>
      </c>
      <c r="Y2405" t="s">
        <v>38</v>
      </c>
      <c r="AA2405">
        <v>1</v>
      </c>
      <c r="AC2405" t="s">
        <v>44</v>
      </c>
    </row>
    <row r="2406" spans="1:29" hidden="1" x14ac:dyDescent="0.25">
      <c r="A2406" t="s">
        <v>345</v>
      </c>
      <c r="B2406" t="s">
        <v>28</v>
      </c>
      <c r="C2406" t="s">
        <v>28</v>
      </c>
      <c r="D2406">
        <v>1835014</v>
      </c>
      <c r="E2406" s="1">
        <v>39562</v>
      </c>
      <c r="F2406">
        <v>1330</v>
      </c>
      <c r="H2406" t="s">
        <v>30</v>
      </c>
      <c r="I2406" s="1">
        <v>39570</v>
      </c>
      <c r="J2406" t="s">
        <v>31</v>
      </c>
      <c r="K2406" t="s">
        <v>32</v>
      </c>
      <c r="L2406">
        <v>1</v>
      </c>
      <c r="M2406" t="s">
        <v>359</v>
      </c>
      <c r="N2406">
        <v>999766900</v>
      </c>
      <c r="O2406" t="s">
        <v>158</v>
      </c>
      <c r="P2406">
        <v>6</v>
      </c>
      <c r="R2406" t="s">
        <v>462</v>
      </c>
      <c r="S2406">
        <v>2451</v>
      </c>
      <c r="T2406" t="s">
        <v>346</v>
      </c>
      <c r="U2406">
        <v>77288</v>
      </c>
      <c r="V2406" t="s">
        <v>346</v>
      </c>
      <c r="W2406">
        <v>4.4000000000000004</v>
      </c>
      <c r="X2406" t="s">
        <v>44</v>
      </c>
      <c r="Y2406" t="s">
        <v>38</v>
      </c>
      <c r="AA2406">
        <v>1</v>
      </c>
      <c r="AC2406" t="s">
        <v>44</v>
      </c>
    </row>
    <row r="2407" spans="1:29" hidden="1" x14ac:dyDescent="0.25">
      <c r="A2407" t="s">
        <v>345</v>
      </c>
      <c r="B2407" t="s">
        <v>28</v>
      </c>
      <c r="C2407" t="s">
        <v>28</v>
      </c>
      <c r="D2407">
        <v>1835014</v>
      </c>
      <c r="E2407" s="1">
        <v>39562</v>
      </c>
      <c r="F2407">
        <v>1330</v>
      </c>
      <c r="H2407" t="s">
        <v>30</v>
      </c>
      <c r="I2407" s="1">
        <v>39570</v>
      </c>
      <c r="J2407" t="s">
        <v>31</v>
      </c>
      <c r="K2407" t="s">
        <v>32</v>
      </c>
      <c r="L2407">
        <v>1</v>
      </c>
      <c r="M2407" t="s">
        <v>359</v>
      </c>
      <c r="N2407">
        <v>999766900</v>
      </c>
      <c r="O2407" t="s">
        <v>158</v>
      </c>
      <c r="P2407">
        <v>6</v>
      </c>
      <c r="R2407" t="s">
        <v>462</v>
      </c>
      <c r="S2407">
        <v>2453</v>
      </c>
      <c r="T2407" t="s">
        <v>350</v>
      </c>
      <c r="U2407">
        <v>2453</v>
      </c>
      <c r="V2407" t="s">
        <v>350</v>
      </c>
      <c r="W2407">
        <v>0</v>
      </c>
      <c r="X2407" t="s">
        <v>44</v>
      </c>
      <c r="Y2407" t="s">
        <v>38</v>
      </c>
      <c r="AA2407">
        <v>1</v>
      </c>
      <c r="AC2407" t="s">
        <v>44</v>
      </c>
    </row>
    <row r="2408" spans="1:29" hidden="1" x14ac:dyDescent="0.25">
      <c r="A2408" t="s">
        <v>345</v>
      </c>
      <c r="B2408" t="s">
        <v>28</v>
      </c>
      <c r="C2408" t="s">
        <v>28</v>
      </c>
      <c r="D2408">
        <v>1835014</v>
      </c>
      <c r="E2408" s="1">
        <v>39562</v>
      </c>
      <c r="F2408">
        <v>1330</v>
      </c>
      <c r="H2408" t="s">
        <v>30</v>
      </c>
      <c r="I2408" s="1">
        <v>39570</v>
      </c>
      <c r="J2408" t="s">
        <v>31</v>
      </c>
      <c r="K2408" t="s">
        <v>32</v>
      </c>
      <c r="L2408">
        <v>1</v>
      </c>
      <c r="M2408" t="s">
        <v>359</v>
      </c>
      <c r="N2408">
        <v>999766900</v>
      </c>
      <c r="O2408" t="s">
        <v>158</v>
      </c>
      <c r="P2408">
        <v>6</v>
      </c>
      <c r="R2408" t="s">
        <v>462</v>
      </c>
      <c r="S2408">
        <v>2450</v>
      </c>
      <c r="T2408" t="s">
        <v>351</v>
      </c>
      <c r="U2408">
        <v>78213</v>
      </c>
      <c r="V2408" t="s">
        <v>351</v>
      </c>
      <c r="W2408">
        <v>0</v>
      </c>
      <c r="X2408" t="s">
        <v>44</v>
      </c>
      <c r="Y2408" t="s">
        <v>38</v>
      </c>
      <c r="AA2408">
        <v>2</v>
      </c>
      <c r="AC2408" t="s">
        <v>44</v>
      </c>
    </row>
    <row r="2409" spans="1:29" hidden="1" x14ac:dyDescent="0.25">
      <c r="A2409" t="s">
        <v>345</v>
      </c>
      <c r="B2409" t="s">
        <v>28</v>
      </c>
      <c r="C2409" t="s">
        <v>28</v>
      </c>
      <c r="D2409">
        <v>1835014</v>
      </c>
      <c r="E2409" s="1">
        <v>39562</v>
      </c>
      <c r="F2409">
        <v>1330</v>
      </c>
      <c r="H2409" t="s">
        <v>30</v>
      </c>
      <c r="I2409" s="1">
        <v>39570</v>
      </c>
      <c r="J2409" t="s">
        <v>31</v>
      </c>
      <c r="K2409" t="s">
        <v>32</v>
      </c>
      <c r="L2409">
        <v>1</v>
      </c>
      <c r="M2409" t="s">
        <v>359</v>
      </c>
      <c r="N2409">
        <v>999766900</v>
      </c>
      <c r="O2409" t="s">
        <v>158</v>
      </c>
      <c r="P2409">
        <v>6</v>
      </c>
      <c r="R2409" t="s">
        <v>462</v>
      </c>
      <c r="S2409">
        <v>2452</v>
      </c>
      <c r="T2409" t="s">
        <v>352</v>
      </c>
      <c r="U2409">
        <v>82723</v>
      </c>
      <c r="V2409" t="s">
        <v>352</v>
      </c>
      <c r="W2409">
        <v>3.1</v>
      </c>
      <c r="X2409" t="s">
        <v>44</v>
      </c>
      <c r="Y2409" t="s">
        <v>38</v>
      </c>
      <c r="AA2409">
        <v>1</v>
      </c>
      <c r="AC2409" t="s">
        <v>44</v>
      </c>
    </row>
    <row r="2410" spans="1:29" hidden="1" x14ac:dyDescent="0.25">
      <c r="A2410" t="s">
        <v>345</v>
      </c>
      <c r="B2410" t="s">
        <v>28</v>
      </c>
      <c r="C2410" t="s">
        <v>28</v>
      </c>
      <c r="D2410">
        <v>1835014</v>
      </c>
      <c r="E2410" s="1">
        <v>39562</v>
      </c>
      <c r="F2410">
        <v>1330</v>
      </c>
      <c r="H2410" t="s">
        <v>30</v>
      </c>
      <c r="I2410" s="1">
        <v>39570</v>
      </c>
      <c r="J2410" t="s">
        <v>31</v>
      </c>
      <c r="K2410" t="s">
        <v>32</v>
      </c>
      <c r="L2410">
        <v>1</v>
      </c>
      <c r="M2410" t="s">
        <v>359</v>
      </c>
      <c r="N2410">
        <v>999766900</v>
      </c>
      <c r="O2410" t="s">
        <v>158</v>
      </c>
      <c r="P2410">
        <v>6</v>
      </c>
      <c r="R2410" t="s">
        <v>462</v>
      </c>
      <c r="S2410">
        <v>2456</v>
      </c>
      <c r="T2410" t="s">
        <v>348</v>
      </c>
      <c r="U2410">
        <v>2456</v>
      </c>
      <c r="V2410" t="s">
        <v>349</v>
      </c>
      <c r="W2410">
        <v>7.5</v>
      </c>
      <c r="X2410" t="s">
        <v>44</v>
      </c>
      <c r="Y2410" t="s">
        <v>38</v>
      </c>
      <c r="AA2410">
        <v>1</v>
      </c>
      <c r="AB2410">
        <v>60</v>
      </c>
      <c r="AC2410" t="s">
        <v>44</v>
      </c>
    </row>
    <row r="2411" spans="1:29" hidden="1" x14ac:dyDescent="0.25">
      <c r="A2411" t="s">
        <v>27</v>
      </c>
      <c r="B2411">
        <v>100</v>
      </c>
      <c r="C2411" t="s">
        <v>28</v>
      </c>
      <c r="D2411" t="s">
        <v>493</v>
      </c>
      <c r="E2411" s="1">
        <v>39562</v>
      </c>
      <c r="F2411">
        <v>1400</v>
      </c>
      <c r="H2411" t="s">
        <v>30</v>
      </c>
      <c r="I2411" s="1">
        <v>39577</v>
      </c>
      <c r="J2411" t="s">
        <v>31</v>
      </c>
      <c r="K2411" t="s">
        <v>157</v>
      </c>
      <c r="L2411">
        <v>1</v>
      </c>
      <c r="M2411" t="s">
        <v>359</v>
      </c>
      <c r="N2411">
        <v>999766900</v>
      </c>
      <c r="O2411" t="s">
        <v>158</v>
      </c>
      <c r="P2411">
        <v>16</v>
      </c>
      <c r="R2411" t="s">
        <v>494</v>
      </c>
      <c r="S2411">
        <v>1041</v>
      </c>
      <c r="T2411" t="s">
        <v>174</v>
      </c>
      <c r="U2411">
        <v>615</v>
      </c>
      <c r="V2411" t="s">
        <v>409</v>
      </c>
      <c r="W2411">
        <v>0</v>
      </c>
      <c r="X2411" t="s">
        <v>41</v>
      </c>
      <c r="Y2411" t="s">
        <v>38</v>
      </c>
      <c r="AA2411">
        <v>0.01</v>
      </c>
      <c r="AB2411">
        <v>1</v>
      </c>
      <c r="AC2411" t="s">
        <v>41</v>
      </c>
    </row>
    <row r="2412" spans="1:29" hidden="1" x14ac:dyDescent="0.25">
      <c r="A2412" t="s">
        <v>27</v>
      </c>
      <c r="B2412">
        <v>100</v>
      </c>
      <c r="C2412" t="s">
        <v>28</v>
      </c>
      <c r="D2412" t="s">
        <v>493</v>
      </c>
      <c r="E2412" s="1">
        <v>39562</v>
      </c>
      <c r="F2412">
        <v>1400</v>
      </c>
      <c r="H2412" t="s">
        <v>30</v>
      </c>
      <c r="I2412" s="1">
        <v>39577</v>
      </c>
      <c r="J2412" t="s">
        <v>31</v>
      </c>
      <c r="K2412" t="s">
        <v>157</v>
      </c>
      <c r="L2412">
        <v>1</v>
      </c>
      <c r="M2412" t="s">
        <v>359</v>
      </c>
      <c r="N2412">
        <v>999766900</v>
      </c>
      <c r="O2412" t="s">
        <v>158</v>
      </c>
      <c r="P2412">
        <v>16</v>
      </c>
      <c r="R2412" t="s">
        <v>494</v>
      </c>
      <c r="S2412">
        <v>1038</v>
      </c>
      <c r="T2412" t="s">
        <v>82</v>
      </c>
      <c r="U2412">
        <v>630</v>
      </c>
      <c r="V2412" t="s">
        <v>83</v>
      </c>
      <c r="W2412">
        <v>0.47</v>
      </c>
      <c r="X2412" t="s">
        <v>41</v>
      </c>
      <c r="Y2412" t="s">
        <v>38</v>
      </c>
      <c r="AA2412">
        <v>0.1</v>
      </c>
      <c r="AB2412">
        <v>10</v>
      </c>
      <c r="AC2412" t="s">
        <v>41</v>
      </c>
    </row>
    <row r="2413" spans="1:29" hidden="1" x14ac:dyDescent="0.25">
      <c r="A2413" t="s">
        <v>27</v>
      </c>
      <c r="B2413">
        <v>100</v>
      </c>
      <c r="C2413" t="s">
        <v>28</v>
      </c>
      <c r="D2413" t="s">
        <v>493</v>
      </c>
      <c r="E2413" s="1">
        <v>39562</v>
      </c>
      <c r="F2413">
        <v>1400</v>
      </c>
      <c r="H2413" t="s">
        <v>30</v>
      </c>
      <c r="I2413" s="1">
        <v>39577</v>
      </c>
      <c r="J2413" t="s">
        <v>31</v>
      </c>
      <c r="K2413" t="s">
        <v>157</v>
      </c>
      <c r="L2413">
        <v>1</v>
      </c>
      <c r="M2413" t="s">
        <v>359</v>
      </c>
      <c r="N2413">
        <v>999766900</v>
      </c>
      <c r="O2413" t="s">
        <v>158</v>
      </c>
      <c r="P2413">
        <v>16</v>
      </c>
      <c r="R2413" t="s">
        <v>494</v>
      </c>
      <c r="S2413">
        <v>1040</v>
      </c>
      <c r="T2413" t="s">
        <v>172</v>
      </c>
      <c r="U2413">
        <v>620</v>
      </c>
      <c r="V2413" t="s">
        <v>408</v>
      </c>
      <c r="W2413">
        <v>0.47</v>
      </c>
      <c r="X2413" t="s">
        <v>41</v>
      </c>
      <c r="Y2413" t="s">
        <v>38</v>
      </c>
      <c r="AA2413">
        <v>0.1</v>
      </c>
      <c r="AB2413">
        <v>10</v>
      </c>
      <c r="AC2413" t="s">
        <v>41</v>
      </c>
    </row>
    <row r="2414" spans="1:29" hidden="1" x14ac:dyDescent="0.25">
      <c r="A2414" t="s">
        <v>27</v>
      </c>
      <c r="B2414">
        <v>100</v>
      </c>
      <c r="C2414" t="s">
        <v>28</v>
      </c>
      <c r="D2414" t="s">
        <v>493</v>
      </c>
      <c r="E2414" s="1">
        <v>39562</v>
      </c>
      <c r="F2414">
        <v>1400</v>
      </c>
      <c r="H2414" t="s">
        <v>30</v>
      </c>
      <c r="I2414" s="1">
        <v>39577</v>
      </c>
      <c r="J2414" t="s">
        <v>31</v>
      </c>
      <c r="K2414" t="s">
        <v>157</v>
      </c>
      <c r="L2414">
        <v>1</v>
      </c>
      <c r="M2414" t="s">
        <v>359</v>
      </c>
      <c r="N2414">
        <v>999766900</v>
      </c>
      <c r="O2414" t="s">
        <v>158</v>
      </c>
      <c r="P2414">
        <v>16</v>
      </c>
      <c r="R2414" t="s">
        <v>494</v>
      </c>
      <c r="S2414">
        <v>1055</v>
      </c>
      <c r="T2414" t="s">
        <v>78</v>
      </c>
      <c r="U2414">
        <v>945</v>
      </c>
      <c r="V2414" t="s">
        <v>79</v>
      </c>
      <c r="W2414">
        <v>24</v>
      </c>
      <c r="X2414" t="s">
        <v>41</v>
      </c>
      <c r="Y2414" t="s">
        <v>38</v>
      </c>
      <c r="AA2414">
        <v>5</v>
      </c>
      <c r="AC2414" t="s">
        <v>41</v>
      </c>
    </row>
    <row r="2415" spans="1:29" hidden="1" x14ac:dyDescent="0.25">
      <c r="A2415" t="s">
        <v>27</v>
      </c>
      <c r="B2415">
        <v>100</v>
      </c>
      <c r="C2415" t="s">
        <v>28</v>
      </c>
      <c r="D2415" t="s">
        <v>493</v>
      </c>
      <c r="E2415" s="1">
        <v>39562</v>
      </c>
      <c r="F2415">
        <v>1400</v>
      </c>
      <c r="H2415" t="s">
        <v>30</v>
      </c>
      <c r="I2415" s="1">
        <v>39577</v>
      </c>
      <c r="J2415" t="s">
        <v>31</v>
      </c>
      <c r="K2415" t="s">
        <v>157</v>
      </c>
      <c r="L2415">
        <v>1</v>
      </c>
      <c r="M2415" t="s">
        <v>359</v>
      </c>
      <c r="N2415">
        <v>999766900</v>
      </c>
      <c r="O2415" t="s">
        <v>158</v>
      </c>
      <c r="P2415">
        <v>16</v>
      </c>
      <c r="R2415" t="s">
        <v>494</v>
      </c>
      <c r="S2415">
        <v>1024</v>
      </c>
      <c r="T2415" t="s">
        <v>179</v>
      </c>
      <c r="U2415">
        <v>720</v>
      </c>
      <c r="V2415" t="s">
        <v>179</v>
      </c>
      <c r="W2415">
        <v>0</v>
      </c>
      <c r="X2415" t="s">
        <v>41</v>
      </c>
      <c r="Y2415" t="s">
        <v>38</v>
      </c>
      <c r="AA2415">
        <v>0.02</v>
      </c>
      <c r="AB2415">
        <v>0.2</v>
      </c>
      <c r="AC2415" t="s">
        <v>41</v>
      </c>
    </row>
    <row r="2416" spans="1:29" hidden="1" x14ac:dyDescent="0.25">
      <c r="A2416" t="s">
        <v>27</v>
      </c>
      <c r="B2416">
        <v>100</v>
      </c>
      <c r="C2416" t="s">
        <v>28</v>
      </c>
      <c r="D2416" t="s">
        <v>493</v>
      </c>
      <c r="E2416" s="1">
        <v>39562</v>
      </c>
      <c r="F2416">
        <v>1400</v>
      </c>
      <c r="H2416" t="s">
        <v>30</v>
      </c>
      <c r="I2416" s="1">
        <v>39577</v>
      </c>
      <c r="J2416" t="s">
        <v>31</v>
      </c>
      <c r="K2416" t="s">
        <v>157</v>
      </c>
      <c r="L2416">
        <v>1</v>
      </c>
      <c r="M2416" t="s">
        <v>359</v>
      </c>
      <c r="N2416">
        <v>999766900</v>
      </c>
      <c r="O2416" t="s">
        <v>158</v>
      </c>
      <c r="P2416">
        <v>16</v>
      </c>
      <c r="R2416" t="s">
        <v>494</v>
      </c>
      <c r="S2416">
        <v>1025</v>
      </c>
      <c r="T2416" t="s">
        <v>52</v>
      </c>
      <c r="U2416">
        <v>951</v>
      </c>
      <c r="V2416" t="s">
        <v>53</v>
      </c>
      <c r="W2416">
        <v>1</v>
      </c>
      <c r="X2416" t="s">
        <v>41</v>
      </c>
      <c r="Y2416" t="s">
        <v>38</v>
      </c>
      <c r="AA2416">
        <v>0.1</v>
      </c>
      <c r="AB2416">
        <v>4</v>
      </c>
      <c r="AC2416" t="s">
        <v>41</v>
      </c>
    </row>
    <row r="2417" spans="1:29" hidden="1" x14ac:dyDescent="0.25">
      <c r="A2417" t="s">
        <v>27</v>
      </c>
      <c r="B2417">
        <v>100</v>
      </c>
      <c r="C2417" t="s">
        <v>28</v>
      </c>
      <c r="D2417" t="s">
        <v>493</v>
      </c>
      <c r="E2417" s="1">
        <v>39562</v>
      </c>
      <c r="F2417">
        <v>1400</v>
      </c>
      <c r="H2417" t="s">
        <v>30</v>
      </c>
      <c r="I2417" s="1">
        <v>39577</v>
      </c>
      <c r="J2417" t="s">
        <v>31</v>
      </c>
      <c r="K2417" t="s">
        <v>157</v>
      </c>
      <c r="L2417">
        <v>1</v>
      </c>
      <c r="M2417" t="s">
        <v>359</v>
      </c>
      <c r="N2417">
        <v>999766900</v>
      </c>
      <c r="O2417" t="s">
        <v>158</v>
      </c>
      <c r="P2417">
        <v>16</v>
      </c>
      <c r="R2417" t="s">
        <v>494</v>
      </c>
      <c r="S2417">
        <v>1075</v>
      </c>
      <c r="T2417" t="s">
        <v>178</v>
      </c>
      <c r="U2417">
        <v>1012</v>
      </c>
      <c r="V2417" t="s">
        <v>178</v>
      </c>
      <c r="W2417">
        <v>0</v>
      </c>
      <c r="X2417" t="s">
        <v>41</v>
      </c>
      <c r="Y2417" t="s">
        <v>38</v>
      </c>
      <c r="AA2417">
        <v>2.9999999999999997E-4</v>
      </c>
      <c r="AB2417">
        <v>4.0000000000000001E-3</v>
      </c>
      <c r="AC2417" t="s">
        <v>41</v>
      </c>
    </row>
    <row r="2418" spans="1:29" hidden="1" x14ac:dyDescent="0.25">
      <c r="A2418" t="s">
        <v>27</v>
      </c>
      <c r="B2418">
        <v>100</v>
      </c>
      <c r="C2418" t="s">
        <v>28</v>
      </c>
      <c r="D2418" t="s">
        <v>493</v>
      </c>
      <c r="E2418" s="1">
        <v>39562</v>
      </c>
      <c r="F2418">
        <v>1400</v>
      </c>
      <c r="H2418" t="s">
        <v>30</v>
      </c>
      <c r="I2418" s="1">
        <v>39577</v>
      </c>
      <c r="J2418" t="s">
        <v>31</v>
      </c>
      <c r="K2418" t="s">
        <v>157</v>
      </c>
      <c r="L2418">
        <v>1</v>
      </c>
      <c r="M2418" t="s">
        <v>359</v>
      </c>
      <c r="N2418">
        <v>999766900</v>
      </c>
      <c r="O2418" t="s">
        <v>158</v>
      </c>
      <c r="P2418">
        <v>16</v>
      </c>
      <c r="R2418" t="s">
        <v>494</v>
      </c>
      <c r="S2418">
        <v>1015</v>
      </c>
      <c r="T2418" t="s">
        <v>46</v>
      </c>
      <c r="U2418">
        <v>1027</v>
      </c>
      <c r="V2418" t="s">
        <v>47</v>
      </c>
      <c r="W2418">
        <v>0</v>
      </c>
      <c r="X2418" t="s">
        <v>41</v>
      </c>
      <c r="Y2418" t="s">
        <v>38</v>
      </c>
      <c r="AA2418">
        <v>1E-3</v>
      </c>
      <c r="AB2418">
        <v>5.0000000000000001E-3</v>
      </c>
      <c r="AC2418" t="s">
        <v>41</v>
      </c>
    </row>
    <row r="2419" spans="1:29" hidden="1" x14ac:dyDescent="0.25">
      <c r="A2419" t="s">
        <v>27</v>
      </c>
      <c r="B2419">
        <v>100</v>
      </c>
      <c r="C2419" t="s">
        <v>28</v>
      </c>
      <c r="D2419" t="s">
        <v>493</v>
      </c>
      <c r="E2419" s="1">
        <v>39562</v>
      </c>
      <c r="F2419">
        <v>1400</v>
      </c>
      <c r="H2419" t="s">
        <v>30</v>
      </c>
      <c r="I2419" s="1">
        <v>39577</v>
      </c>
      <c r="J2419" t="s">
        <v>31</v>
      </c>
      <c r="K2419" t="s">
        <v>157</v>
      </c>
      <c r="L2419">
        <v>1</v>
      </c>
      <c r="M2419" t="s">
        <v>359</v>
      </c>
      <c r="N2419">
        <v>999766900</v>
      </c>
      <c r="O2419" t="s">
        <v>158</v>
      </c>
      <c r="P2419">
        <v>16</v>
      </c>
      <c r="R2419" t="s">
        <v>494</v>
      </c>
      <c r="S2419">
        <v>1020</v>
      </c>
      <c r="T2419" t="s">
        <v>49</v>
      </c>
      <c r="U2419">
        <v>1034</v>
      </c>
      <c r="V2419" t="s">
        <v>50</v>
      </c>
      <c r="W2419">
        <v>0</v>
      </c>
      <c r="X2419" t="s">
        <v>41</v>
      </c>
      <c r="Y2419" t="s">
        <v>38</v>
      </c>
      <c r="AA2419">
        <v>2E-3</v>
      </c>
      <c r="AB2419">
        <v>0.1</v>
      </c>
      <c r="AC2419" t="s">
        <v>41</v>
      </c>
    </row>
    <row r="2420" spans="1:29" hidden="1" x14ac:dyDescent="0.25">
      <c r="A2420" t="s">
        <v>27</v>
      </c>
      <c r="B2420">
        <v>100</v>
      </c>
      <c r="C2420" t="s">
        <v>28</v>
      </c>
      <c r="D2420" t="s">
        <v>493</v>
      </c>
      <c r="E2420" s="1">
        <v>39562</v>
      </c>
      <c r="F2420">
        <v>1400</v>
      </c>
      <c r="H2420" t="s">
        <v>30</v>
      </c>
      <c r="I2420" s="1">
        <v>39577</v>
      </c>
      <c r="J2420" t="s">
        <v>31</v>
      </c>
      <c r="K2420" t="s">
        <v>157</v>
      </c>
      <c r="L2420">
        <v>1</v>
      </c>
      <c r="M2420" t="s">
        <v>359</v>
      </c>
      <c r="N2420">
        <v>999766900</v>
      </c>
      <c r="O2420" t="s">
        <v>158</v>
      </c>
      <c r="P2420">
        <v>16</v>
      </c>
      <c r="R2420" t="s">
        <v>494</v>
      </c>
      <c r="S2420">
        <v>1036</v>
      </c>
      <c r="T2420" t="s">
        <v>170</v>
      </c>
      <c r="U2420">
        <v>1067</v>
      </c>
      <c r="V2420" t="s">
        <v>171</v>
      </c>
      <c r="W2420">
        <v>2.8999999999999998E-3</v>
      </c>
      <c r="X2420" t="s">
        <v>41</v>
      </c>
      <c r="Y2420" t="s">
        <v>38</v>
      </c>
      <c r="AA2420">
        <v>1E-3</v>
      </c>
      <c r="AB2420">
        <v>0.1</v>
      </c>
      <c r="AC2420" t="s">
        <v>41</v>
      </c>
    </row>
    <row r="2421" spans="1:29" hidden="1" x14ac:dyDescent="0.25">
      <c r="A2421" t="s">
        <v>27</v>
      </c>
      <c r="B2421">
        <v>100</v>
      </c>
      <c r="C2421" t="s">
        <v>28</v>
      </c>
      <c r="D2421" t="s">
        <v>493</v>
      </c>
      <c r="E2421" s="1">
        <v>39562</v>
      </c>
      <c r="F2421">
        <v>1400</v>
      </c>
      <c r="H2421" t="s">
        <v>30</v>
      </c>
      <c r="I2421" s="1">
        <v>39577</v>
      </c>
      <c r="J2421" t="s">
        <v>31</v>
      </c>
      <c r="K2421" t="s">
        <v>157</v>
      </c>
      <c r="L2421">
        <v>1</v>
      </c>
      <c r="M2421" t="s">
        <v>359</v>
      </c>
      <c r="N2421">
        <v>999766900</v>
      </c>
      <c r="O2421" t="s">
        <v>158</v>
      </c>
      <c r="P2421">
        <v>16</v>
      </c>
      <c r="R2421" t="s">
        <v>494</v>
      </c>
      <c r="S2421">
        <v>1045</v>
      </c>
      <c r="T2421" t="s">
        <v>74</v>
      </c>
      <c r="U2421">
        <v>1147</v>
      </c>
      <c r="V2421" t="s">
        <v>75</v>
      </c>
      <c r="W2421">
        <v>0</v>
      </c>
      <c r="X2421" t="s">
        <v>41</v>
      </c>
      <c r="Y2421" t="s">
        <v>38</v>
      </c>
      <c r="AA2421">
        <v>2E-3</v>
      </c>
      <c r="AB2421">
        <v>0.05</v>
      </c>
      <c r="AC2421" t="s">
        <v>41</v>
      </c>
    </row>
    <row r="2422" spans="1:29" hidden="1" x14ac:dyDescent="0.25">
      <c r="A2422" t="s">
        <v>27</v>
      </c>
      <c r="B2422">
        <v>100</v>
      </c>
      <c r="C2422" t="s">
        <v>28</v>
      </c>
      <c r="D2422" t="s">
        <v>493</v>
      </c>
      <c r="E2422" s="1">
        <v>39562</v>
      </c>
      <c r="F2422">
        <v>1400</v>
      </c>
      <c r="H2422" t="s">
        <v>30</v>
      </c>
      <c r="I2422" s="1">
        <v>39577</v>
      </c>
      <c r="J2422" t="s">
        <v>31</v>
      </c>
      <c r="K2422" t="s">
        <v>157</v>
      </c>
      <c r="L2422">
        <v>1</v>
      </c>
      <c r="M2422" t="s">
        <v>359</v>
      </c>
      <c r="N2422">
        <v>999766900</v>
      </c>
      <c r="O2422" t="s">
        <v>158</v>
      </c>
      <c r="P2422">
        <v>16</v>
      </c>
      <c r="R2422" t="s">
        <v>494</v>
      </c>
      <c r="S2422">
        <v>1085</v>
      </c>
      <c r="T2422" t="s">
        <v>176</v>
      </c>
      <c r="U2422">
        <v>1059</v>
      </c>
      <c r="V2422" t="s">
        <v>176</v>
      </c>
      <c r="W2422">
        <v>0</v>
      </c>
      <c r="X2422" t="s">
        <v>41</v>
      </c>
      <c r="Y2422" t="s">
        <v>38</v>
      </c>
      <c r="AA2422">
        <v>4.0000000000000002E-4</v>
      </c>
      <c r="AB2422">
        <v>2E-3</v>
      </c>
      <c r="AC2422" t="s">
        <v>41</v>
      </c>
    </row>
    <row r="2423" spans="1:29" hidden="1" x14ac:dyDescent="0.25">
      <c r="A2423" t="s">
        <v>27</v>
      </c>
      <c r="B2423">
        <v>100</v>
      </c>
      <c r="C2423" t="s">
        <v>28</v>
      </c>
      <c r="D2423" t="s">
        <v>493</v>
      </c>
      <c r="E2423" s="1">
        <v>39562</v>
      </c>
      <c r="F2423">
        <v>1400</v>
      </c>
      <c r="H2423" t="s">
        <v>30</v>
      </c>
      <c r="I2423" s="1">
        <v>39577</v>
      </c>
      <c r="J2423" t="s">
        <v>31</v>
      </c>
      <c r="K2423" t="s">
        <v>157</v>
      </c>
      <c r="L2423">
        <v>1</v>
      </c>
      <c r="M2423" t="s">
        <v>359</v>
      </c>
      <c r="N2423">
        <v>999766900</v>
      </c>
      <c r="O2423" t="s">
        <v>158</v>
      </c>
      <c r="P2423">
        <v>16</v>
      </c>
      <c r="R2423" t="s">
        <v>494</v>
      </c>
      <c r="S2423">
        <v>1074</v>
      </c>
      <c r="T2423" t="s">
        <v>177</v>
      </c>
      <c r="U2423">
        <v>1097</v>
      </c>
      <c r="V2423" t="s">
        <v>177</v>
      </c>
      <c r="W2423">
        <v>0</v>
      </c>
      <c r="X2423" t="s">
        <v>41</v>
      </c>
      <c r="Y2423" t="s">
        <v>38</v>
      </c>
      <c r="AA2423">
        <v>1E-3</v>
      </c>
      <c r="AB2423">
        <v>6.0000000000000001E-3</v>
      </c>
      <c r="AC2423" t="s">
        <v>41</v>
      </c>
    </row>
    <row r="2424" spans="1:29" hidden="1" x14ac:dyDescent="0.25">
      <c r="A2424" t="s">
        <v>27</v>
      </c>
      <c r="B2424">
        <v>100</v>
      </c>
      <c r="C2424" t="s">
        <v>28</v>
      </c>
      <c r="D2424" t="s">
        <v>493</v>
      </c>
      <c r="E2424" s="1">
        <v>39562</v>
      </c>
      <c r="F2424">
        <v>1400</v>
      </c>
      <c r="H2424" t="s">
        <v>30</v>
      </c>
      <c r="I2424" s="1">
        <v>39577</v>
      </c>
      <c r="J2424" t="s">
        <v>31</v>
      </c>
      <c r="K2424" t="s">
        <v>157</v>
      </c>
      <c r="L2424">
        <v>1</v>
      </c>
      <c r="M2424" t="s">
        <v>359</v>
      </c>
      <c r="N2424">
        <v>999766900</v>
      </c>
      <c r="O2424" t="s">
        <v>158</v>
      </c>
      <c r="P2424">
        <v>16</v>
      </c>
      <c r="R2424" t="s">
        <v>494</v>
      </c>
      <c r="S2424">
        <v>1005</v>
      </c>
      <c r="T2424" t="s">
        <v>42</v>
      </c>
      <c r="U2424">
        <v>1002</v>
      </c>
      <c r="V2424" t="s">
        <v>43</v>
      </c>
      <c r="W2424">
        <v>0</v>
      </c>
      <c r="X2424" t="s">
        <v>41</v>
      </c>
      <c r="Y2424" t="s">
        <v>38</v>
      </c>
      <c r="AA2424">
        <v>2E-3</v>
      </c>
      <c r="AB2424">
        <v>0.01</v>
      </c>
      <c r="AC2424" t="s">
        <v>41</v>
      </c>
    </row>
    <row r="2425" spans="1:29" hidden="1" x14ac:dyDescent="0.25">
      <c r="A2425" t="s">
        <v>27</v>
      </c>
      <c r="B2425">
        <v>100</v>
      </c>
      <c r="C2425" t="s">
        <v>28</v>
      </c>
      <c r="D2425" t="s">
        <v>493</v>
      </c>
      <c r="E2425" s="1">
        <v>39562</v>
      </c>
      <c r="F2425">
        <v>1400</v>
      </c>
      <c r="H2425" t="s">
        <v>30</v>
      </c>
      <c r="I2425" s="1">
        <v>39577</v>
      </c>
      <c r="J2425" t="s">
        <v>31</v>
      </c>
      <c r="K2425" t="s">
        <v>157</v>
      </c>
      <c r="L2425">
        <v>1</v>
      </c>
      <c r="M2425" t="s">
        <v>359</v>
      </c>
      <c r="N2425">
        <v>999766900</v>
      </c>
      <c r="O2425" t="s">
        <v>158</v>
      </c>
      <c r="P2425">
        <v>16</v>
      </c>
      <c r="R2425" t="s">
        <v>494</v>
      </c>
      <c r="S2425">
        <v>1010</v>
      </c>
      <c r="T2425" t="s">
        <v>54</v>
      </c>
      <c r="U2425">
        <v>1007</v>
      </c>
      <c r="V2425" t="s">
        <v>55</v>
      </c>
      <c r="W2425">
        <v>0.02</v>
      </c>
      <c r="X2425" t="s">
        <v>41</v>
      </c>
      <c r="Y2425" t="s">
        <v>38</v>
      </c>
      <c r="AA2425">
        <v>2E-3</v>
      </c>
      <c r="AB2425">
        <v>2</v>
      </c>
      <c r="AC2425" t="s">
        <v>41</v>
      </c>
    </row>
    <row r="2426" spans="1:29" hidden="1" x14ac:dyDescent="0.25">
      <c r="A2426" t="s">
        <v>27</v>
      </c>
      <c r="B2426">
        <v>100</v>
      </c>
      <c r="C2426" t="s">
        <v>28</v>
      </c>
      <c r="D2426" t="s">
        <v>493</v>
      </c>
      <c r="E2426" s="1">
        <v>39562</v>
      </c>
      <c r="F2426">
        <v>1400</v>
      </c>
      <c r="H2426" t="s">
        <v>30</v>
      </c>
      <c r="I2426" s="1">
        <v>39577</v>
      </c>
      <c r="J2426" t="s">
        <v>31</v>
      </c>
      <c r="K2426" t="s">
        <v>157</v>
      </c>
      <c r="L2426">
        <v>1</v>
      </c>
      <c r="M2426" t="s">
        <v>359</v>
      </c>
      <c r="N2426">
        <v>999766900</v>
      </c>
      <c r="O2426" t="s">
        <v>158</v>
      </c>
      <c r="P2426">
        <v>16</v>
      </c>
      <c r="R2426" t="s">
        <v>494</v>
      </c>
      <c r="S2426">
        <v>1035</v>
      </c>
      <c r="T2426" t="s">
        <v>72</v>
      </c>
      <c r="U2426">
        <v>71900</v>
      </c>
      <c r="V2426" t="s">
        <v>73</v>
      </c>
      <c r="W2426">
        <v>0</v>
      </c>
      <c r="X2426" t="s">
        <v>41</v>
      </c>
      <c r="Y2426" t="s">
        <v>38</v>
      </c>
      <c r="AA2426">
        <v>1E-4</v>
      </c>
      <c r="AB2426">
        <v>2E-3</v>
      </c>
      <c r="AC2426" t="s">
        <v>41</v>
      </c>
    </row>
    <row r="2427" spans="1:29" hidden="1" x14ac:dyDescent="0.25">
      <c r="A2427" t="s">
        <v>244</v>
      </c>
      <c r="B2427">
        <v>100</v>
      </c>
      <c r="C2427" t="s">
        <v>28</v>
      </c>
      <c r="D2427" t="s">
        <v>495</v>
      </c>
      <c r="E2427" s="1">
        <v>39555</v>
      </c>
      <c r="F2427">
        <v>1400</v>
      </c>
      <c r="H2427" t="s">
        <v>496</v>
      </c>
      <c r="I2427" s="1">
        <v>39583</v>
      </c>
      <c r="J2427" t="s">
        <v>31</v>
      </c>
      <c r="K2427" t="s">
        <v>157</v>
      </c>
      <c r="L2427">
        <v>1</v>
      </c>
      <c r="M2427" t="s">
        <v>359</v>
      </c>
      <c r="N2427">
        <v>999766900</v>
      </c>
      <c r="O2427" t="s">
        <v>158</v>
      </c>
      <c r="P2427">
        <v>6</v>
      </c>
      <c r="R2427" t="s">
        <v>462</v>
      </c>
      <c r="S2427">
        <v>4006</v>
      </c>
      <c r="T2427" t="s">
        <v>497</v>
      </c>
      <c r="U2427">
        <v>22706</v>
      </c>
      <c r="V2427" t="s">
        <v>498</v>
      </c>
      <c r="W2427">
        <v>7.0000000000000007E-2</v>
      </c>
      <c r="X2427" t="s">
        <v>44</v>
      </c>
      <c r="Y2427" t="s">
        <v>38</v>
      </c>
      <c r="AA2427">
        <v>1</v>
      </c>
      <c r="AB2427">
        <v>30</v>
      </c>
      <c r="AC2427" t="s">
        <v>44</v>
      </c>
    </row>
    <row r="2428" spans="1:29" hidden="1" x14ac:dyDescent="0.25">
      <c r="A2428" t="s">
        <v>244</v>
      </c>
      <c r="B2428">
        <v>100</v>
      </c>
      <c r="C2428" t="s">
        <v>28</v>
      </c>
      <c r="D2428" t="s">
        <v>495</v>
      </c>
      <c r="E2428" s="1">
        <v>39555</v>
      </c>
      <c r="F2428">
        <v>1400</v>
      </c>
      <c r="H2428" t="s">
        <v>496</v>
      </c>
      <c r="I2428" s="1">
        <v>39583</v>
      </c>
      <c r="J2428" t="s">
        <v>31</v>
      </c>
      <c r="K2428" t="s">
        <v>157</v>
      </c>
      <c r="L2428">
        <v>1</v>
      </c>
      <c r="M2428" t="s">
        <v>359</v>
      </c>
      <c r="N2428">
        <v>999766900</v>
      </c>
      <c r="O2428" t="s">
        <v>158</v>
      </c>
      <c r="P2428">
        <v>6</v>
      </c>
      <c r="R2428" t="s">
        <v>462</v>
      </c>
      <c r="S2428">
        <v>4002</v>
      </c>
      <c r="T2428" t="s">
        <v>247</v>
      </c>
      <c r="U2428">
        <v>1501</v>
      </c>
      <c r="V2428" t="s">
        <v>248</v>
      </c>
      <c r="W2428">
        <v>-0.75</v>
      </c>
      <c r="X2428" t="s">
        <v>249</v>
      </c>
      <c r="Y2428" t="s">
        <v>38</v>
      </c>
      <c r="AA2428">
        <v>2.39</v>
      </c>
      <c r="AC2428" t="s">
        <v>249</v>
      </c>
    </row>
    <row r="2429" spans="1:29" hidden="1" x14ac:dyDescent="0.25">
      <c r="A2429" t="s">
        <v>244</v>
      </c>
      <c r="B2429">
        <v>100</v>
      </c>
      <c r="C2429" t="s">
        <v>28</v>
      </c>
      <c r="D2429" t="s">
        <v>495</v>
      </c>
      <c r="E2429" s="1">
        <v>39555</v>
      </c>
      <c r="F2429">
        <v>1400</v>
      </c>
      <c r="H2429" t="s">
        <v>496</v>
      </c>
      <c r="I2429" s="1">
        <v>39583</v>
      </c>
      <c r="J2429" t="s">
        <v>31</v>
      </c>
      <c r="K2429" t="s">
        <v>157</v>
      </c>
      <c r="L2429">
        <v>1</v>
      </c>
      <c r="M2429" t="s">
        <v>359</v>
      </c>
      <c r="N2429">
        <v>999766900</v>
      </c>
      <c r="O2429" t="s">
        <v>158</v>
      </c>
      <c r="P2429">
        <v>6</v>
      </c>
      <c r="R2429" t="s">
        <v>462</v>
      </c>
      <c r="S2429">
        <v>4100</v>
      </c>
      <c r="T2429" t="s">
        <v>250</v>
      </c>
      <c r="U2429">
        <v>3501</v>
      </c>
      <c r="V2429" t="s">
        <v>251</v>
      </c>
      <c r="W2429">
        <v>2.5</v>
      </c>
      <c r="X2429" t="s">
        <v>249</v>
      </c>
      <c r="Y2429" t="s">
        <v>38</v>
      </c>
      <c r="AA2429">
        <v>2.4</v>
      </c>
      <c r="AB2429">
        <v>50</v>
      </c>
      <c r="AC2429" t="s">
        <v>249</v>
      </c>
    </row>
    <row r="2430" spans="1:29" hidden="1" x14ac:dyDescent="0.25">
      <c r="A2430" t="s">
        <v>244</v>
      </c>
      <c r="B2430">
        <v>100</v>
      </c>
      <c r="C2430" t="s">
        <v>28</v>
      </c>
      <c r="D2430" t="s">
        <v>495</v>
      </c>
      <c r="E2430" s="1">
        <v>39555</v>
      </c>
      <c r="F2430">
        <v>1400</v>
      </c>
      <c r="H2430" t="s">
        <v>496</v>
      </c>
      <c r="I2430" s="1">
        <v>39583</v>
      </c>
      <c r="J2430" t="s">
        <v>31</v>
      </c>
      <c r="K2430" t="s">
        <v>157</v>
      </c>
      <c r="L2430">
        <v>1</v>
      </c>
      <c r="M2430" t="s">
        <v>359</v>
      </c>
      <c r="N2430">
        <v>999766900</v>
      </c>
      <c r="O2430" t="s">
        <v>158</v>
      </c>
      <c r="P2430">
        <v>6</v>
      </c>
      <c r="R2430" t="s">
        <v>462</v>
      </c>
      <c r="S2430">
        <v>4030</v>
      </c>
      <c r="T2430" t="s">
        <v>499</v>
      </c>
      <c r="U2430">
        <v>11501</v>
      </c>
      <c r="V2430" t="s">
        <v>500</v>
      </c>
      <c r="W2430">
        <v>0.51</v>
      </c>
      <c r="X2430" t="s">
        <v>249</v>
      </c>
      <c r="Y2430" t="s">
        <v>38</v>
      </c>
      <c r="AA2430">
        <v>0.76</v>
      </c>
      <c r="AB2430">
        <v>5</v>
      </c>
      <c r="AC2430" t="s">
        <v>249</v>
      </c>
    </row>
    <row r="2431" spans="1:29" hidden="1" x14ac:dyDescent="0.25">
      <c r="A2431" t="s">
        <v>244</v>
      </c>
      <c r="B2431">
        <v>100</v>
      </c>
      <c r="C2431" t="s">
        <v>28</v>
      </c>
      <c r="D2431" t="s">
        <v>495</v>
      </c>
      <c r="E2431" s="1">
        <v>39555</v>
      </c>
      <c r="F2431">
        <v>1400</v>
      </c>
      <c r="H2431" t="s">
        <v>496</v>
      </c>
      <c r="I2431" s="1">
        <v>39583</v>
      </c>
      <c r="J2431" t="s">
        <v>31</v>
      </c>
      <c r="K2431" t="s">
        <v>157</v>
      </c>
      <c r="L2431">
        <v>1</v>
      </c>
      <c r="M2431" t="s">
        <v>359</v>
      </c>
      <c r="N2431">
        <v>999766900</v>
      </c>
      <c r="O2431" t="s">
        <v>158</v>
      </c>
      <c r="P2431">
        <v>6</v>
      </c>
      <c r="R2431" t="s">
        <v>462</v>
      </c>
      <c r="S2431">
        <v>4020</v>
      </c>
      <c r="T2431" t="s">
        <v>501</v>
      </c>
      <c r="U2431">
        <v>9503</v>
      </c>
      <c r="V2431" t="s">
        <v>502</v>
      </c>
      <c r="W2431">
        <v>0.28000000000000003</v>
      </c>
      <c r="X2431" t="s">
        <v>249</v>
      </c>
      <c r="Y2431" t="s">
        <v>38</v>
      </c>
      <c r="AA2431">
        <v>0.59</v>
      </c>
      <c r="AB2431">
        <v>5</v>
      </c>
      <c r="AC2431" t="s">
        <v>249</v>
      </c>
    </row>
    <row r="2432" spans="1:29" hidden="1" x14ac:dyDescent="0.25">
      <c r="A2432" t="s">
        <v>85</v>
      </c>
      <c r="B2432">
        <v>100</v>
      </c>
      <c r="C2432" t="s">
        <v>28</v>
      </c>
      <c r="D2432">
        <v>1831103</v>
      </c>
      <c r="E2432" s="1">
        <v>39555</v>
      </c>
      <c r="F2432">
        <v>1415</v>
      </c>
      <c r="H2432" t="s">
        <v>30</v>
      </c>
      <c r="I2432" s="1">
        <v>39583</v>
      </c>
      <c r="J2432" t="s">
        <v>31</v>
      </c>
      <c r="K2432" t="s">
        <v>157</v>
      </c>
      <c r="L2432">
        <v>1</v>
      </c>
      <c r="M2432" t="s">
        <v>359</v>
      </c>
      <c r="N2432">
        <v>999766900</v>
      </c>
      <c r="O2432" t="s">
        <v>158</v>
      </c>
      <c r="P2432">
        <v>50</v>
      </c>
      <c r="R2432" t="s">
        <v>462</v>
      </c>
      <c r="S2432">
        <v>2982</v>
      </c>
      <c r="T2432" t="s">
        <v>95</v>
      </c>
      <c r="U2432">
        <v>32102</v>
      </c>
      <c r="V2432" t="s">
        <v>95</v>
      </c>
      <c r="W2432">
        <v>0</v>
      </c>
      <c r="X2432" t="s">
        <v>44</v>
      </c>
      <c r="Y2432" t="s">
        <v>38</v>
      </c>
      <c r="AA2432">
        <v>0.5</v>
      </c>
      <c r="AB2432">
        <v>5</v>
      </c>
      <c r="AC2432" t="s">
        <v>44</v>
      </c>
    </row>
    <row r="2433" spans="1:29" hidden="1" x14ac:dyDescent="0.25">
      <c r="A2433" t="s">
        <v>85</v>
      </c>
      <c r="B2433">
        <v>100</v>
      </c>
      <c r="C2433" t="s">
        <v>28</v>
      </c>
      <c r="D2433">
        <v>1831103</v>
      </c>
      <c r="E2433" s="1">
        <v>39555</v>
      </c>
      <c r="F2433">
        <v>1415</v>
      </c>
      <c r="H2433" t="s">
        <v>30</v>
      </c>
      <c r="I2433" s="1">
        <v>39583</v>
      </c>
      <c r="J2433" t="s">
        <v>31</v>
      </c>
      <c r="K2433" t="s">
        <v>157</v>
      </c>
      <c r="L2433">
        <v>1</v>
      </c>
      <c r="M2433" t="s">
        <v>359</v>
      </c>
      <c r="N2433">
        <v>999766900</v>
      </c>
      <c r="O2433" t="s">
        <v>158</v>
      </c>
      <c r="P2433">
        <v>50</v>
      </c>
      <c r="R2433" t="s">
        <v>462</v>
      </c>
      <c r="S2433">
        <v>2965</v>
      </c>
      <c r="T2433" t="s">
        <v>102</v>
      </c>
      <c r="U2433">
        <v>77275</v>
      </c>
      <c r="V2433" t="s">
        <v>102</v>
      </c>
      <c r="W2433">
        <v>0</v>
      </c>
      <c r="X2433" t="s">
        <v>44</v>
      </c>
      <c r="Y2433" t="s">
        <v>38</v>
      </c>
      <c r="AA2433">
        <v>0.5</v>
      </c>
      <c r="AC2433" t="s">
        <v>44</v>
      </c>
    </row>
    <row r="2434" spans="1:29" hidden="1" x14ac:dyDescent="0.25">
      <c r="A2434" t="s">
        <v>85</v>
      </c>
      <c r="B2434">
        <v>100</v>
      </c>
      <c r="C2434" t="s">
        <v>28</v>
      </c>
      <c r="D2434">
        <v>1831103</v>
      </c>
      <c r="E2434" s="1">
        <v>39555</v>
      </c>
      <c r="F2434">
        <v>1415</v>
      </c>
      <c r="H2434" t="s">
        <v>30</v>
      </c>
      <c r="I2434" s="1">
        <v>39583</v>
      </c>
      <c r="J2434" t="s">
        <v>31</v>
      </c>
      <c r="K2434" t="s">
        <v>157</v>
      </c>
      <c r="L2434">
        <v>1</v>
      </c>
      <c r="M2434" t="s">
        <v>359</v>
      </c>
      <c r="N2434">
        <v>999766900</v>
      </c>
      <c r="O2434" t="s">
        <v>158</v>
      </c>
      <c r="P2434">
        <v>50</v>
      </c>
      <c r="R2434" t="s">
        <v>462</v>
      </c>
      <c r="S2434">
        <v>2989</v>
      </c>
      <c r="T2434" t="s">
        <v>96</v>
      </c>
      <c r="U2434">
        <v>34301</v>
      </c>
      <c r="V2434" t="s">
        <v>97</v>
      </c>
      <c r="W2434">
        <v>0</v>
      </c>
      <c r="X2434" t="s">
        <v>44</v>
      </c>
      <c r="Y2434" t="s">
        <v>38</v>
      </c>
      <c r="AA2434">
        <v>0.5</v>
      </c>
      <c r="AB2434">
        <v>100</v>
      </c>
      <c r="AC2434" t="s">
        <v>44</v>
      </c>
    </row>
    <row r="2435" spans="1:29" hidden="1" x14ac:dyDescent="0.25">
      <c r="A2435" t="s">
        <v>85</v>
      </c>
      <c r="B2435">
        <v>100</v>
      </c>
      <c r="C2435" t="s">
        <v>28</v>
      </c>
      <c r="D2435">
        <v>1831103</v>
      </c>
      <c r="E2435" s="1">
        <v>39555</v>
      </c>
      <c r="F2435">
        <v>1415</v>
      </c>
      <c r="H2435" t="s">
        <v>30</v>
      </c>
      <c r="I2435" s="1">
        <v>39583</v>
      </c>
      <c r="J2435" t="s">
        <v>31</v>
      </c>
      <c r="K2435" t="s">
        <v>157</v>
      </c>
      <c r="L2435">
        <v>1</v>
      </c>
      <c r="M2435" t="s">
        <v>359</v>
      </c>
      <c r="N2435">
        <v>999766900</v>
      </c>
      <c r="O2435" t="s">
        <v>158</v>
      </c>
      <c r="P2435">
        <v>50</v>
      </c>
      <c r="R2435" t="s">
        <v>462</v>
      </c>
      <c r="S2435">
        <v>2216</v>
      </c>
      <c r="T2435" t="s">
        <v>98</v>
      </c>
      <c r="U2435">
        <v>34311</v>
      </c>
      <c r="V2435" t="s">
        <v>98</v>
      </c>
      <c r="W2435">
        <v>0</v>
      </c>
      <c r="X2435" t="s">
        <v>44</v>
      </c>
      <c r="Y2435" t="s">
        <v>38</v>
      </c>
      <c r="AA2435">
        <v>0.5</v>
      </c>
      <c r="AC2435" t="s">
        <v>44</v>
      </c>
    </row>
    <row r="2436" spans="1:29" hidden="1" x14ac:dyDescent="0.25">
      <c r="A2436" t="s">
        <v>85</v>
      </c>
      <c r="B2436">
        <v>100</v>
      </c>
      <c r="C2436" t="s">
        <v>28</v>
      </c>
      <c r="D2436">
        <v>1831103</v>
      </c>
      <c r="E2436" s="1">
        <v>39555</v>
      </c>
      <c r="F2436">
        <v>1415</v>
      </c>
      <c r="H2436" t="s">
        <v>30</v>
      </c>
      <c r="I2436" s="1">
        <v>39583</v>
      </c>
      <c r="J2436" t="s">
        <v>31</v>
      </c>
      <c r="K2436" t="s">
        <v>157</v>
      </c>
      <c r="L2436">
        <v>1</v>
      </c>
      <c r="M2436" t="s">
        <v>359</v>
      </c>
      <c r="N2436">
        <v>999766900</v>
      </c>
      <c r="O2436" t="s">
        <v>158</v>
      </c>
      <c r="P2436">
        <v>50</v>
      </c>
      <c r="R2436" t="s">
        <v>462</v>
      </c>
      <c r="S2436">
        <v>2941</v>
      </c>
      <c r="T2436" t="s">
        <v>99</v>
      </c>
      <c r="U2436">
        <v>32106</v>
      </c>
      <c r="V2436" t="s">
        <v>99</v>
      </c>
      <c r="W2436">
        <v>3.1</v>
      </c>
      <c r="X2436" t="s">
        <v>44</v>
      </c>
      <c r="Y2436" t="s">
        <v>38</v>
      </c>
      <c r="AA2436">
        <v>0.5</v>
      </c>
      <c r="AB2436">
        <v>80</v>
      </c>
      <c r="AC2436" t="s">
        <v>44</v>
      </c>
    </row>
    <row r="2437" spans="1:29" hidden="1" x14ac:dyDescent="0.25">
      <c r="A2437" t="s">
        <v>85</v>
      </c>
      <c r="B2437">
        <v>100</v>
      </c>
      <c r="C2437" t="s">
        <v>28</v>
      </c>
      <c r="D2437">
        <v>1831103</v>
      </c>
      <c r="E2437" s="1">
        <v>39555</v>
      </c>
      <c r="F2437">
        <v>1415</v>
      </c>
      <c r="H2437" t="s">
        <v>30</v>
      </c>
      <c r="I2437" s="1">
        <v>39583</v>
      </c>
      <c r="J2437" t="s">
        <v>31</v>
      </c>
      <c r="K2437" t="s">
        <v>157</v>
      </c>
      <c r="L2437">
        <v>1</v>
      </c>
      <c r="M2437" t="s">
        <v>359</v>
      </c>
      <c r="N2437">
        <v>999766900</v>
      </c>
      <c r="O2437" t="s">
        <v>158</v>
      </c>
      <c r="P2437">
        <v>50</v>
      </c>
      <c r="R2437" t="s">
        <v>462</v>
      </c>
      <c r="S2437">
        <v>2210</v>
      </c>
      <c r="T2437" t="s">
        <v>100</v>
      </c>
      <c r="U2437">
        <v>34418</v>
      </c>
      <c r="V2437" t="s">
        <v>101</v>
      </c>
      <c r="W2437">
        <v>0</v>
      </c>
      <c r="X2437" t="s">
        <v>44</v>
      </c>
      <c r="Y2437" t="s">
        <v>38</v>
      </c>
      <c r="AA2437">
        <v>0.5</v>
      </c>
      <c r="AC2437" t="s">
        <v>44</v>
      </c>
    </row>
    <row r="2438" spans="1:29" hidden="1" x14ac:dyDescent="0.25">
      <c r="A2438" t="s">
        <v>85</v>
      </c>
      <c r="B2438">
        <v>100</v>
      </c>
      <c r="C2438" t="s">
        <v>28</v>
      </c>
      <c r="D2438">
        <v>1831103</v>
      </c>
      <c r="E2438" s="1">
        <v>39555</v>
      </c>
      <c r="F2438">
        <v>1415</v>
      </c>
      <c r="H2438" t="s">
        <v>30</v>
      </c>
      <c r="I2438" s="1">
        <v>39583</v>
      </c>
      <c r="J2438" t="s">
        <v>31</v>
      </c>
      <c r="K2438" t="s">
        <v>157</v>
      </c>
      <c r="L2438">
        <v>1</v>
      </c>
      <c r="M2438" t="s">
        <v>359</v>
      </c>
      <c r="N2438">
        <v>999766900</v>
      </c>
      <c r="O2438" t="s">
        <v>158</v>
      </c>
      <c r="P2438">
        <v>50</v>
      </c>
      <c r="R2438" t="s">
        <v>462</v>
      </c>
      <c r="S2438">
        <v>2380</v>
      </c>
      <c r="T2438" t="s">
        <v>118</v>
      </c>
      <c r="U2438">
        <v>77093</v>
      </c>
      <c r="V2438" t="s">
        <v>119</v>
      </c>
      <c r="W2438">
        <v>0</v>
      </c>
      <c r="X2438" t="s">
        <v>44</v>
      </c>
      <c r="Y2438" t="s">
        <v>38</v>
      </c>
      <c r="AA2438">
        <v>0.5</v>
      </c>
      <c r="AB2438">
        <v>70</v>
      </c>
      <c r="AC2438" t="s">
        <v>44</v>
      </c>
    </row>
    <row r="2439" spans="1:29" hidden="1" x14ac:dyDescent="0.25">
      <c r="A2439" t="s">
        <v>85</v>
      </c>
      <c r="B2439">
        <v>100</v>
      </c>
      <c r="C2439" t="s">
        <v>28</v>
      </c>
      <c r="D2439">
        <v>1831103</v>
      </c>
      <c r="E2439" s="1">
        <v>39555</v>
      </c>
      <c r="F2439">
        <v>1415</v>
      </c>
      <c r="H2439" t="s">
        <v>30</v>
      </c>
      <c r="I2439" s="1">
        <v>39583</v>
      </c>
      <c r="J2439" t="s">
        <v>31</v>
      </c>
      <c r="K2439" t="s">
        <v>157</v>
      </c>
      <c r="L2439">
        <v>1</v>
      </c>
      <c r="M2439" t="s">
        <v>359</v>
      </c>
      <c r="N2439">
        <v>999766900</v>
      </c>
      <c r="O2439" t="s">
        <v>158</v>
      </c>
      <c r="P2439">
        <v>50</v>
      </c>
      <c r="R2439" t="s">
        <v>462</v>
      </c>
      <c r="S2439">
        <v>2944</v>
      </c>
      <c r="T2439" t="s">
        <v>105</v>
      </c>
      <c r="U2439">
        <v>32105</v>
      </c>
      <c r="V2439" t="s">
        <v>105</v>
      </c>
      <c r="W2439">
        <v>2.9</v>
      </c>
      <c r="X2439" t="s">
        <v>44</v>
      </c>
      <c r="Y2439" t="s">
        <v>38</v>
      </c>
      <c r="AA2439">
        <v>0.5</v>
      </c>
      <c r="AB2439">
        <v>80</v>
      </c>
      <c r="AC2439" t="s">
        <v>44</v>
      </c>
    </row>
    <row r="2440" spans="1:29" hidden="1" x14ac:dyDescent="0.25">
      <c r="A2440" t="s">
        <v>85</v>
      </c>
      <c r="B2440">
        <v>100</v>
      </c>
      <c r="C2440" t="s">
        <v>28</v>
      </c>
      <c r="D2440">
        <v>1831103</v>
      </c>
      <c r="E2440" s="1">
        <v>39555</v>
      </c>
      <c r="F2440">
        <v>1415</v>
      </c>
      <c r="H2440" t="s">
        <v>30</v>
      </c>
      <c r="I2440" s="1">
        <v>39583</v>
      </c>
      <c r="J2440" t="s">
        <v>31</v>
      </c>
      <c r="K2440" t="s">
        <v>157</v>
      </c>
      <c r="L2440">
        <v>1</v>
      </c>
      <c r="M2440" t="s">
        <v>359</v>
      </c>
      <c r="N2440">
        <v>999766900</v>
      </c>
      <c r="O2440" t="s">
        <v>158</v>
      </c>
      <c r="P2440">
        <v>50</v>
      </c>
      <c r="R2440" t="s">
        <v>462</v>
      </c>
      <c r="S2440">
        <v>2408</v>
      </c>
      <c r="T2440" t="s">
        <v>104</v>
      </c>
      <c r="U2440">
        <v>77596</v>
      </c>
      <c r="V2440" t="s">
        <v>104</v>
      </c>
      <c r="W2440">
        <v>0</v>
      </c>
      <c r="X2440" t="s">
        <v>44</v>
      </c>
      <c r="Y2440" t="s">
        <v>38</v>
      </c>
      <c r="AA2440">
        <v>0.5</v>
      </c>
      <c r="AC2440" t="s">
        <v>44</v>
      </c>
    </row>
    <row r="2441" spans="1:29" hidden="1" x14ac:dyDescent="0.25">
      <c r="A2441" t="s">
        <v>85</v>
      </c>
      <c r="B2441">
        <v>100</v>
      </c>
      <c r="C2441" t="s">
        <v>28</v>
      </c>
      <c r="D2441">
        <v>1831103</v>
      </c>
      <c r="E2441" s="1">
        <v>39555</v>
      </c>
      <c r="F2441">
        <v>1415</v>
      </c>
      <c r="H2441" t="s">
        <v>30</v>
      </c>
      <c r="I2441" s="1">
        <v>39583</v>
      </c>
      <c r="J2441" t="s">
        <v>31</v>
      </c>
      <c r="K2441" t="s">
        <v>157</v>
      </c>
      <c r="L2441">
        <v>1</v>
      </c>
      <c r="M2441" t="s">
        <v>359</v>
      </c>
      <c r="N2441">
        <v>999766900</v>
      </c>
      <c r="O2441" t="s">
        <v>158</v>
      </c>
      <c r="P2441">
        <v>50</v>
      </c>
      <c r="R2441" t="s">
        <v>462</v>
      </c>
      <c r="S2441">
        <v>2212</v>
      </c>
      <c r="T2441" t="s">
        <v>503</v>
      </c>
      <c r="U2441">
        <v>34668</v>
      </c>
      <c r="V2441" t="s">
        <v>503</v>
      </c>
      <c r="W2441">
        <v>0</v>
      </c>
      <c r="X2441" t="s">
        <v>44</v>
      </c>
      <c r="Y2441" t="s">
        <v>38</v>
      </c>
      <c r="AA2441">
        <v>0.5</v>
      </c>
      <c r="AC2441" t="s">
        <v>44</v>
      </c>
    </row>
    <row r="2442" spans="1:29" hidden="1" x14ac:dyDescent="0.25">
      <c r="A2442" t="s">
        <v>85</v>
      </c>
      <c r="B2442">
        <v>100</v>
      </c>
      <c r="C2442" t="s">
        <v>28</v>
      </c>
      <c r="D2442">
        <v>1831103</v>
      </c>
      <c r="E2442" s="1">
        <v>39555</v>
      </c>
      <c r="F2442">
        <v>1415</v>
      </c>
      <c r="H2442" t="s">
        <v>30</v>
      </c>
      <c r="I2442" s="1">
        <v>39583</v>
      </c>
      <c r="J2442" t="s">
        <v>31</v>
      </c>
      <c r="K2442" t="s">
        <v>157</v>
      </c>
      <c r="L2442">
        <v>1</v>
      </c>
      <c r="M2442" t="s">
        <v>359</v>
      </c>
      <c r="N2442">
        <v>999766900</v>
      </c>
      <c r="O2442" t="s">
        <v>158</v>
      </c>
      <c r="P2442">
        <v>50</v>
      </c>
      <c r="R2442" t="s">
        <v>462</v>
      </c>
      <c r="S2442">
        <v>2964</v>
      </c>
      <c r="T2442" t="s">
        <v>122</v>
      </c>
      <c r="U2442">
        <v>34423</v>
      </c>
      <c r="V2442" t="s">
        <v>122</v>
      </c>
      <c r="W2442">
        <v>0</v>
      </c>
      <c r="X2442" t="s">
        <v>44</v>
      </c>
      <c r="Y2442" t="s">
        <v>38</v>
      </c>
      <c r="AA2442">
        <v>0.5</v>
      </c>
      <c r="AB2442">
        <v>5</v>
      </c>
      <c r="AC2442" t="s">
        <v>44</v>
      </c>
    </row>
    <row r="2443" spans="1:29" hidden="1" x14ac:dyDescent="0.25">
      <c r="A2443" t="s">
        <v>85</v>
      </c>
      <c r="B2443">
        <v>100</v>
      </c>
      <c r="C2443" t="s">
        <v>28</v>
      </c>
      <c r="D2443">
        <v>1831103</v>
      </c>
      <c r="E2443" s="1">
        <v>39555</v>
      </c>
      <c r="F2443">
        <v>1415</v>
      </c>
      <c r="H2443" t="s">
        <v>30</v>
      </c>
      <c r="I2443" s="1">
        <v>39583</v>
      </c>
      <c r="J2443" t="s">
        <v>31</v>
      </c>
      <c r="K2443" t="s">
        <v>157</v>
      </c>
      <c r="L2443">
        <v>1</v>
      </c>
      <c r="M2443" t="s">
        <v>359</v>
      </c>
      <c r="N2443">
        <v>999766900</v>
      </c>
      <c r="O2443" t="s">
        <v>158</v>
      </c>
      <c r="P2443">
        <v>50</v>
      </c>
      <c r="R2443" t="s">
        <v>462</v>
      </c>
      <c r="S2443">
        <v>2968</v>
      </c>
      <c r="T2443" t="s">
        <v>109</v>
      </c>
      <c r="U2443">
        <v>34536</v>
      </c>
      <c r="V2443" t="s">
        <v>110</v>
      </c>
      <c r="W2443">
        <v>0</v>
      </c>
      <c r="X2443" t="s">
        <v>44</v>
      </c>
      <c r="Y2443" t="s">
        <v>38</v>
      </c>
      <c r="AA2443">
        <v>0.5</v>
      </c>
      <c r="AB2443">
        <v>600</v>
      </c>
      <c r="AC2443" t="s">
        <v>44</v>
      </c>
    </row>
    <row r="2444" spans="1:29" hidden="1" x14ac:dyDescent="0.25">
      <c r="A2444" t="s">
        <v>85</v>
      </c>
      <c r="B2444">
        <v>100</v>
      </c>
      <c r="C2444" t="s">
        <v>28</v>
      </c>
      <c r="D2444">
        <v>1831103</v>
      </c>
      <c r="E2444" s="1">
        <v>39555</v>
      </c>
      <c r="F2444">
        <v>1415</v>
      </c>
      <c r="H2444" t="s">
        <v>30</v>
      </c>
      <c r="I2444" s="1">
        <v>39583</v>
      </c>
      <c r="J2444" t="s">
        <v>31</v>
      </c>
      <c r="K2444" t="s">
        <v>157</v>
      </c>
      <c r="L2444">
        <v>1</v>
      </c>
      <c r="M2444" t="s">
        <v>359</v>
      </c>
      <c r="N2444">
        <v>999766900</v>
      </c>
      <c r="O2444" t="s">
        <v>158</v>
      </c>
      <c r="P2444">
        <v>50</v>
      </c>
      <c r="R2444" t="s">
        <v>462</v>
      </c>
      <c r="S2444">
        <v>2981</v>
      </c>
      <c r="T2444" t="s">
        <v>137</v>
      </c>
      <c r="U2444">
        <v>34506</v>
      </c>
      <c r="V2444" t="s">
        <v>137</v>
      </c>
      <c r="W2444">
        <v>0</v>
      </c>
      <c r="X2444" t="s">
        <v>44</v>
      </c>
      <c r="Y2444" t="s">
        <v>38</v>
      </c>
      <c r="AA2444">
        <v>0.5</v>
      </c>
      <c r="AB2444">
        <v>200</v>
      </c>
      <c r="AC2444" t="s">
        <v>44</v>
      </c>
    </row>
    <row r="2445" spans="1:29" hidden="1" x14ac:dyDescent="0.25">
      <c r="A2445" t="s">
        <v>85</v>
      </c>
      <c r="B2445">
        <v>100</v>
      </c>
      <c r="C2445" t="s">
        <v>28</v>
      </c>
      <c r="D2445">
        <v>1831103</v>
      </c>
      <c r="E2445" s="1">
        <v>39555</v>
      </c>
      <c r="F2445">
        <v>1415</v>
      </c>
      <c r="H2445" t="s">
        <v>30</v>
      </c>
      <c r="I2445" s="1">
        <v>39583</v>
      </c>
      <c r="J2445" t="s">
        <v>31</v>
      </c>
      <c r="K2445" t="s">
        <v>157</v>
      </c>
      <c r="L2445">
        <v>1</v>
      </c>
      <c r="M2445" t="s">
        <v>359</v>
      </c>
      <c r="N2445">
        <v>999766900</v>
      </c>
      <c r="O2445" t="s">
        <v>158</v>
      </c>
      <c r="P2445">
        <v>50</v>
      </c>
      <c r="R2445" t="s">
        <v>462</v>
      </c>
      <c r="S2445">
        <v>2980</v>
      </c>
      <c r="T2445" t="s">
        <v>116</v>
      </c>
      <c r="U2445">
        <v>34531</v>
      </c>
      <c r="V2445" t="s">
        <v>116</v>
      </c>
      <c r="W2445">
        <v>0</v>
      </c>
      <c r="X2445" t="s">
        <v>44</v>
      </c>
      <c r="Y2445" t="s">
        <v>38</v>
      </c>
      <c r="AA2445">
        <v>0.5</v>
      </c>
      <c r="AB2445">
        <v>5</v>
      </c>
      <c r="AC2445" t="s">
        <v>44</v>
      </c>
    </row>
    <row r="2446" spans="1:29" hidden="1" x14ac:dyDescent="0.25">
      <c r="A2446" t="s">
        <v>85</v>
      </c>
      <c r="B2446">
        <v>100</v>
      </c>
      <c r="C2446" t="s">
        <v>28</v>
      </c>
      <c r="D2446">
        <v>1831103</v>
      </c>
      <c r="E2446" s="1">
        <v>39555</v>
      </c>
      <c r="F2446">
        <v>1415</v>
      </c>
      <c r="H2446" t="s">
        <v>30</v>
      </c>
      <c r="I2446" s="1">
        <v>39583</v>
      </c>
      <c r="J2446" t="s">
        <v>31</v>
      </c>
      <c r="K2446" t="s">
        <v>157</v>
      </c>
      <c r="L2446">
        <v>1</v>
      </c>
      <c r="M2446" t="s">
        <v>359</v>
      </c>
      <c r="N2446">
        <v>999766900</v>
      </c>
      <c r="O2446" t="s">
        <v>158</v>
      </c>
      <c r="P2446">
        <v>50</v>
      </c>
      <c r="R2446" t="s">
        <v>462</v>
      </c>
      <c r="S2446">
        <v>2992</v>
      </c>
      <c r="T2446" t="s">
        <v>127</v>
      </c>
      <c r="U2446">
        <v>34371</v>
      </c>
      <c r="V2446" t="s">
        <v>128</v>
      </c>
      <c r="W2446">
        <v>0</v>
      </c>
      <c r="X2446" t="s">
        <v>44</v>
      </c>
      <c r="Y2446" t="s">
        <v>38</v>
      </c>
      <c r="AA2446">
        <v>0.5</v>
      </c>
      <c r="AB2446">
        <v>700</v>
      </c>
      <c r="AC2446" t="s">
        <v>44</v>
      </c>
    </row>
    <row r="2447" spans="1:29" hidden="1" x14ac:dyDescent="0.25">
      <c r="A2447" t="s">
        <v>85</v>
      </c>
      <c r="B2447">
        <v>100</v>
      </c>
      <c r="C2447" t="s">
        <v>28</v>
      </c>
      <c r="D2447">
        <v>1831103</v>
      </c>
      <c r="E2447" s="1">
        <v>39555</v>
      </c>
      <c r="F2447">
        <v>1415</v>
      </c>
      <c r="H2447" t="s">
        <v>30</v>
      </c>
      <c r="I2447" s="1">
        <v>39583</v>
      </c>
      <c r="J2447" t="s">
        <v>31</v>
      </c>
      <c r="K2447" t="s">
        <v>157</v>
      </c>
      <c r="L2447">
        <v>1</v>
      </c>
      <c r="M2447" t="s">
        <v>359</v>
      </c>
      <c r="N2447">
        <v>999766900</v>
      </c>
      <c r="O2447" t="s">
        <v>158</v>
      </c>
      <c r="P2447">
        <v>50</v>
      </c>
      <c r="R2447" t="s">
        <v>462</v>
      </c>
      <c r="S2447">
        <v>2983</v>
      </c>
      <c r="T2447" t="s">
        <v>146</v>
      </c>
      <c r="U2447">
        <v>34541</v>
      </c>
      <c r="V2447" t="s">
        <v>146</v>
      </c>
      <c r="W2447">
        <v>0</v>
      </c>
      <c r="X2447" t="s">
        <v>44</v>
      </c>
      <c r="Y2447" t="s">
        <v>38</v>
      </c>
      <c r="AA2447">
        <v>0.5</v>
      </c>
      <c r="AB2447">
        <v>5</v>
      </c>
      <c r="AC2447" t="s">
        <v>44</v>
      </c>
    </row>
    <row r="2448" spans="1:29" hidden="1" x14ac:dyDescent="0.25">
      <c r="A2448" t="s">
        <v>85</v>
      </c>
      <c r="B2448">
        <v>100</v>
      </c>
      <c r="C2448" t="s">
        <v>28</v>
      </c>
      <c r="D2448">
        <v>1831103</v>
      </c>
      <c r="E2448" s="1">
        <v>39555</v>
      </c>
      <c r="F2448">
        <v>1415</v>
      </c>
      <c r="H2448" t="s">
        <v>30</v>
      </c>
      <c r="I2448" s="1">
        <v>39583</v>
      </c>
      <c r="J2448" t="s">
        <v>31</v>
      </c>
      <c r="K2448" t="s">
        <v>157</v>
      </c>
      <c r="L2448">
        <v>1</v>
      </c>
      <c r="M2448" t="s">
        <v>359</v>
      </c>
      <c r="N2448">
        <v>999766900</v>
      </c>
      <c r="O2448" t="s">
        <v>158</v>
      </c>
      <c r="P2448">
        <v>50</v>
      </c>
      <c r="R2448" t="s">
        <v>462</v>
      </c>
      <c r="S2448">
        <v>2246</v>
      </c>
      <c r="T2448" t="s">
        <v>504</v>
      </c>
      <c r="U2448">
        <v>34391</v>
      </c>
      <c r="V2448" t="s">
        <v>504</v>
      </c>
      <c r="W2448">
        <v>0</v>
      </c>
      <c r="X2448" t="s">
        <v>44</v>
      </c>
      <c r="Y2448" t="s">
        <v>38</v>
      </c>
      <c r="AA2448">
        <v>0.5</v>
      </c>
      <c r="AC2448" t="s">
        <v>44</v>
      </c>
    </row>
    <row r="2449" spans="1:29" hidden="1" x14ac:dyDescent="0.25">
      <c r="A2449" t="s">
        <v>85</v>
      </c>
      <c r="B2449">
        <v>100</v>
      </c>
      <c r="C2449" t="s">
        <v>28</v>
      </c>
      <c r="D2449">
        <v>1831103</v>
      </c>
      <c r="E2449" s="1">
        <v>39555</v>
      </c>
      <c r="F2449">
        <v>1415</v>
      </c>
      <c r="H2449" t="s">
        <v>30</v>
      </c>
      <c r="I2449" s="1">
        <v>39583</v>
      </c>
      <c r="J2449" t="s">
        <v>31</v>
      </c>
      <c r="K2449" t="s">
        <v>157</v>
      </c>
      <c r="L2449">
        <v>1</v>
      </c>
      <c r="M2449" t="s">
        <v>359</v>
      </c>
      <c r="N2449">
        <v>999766900</v>
      </c>
      <c r="O2449" t="s">
        <v>158</v>
      </c>
      <c r="P2449">
        <v>50</v>
      </c>
      <c r="R2449" t="s">
        <v>462</v>
      </c>
      <c r="S2449">
        <v>2994</v>
      </c>
      <c r="T2449" t="s">
        <v>505</v>
      </c>
      <c r="U2449">
        <v>77223</v>
      </c>
      <c r="V2449" t="s">
        <v>505</v>
      </c>
      <c r="W2449">
        <v>0</v>
      </c>
      <c r="X2449" t="s">
        <v>44</v>
      </c>
      <c r="Y2449" t="s">
        <v>38</v>
      </c>
      <c r="AA2449">
        <v>0.5</v>
      </c>
      <c r="AC2449" t="s">
        <v>44</v>
      </c>
    </row>
    <row r="2450" spans="1:29" hidden="1" x14ac:dyDescent="0.25">
      <c r="A2450" t="s">
        <v>85</v>
      </c>
      <c r="B2450">
        <v>100</v>
      </c>
      <c r="C2450" t="s">
        <v>28</v>
      </c>
      <c r="D2450">
        <v>1831103</v>
      </c>
      <c r="E2450" s="1">
        <v>39555</v>
      </c>
      <c r="F2450">
        <v>1415</v>
      </c>
      <c r="H2450" t="s">
        <v>30</v>
      </c>
      <c r="I2450" s="1">
        <v>39583</v>
      </c>
      <c r="J2450" t="s">
        <v>31</v>
      </c>
      <c r="K2450" t="s">
        <v>157</v>
      </c>
      <c r="L2450">
        <v>1</v>
      </c>
      <c r="M2450" t="s">
        <v>359</v>
      </c>
      <c r="N2450">
        <v>999766900</v>
      </c>
      <c r="O2450" t="s">
        <v>158</v>
      </c>
      <c r="P2450">
        <v>50</v>
      </c>
      <c r="R2450" t="s">
        <v>462</v>
      </c>
      <c r="S2450">
        <v>2424</v>
      </c>
      <c r="T2450" t="s">
        <v>506</v>
      </c>
      <c r="U2450">
        <v>77226</v>
      </c>
      <c r="V2450" t="s">
        <v>506</v>
      </c>
      <c r="W2450">
        <v>0</v>
      </c>
      <c r="X2450" t="s">
        <v>44</v>
      </c>
      <c r="Y2450" t="s">
        <v>38</v>
      </c>
      <c r="AA2450">
        <v>0.5</v>
      </c>
      <c r="AC2450" t="s">
        <v>44</v>
      </c>
    </row>
    <row r="2451" spans="1:29" hidden="1" x14ac:dyDescent="0.25">
      <c r="A2451" t="s">
        <v>85</v>
      </c>
      <c r="B2451">
        <v>100</v>
      </c>
      <c r="C2451" t="s">
        <v>28</v>
      </c>
      <c r="D2451">
        <v>1831103</v>
      </c>
      <c r="E2451" s="1">
        <v>39555</v>
      </c>
      <c r="F2451">
        <v>1415</v>
      </c>
      <c r="H2451" t="s">
        <v>30</v>
      </c>
      <c r="I2451" s="1">
        <v>39583</v>
      </c>
      <c r="J2451" t="s">
        <v>31</v>
      </c>
      <c r="K2451" t="s">
        <v>157</v>
      </c>
      <c r="L2451">
        <v>1</v>
      </c>
      <c r="M2451" t="s">
        <v>359</v>
      </c>
      <c r="N2451">
        <v>999766900</v>
      </c>
      <c r="O2451" t="s">
        <v>158</v>
      </c>
      <c r="P2451">
        <v>50</v>
      </c>
      <c r="R2451" t="s">
        <v>462</v>
      </c>
      <c r="S2451">
        <v>2251</v>
      </c>
      <c r="T2451" t="s">
        <v>507</v>
      </c>
      <c r="U2451">
        <v>78032</v>
      </c>
      <c r="V2451" t="s">
        <v>508</v>
      </c>
      <c r="W2451">
        <v>0</v>
      </c>
      <c r="X2451" t="s">
        <v>44</v>
      </c>
      <c r="Y2451" t="s">
        <v>38</v>
      </c>
      <c r="AA2451">
        <v>0.5</v>
      </c>
      <c r="AC2451" t="s">
        <v>44</v>
      </c>
    </row>
    <row r="2452" spans="1:29" hidden="1" x14ac:dyDescent="0.25">
      <c r="A2452" t="s">
        <v>85</v>
      </c>
      <c r="B2452">
        <v>100</v>
      </c>
      <c r="C2452" t="s">
        <v>28</v>
      </c>
      <c r="D2452">
        <v>1831103</v>
      </c>
      <c r="E2452" s="1">
        <v>39555</v>
      </c>
      <c r="F2452">
        <v>1415</v>
      </c>
      <c r="H2452" t="s">
        <v>30</v>
      </c>
      <c r="I2452" s="1">
        <v>39583</v>
      </c>
      <c r="J2452" t="s">
        <v>31</v>
      </c>
      <c r="K2452" t="s">
        <v>157</v>
      </c>
      <c r="L2452">
        <v>1</v>
      </c>
      <c r="M2452" t="s">
        <v>359</v>
      </c>
      <c r="N2452">
        <v>999766900</v>
      </c>
      <c r="O2452" t="s">
        <v>158</v>
      </c>
      <c r="P2452">
        <v>50</v>
      </c>
      <c r="R2452" t="s">
        <v>462</v>
      </c>
      <c r="S2452">
        <v>2967</v>
      </c>
      <c r="T2452" t="s">
        <v>111</v>
      </c>
      <c r="U2452">
        <v>34566</v>
      </c>
      <c r="V2452" t="s">
        <v>112</v>
      </c>
      <c r="W2452">
        <v>0</v>
      </c>
      <c r="X2452" t="s">
        <v>44</v>
      </c>
      <c r="Y2452" t="s">
        <v>38</v>
      </c>
      <c r="AA2452">
        <v>0.5</v>
      </c>
      <c r="AC2452" t="s">
        <v>44</v>
      </c>
    </row>
    <row r="2453" spans="1:29" hidden="1" x14ac:dyDescent="0.25">
      <c r="A2453" t="s">
        <v>85</v>
      </c>
      <c r="B2453">
        <v>100</v>
      </c>
      <c r="C2453" t="s">
        <v>28</v>
      </c>
      <c r="D2453">
        <v>1831103</v>
      </c>
      <c r="E2453" s="1">
        <v>39555</v>
      </c>
      <c r="F2453">
        <v>1415</v>
      </c>
      <c r="H2453" t="s">
        <v>30</v>
      </c>
      <c r="I2453" s="1">
        <v>39583</v>
      </c>
      <c r="J2453" t="s">
        <v>31</v>
      </c>
      <c r="K2453" t="s">
        <v>157</v>
      </c>
      <c r="L2453">
        <v>1</v>
      </c>
      <c r="M2453" t="s">
        <v>359</v>
      </c>
      <c r="N2453">
        <v>999766900</v>
      </c>
      <c r="O2453" t="s">
        <v>158</v>
      </c>
      <c r="P2453">
        <v>50</v>
      </c>
      <c r="R2453" t="s">
        <v>462</v>
      </c>
      <c r="S2453">
        <v>2248</v>
      </c>
      <c r="T2453" t="s">
        <v>509</v>
      </c>
      <c r="U2453">
        <v>34696</v>
      </c>
      <c r="V2453" t="s">
        <v>509</v>
      </c>
      <c r="W2453">
        <v>0</v>
      </c>
      <c r="X2453" t="s">
        <v>44</v>
      </c>
      <c r="Y2453" t="s">
        <v>38</v>
      </c>
      <c r="AA2453">
        <v>0.5</v>
      </c>
      <c r="AC2453" t="s">
        <v>44</v>
      </c>
    </row>
    <row r="2454" spans="1:29" hidden="1" x14ac:dyDescent="0.25">
      <c r="A2454" t="s">
        <v>85</v>
      </c>
      <c r="B2454">
        <v>100</v>
      </c>
      <c r="C2454" t="s">
        <v>28</v>
      </c>
      <c r="D2454">
        <v>1831103</v>
      </c>
      <c r="E2454" s="1">
        <v>39555</v>
      </c>
      <c r="F2454">
        <v>1415</v>
      </c>
      <c r="H2454" t="s">
        <v>30</v>
      </c>
      <c r="I2454" s="1">
        <v>39583</v>
      </c>
      <c r="J2454" t="s">
        <v>31</v>
      </c>
      <c r="K2454" t="s">
        <v>157</v>
      </c>
      <c r="L2454">
        <v>1</v>
      </c>
      <c r="M2454" t="s">
        <v>359</v>
      </c>
      <c r="N2454">
        <v>999766900</v>
      </c>
      <c r="O2454" t="s">
        <v>158</v>
      </c>
      <c r="P2454">
        <v>50</v>
      </c>
      <c r="R2454" t="s">
        <v>462</v>
      </c>
      <c r="S2454">
        <v>2412</v>
      </c>
      <c r="T2454" t="s">
        <v>123</v>
      </c>
      <c r="U2454">
        <v>77173</v>
      </c>
      <c r="V2454" t="s">
        <v>123</v>
      </c>
      <c r="W2454">
        <v>0</v>
      </c>
      <c r="X2454" t="s">
        <v>44</v>
      </c>
      <c r="Y2454" t="s">
        <v>38</v>
      </c>
      <c r="AA2454">
        <v>0.5</v>
      </c>
      <c r="AC2454" t="s">
        <v>44</v>
      </c>
    </row>
    <row r="2455" spans="1:29" hidden="1" x14ac:dyDescent="0.25">
      <c r="A2455" t="s">
        <v>85</v>
      </c>
      <c r="B2455">
        <v>100</v>
      </c>
      <c r="C2455" t="s">
        <v>28</v>
      </c>
      <c r="D2455">
        <v>1831103</v>
      </c>
      <c r="E2455" s="1">
        <v>39555</v>
      </c>
      <c r="F2455">
        <v>1415</v>
      </c>
      <c r="H2455" t="s">
        <v>30</v>
      </c>
      <c r="I2455" s="1">
        <v>39583</v>
      </c>
      <c r="J2455" t="s">
        <v>31</v>
      </c>
      <c r="K2455" t="s">
        <v>157</v>
      </c>
      <c r="L2455">
        <v>1</v>
      </c>
      <c r="M2455" t="s">
        <v>359</v>
      </c>
      <c r="N2455">
        <v>999766900</v>
      </c>
      <c r="O2455" t="s">
        <v>158</v>
      </c>
      <c r="P2455">
        <v>50</v>
      </c>
      <c r="R2455" t="s">
        <v>462</v>
      </c>
      <c r="S2455">
        <v>2966</v>
      </c>
      <c r="T2455" t="s">
        <v>103</v>
      </c>
      <c r="U2455">
        <v>77277</v>
      </c>
      <c r="V2455" t="s">
        <v>103</v>
      </c>
      <c r="W2455">
        <v>0</v>
      </c>
      <c r="X2455" t="s">
        <v>44</v>
      </c>
      <c r="Y2455" t="s">
        <v>38</v>
      </c>
      <c r="AA2455">
        <v>0.5</v>
      </c>
      <c r="AC2455" t="s">
        <v>44</v>
      </c>
    </row>
    <row r="2456" spans="1:29" hidden="1" x14ac:dyDescent="0.25">
      <c r="A2456" t="s">
        <v>85</v>
      </c>
      <c r="B2456">
        <v>100</v>
      </c>
      <c r="C2456" t="s">
        <v>28</v>
      </c>
      <c r="D2456">
        <v>1831103</v>
      </c>
      <c r="E2456" s="1">
        <v>39555</v>
      </c>
      <c r="F2456">
        <v>1415</v>
      </c>
      <c r="H2456" t="s">
        <v>30</v>
      </c>
      <c r="I2456" s="1">
        <v>39583</v>
      </c>
      <c r="J2456" t="s">
        <v>31</v>
      </c>
      <c r="K2456" t="s">
        <v>157</v>
      </c>
      <c r="L2456">
        <v>1</v>
      </c>
      <c r="M2456" t="s">
        <v>359</v>
      </c>
      <c r="N2456">
        <v>999766900</v>
      </c>
      <c r="O2456" t="s">
        <v>158</v>
      </c>
      <c r="P2456">
        <v>50</v>
      </c>
      <c r="R2456" t="s">
        <v>462</v>
      </c>
      <c r="S2456">
        <v>2988</v>
      </c>
      <c r="T2456" t="s">
        <v>133</v>
      </c>
      <c r="U2456">
        <v>34516</v>
      </c>
      <c r="V2456" t="s">
        <v>134</v>
      </c>
      <c r="W2456">
        <v>0</v>
      </c>
      <c r="X2456" t="s">
        <v>44</v>
      </c>
      <c r="Y2456" t="s">
        <v>38</v>
      </c>
      <c r="AA2456">
        <v>0.5</v>
      </c>
      <c r="AC2456" t="s">
        <v>44</v>
      </c>
    </row>
    <row r="2457" spans="1:29" hidden="1" x14ac:dyDescent="0.25">
      <c r="A2457" t="s">
        <v>85</v>
      </c>
      <c r="B2457">
        <v>100</v>
      </c>
      <c r="C2457" t="s">
        <v>28</v>
      </c>
      <c r="D2457">
        <v>1831103</v>
      </c>
      <c r="E2457" s="1">
        <v>39555</v>
      </c>
      <c r="F2457">
        <v>1415</v>
      </c>
      <c r="H2457" t="s">
        <v>30</v>
      </c>
      <c r="I2457" s="1">
        <v>39583</v>
      </c>
      <c r="J2457" t="s">
        <v>31</v>
      </c>
      <c r="K2457" t="s">
        <v>157</v>
      </c>
      <c r="L2457">
        <v>1</v>
      </c>
      <c r="M2457" t="s">
        <v>359</v>
      </c>
      <c r="N2457">
        <v>999766900</v>
      </c>
      <c r="O2457" t="s">
        <v>158</v>
      </c>
      <c r="P2457">
        <v>50</v>
      </c>
      <c r="R2457" t="s">
        <v>462</v>
      </c>
      <c r="S2457">
        <v>2969</v>
      </c>
      <c r="T2457" t="s">
        <v>113</v>
      </c>
      <c r="U2457">
        <v>34571</v>
      </c>
      <c r="V2457" t="s">
        <v>114</v>
      </c>
      <c r="W2457">
        <v>0</v>
      </c>
      <c r="X2457" t="s">
        <v>44</v>
      </c>
      <c r="Y2457" t="s">
        <v>38</v>
      </c>
      <c r="AA2457">
        <v>0.5</v>
      </c>
      <c r="AB2457">
        <v>75</v>
      </c>
      <c r="AC2457" t="s">
        <v>44</v>
      </c>
    </row>
    <row r="2458" spans="1:29" hidden="1" x14ac:dyDescent="0.25">
      <c r="A2458" t="s">
        <v>85</v>
      </c>
      <c r="B2458">
        <v>100</v>
      </c>
      <c r="C2458" t="s">
        <v>28</v>
      </c>
      <c r="D2458">
        <v>1831103</v>
      </c>
      <c r="E2458" s="1">
        <v>39555</v>
      </c>
      <c r="F2458">
        <v>1415</v>
      </c>
      <c r="H2458" t="s">
        <v>30</v>
      </c>
      <c r="I2458" s="1">
        <v>39583</v>
      </c>
      <c r="J2458" t="s">
        <v>31</v>
      </c>
      <c r="K2458" t="s">
        <v>157</v>
      </c>
      <c r="L2458">
        <v>1</v>
      </c>
      <c r="M2458" t="s">
        <v>359</v>
      </c>
      <c r="N2458">
        <v>999766900</v>
      </c>
      <c r="O2458" t="s">
        <v>158</v>
      </c>
      <c r="P2458">
        <v>50</v>
      </c>
      <c r="R2458" t="s">
        <v>462</v>
      </c>
      <c r="S2458">
        <v>2996</v>
      </c>
      <c r="T2458" t="s">
        <v>130</v>
      </c>
      <c r="U2458">
        <v>77128</v>
      </c>
      <c r="V2458" t="s">
        <v>130</v>
      </c>
      <c r="W2458">
        <v>0</v>
      </c>
      <c r="X2458" t="s">
        <v>44</v>
      </c>
      <c r="Y2458" t="s">
        <v>38</v>
      </c>
      <c r="AA2458">
        <v>0.5</v>
      </c>
      <c r="AB2458">
        <v>100</v>
      </c>
      <c r="AC2458" t="s">
        <v>44</v>
      </c>
    </row>
    <row r="2459" spans="1:29" hidden="1" x14ac:dyDescent="0.25">
      <c r="A2459" t="s">
        <v>85</v>
      </c>
      <c r="B2459">
        <v>100</v>
      </c>
      <c r="C2459" t="s">
        <v>28</v>
      </c>
      <c r="D2459">
        <v>1831103</v>
      </c>
      <c r="E2459" s="1">
        <v>39555</v>
      </c>
      <c r="F2459">
        <v>1415</v>
      </c>
      <c r="H2459" t="s">
        <v>30</v>
      </c>
      <c r="I2459" s="1">
        <v>39583</v>
      </c>
      <c r="J2459" t="s">
        <v>31</v>
      </c>
      <c r="K2459" t="s">
        <v>157</v>
      </c>
      <c r="L2459">
        <v>1</v>
      </c>
      <c r="M2459" t="s">
        <v>359</v>
      </c>
      <c r="N2459">
        <v>999766900</v>
      </c>
      <c r="O2459" t="s">
        <v>158</v>
      </c>
      <c r="P2459">
        <v>50</v>
      </c>
      <c r="R2459" t="s">
        <v>462</v>
      </c>
      <c r="S2459">
        <v>2987</v>
      </c>
      <c r="T2459" t="s">
        <v>135</v>
      </c>
      <c r="U2459">
        <v>34475</v>
      </c>
      <c r="V2459" t="s">
        <v>135</v>
      </c>
      <c r="W2459">
        <v>0</v>
      </c>
      <c r="X2459" t="s">
        <v>44</v>
      </c>
      <c r="Y2459" t="s">
        <v>38</v>
      </c>
      <c r="AA2459">
        <v>0.5</v>
      </c>
      <c r="AB2459">
        <v>5</v>
      </c>
      <c r="AC2459" t="s">
        <v>44</v>
      </c>
    </row>
    <row r="2460" spans="1:29" hidden="1" x14ac:dyDescent="0.25">
      <c r="A2460" t="s">
        <v>85</v>
      </c>
      <c r="B2460">
        <v>100</v>
      </c>
      <c r="C2460" t="s">
        <v>28</v>
      </c>
      <c r="D2460">
        <v>1831103</v>
      </c>
      <c r="E2460" s="1">
        <v>39555</v>
      </c>
      <c r="F2460">
        <v>1415</v>
      </c>
      <c r="H2460" t="s">
        <v>30</v>
      </c>
      <c r="I2460" s="1">
        <v>39583</v>
      </c>
      <c r="J2460" t="s">
        <v>31</v>
      </c>
      <c r="K2460" t="s">
        <v>157</v>
      </c>
      <c r="L2460">
        <v>1</v>
      </c>
      <c r="M2460" t="s">
        <v>359</v>
      </c>
      <c r="N2460">
        <v>999766900</v>
      </c>
      <c r="O2460" t="s">
        <v>158</v>
      </c>
      <c r="P2460">
        <v>50</v>
      </c>
      <c r="R2460" t="s">
        <v>462</v>
      </c>
      <c r="S2460">
        <v>2991</v>
      </c>
      <c r="T2460" t="s">
        <v>136</v>
      </c>
      <c r="U2460">
        <v>34010</v>
      </c>
      <c r="V2460" t="s">
        <v>136</v>
      </c>
      <c r="W2460">
        <v>0</v>
      </c>
      <c r="X2460" t="s">
        <v>44</v>
      </c>
      <c r="Y2460" t="s">
        <v>38</v>
      </c>
      <c r="AA2460">
        <v>0.5</v>
      </c>
      <c r="AB2460">
        <v>1000</v>
      </c>
      <c r="AC2460" t="s">
        <v>44</v>
      </c>
    </row>
    <row r="2461" spans="1:29" hidden="1" x14ac:dyDescent="0.25">
      <c r="A2461" t="s">
        <v>85</v>
      </c>
      <c r="B2461">
        <v>100</v>
      </c>
      <c r="C2461" t="s">
        <v>28</v>
      </c>
      <c r="D2461">
        <v>1831103</v>
      </c>
      <c r="E2461" s="1">
        <v>39555</v>
      </c>
      <c r="F2461">
        <v>1415</v>
      </c>
      <c r="H2461" t="s">
        <v>30</v>
      </c>
      <c r="I2461" s="1">
        <v>39583</v>
      </c>
      <c r="J2461" t="s">
        <v>31</v>
      </c>
      <c r="K2461" t="s">
        <v>157</v>
      </c>
      <c r="L2461">
        <v>1</v>
      </c>
      <c r="M2461" t="s">
        <v>359</v>
      </c>
      <c r="N2461">
        <v>999766900</v>
      </c>
      <c r="O2461" t="s">
        <v>158</v>
      </c>
      <c r="P2461">
        <v>50</v>
      </c>
      <c r="R2461" t="s">
        <v>462</v>
      </c>
      <c r="S2461">
        <v>2979</v>
      </c>
      <c r="T2461" t="s">
        <v>120</v>
      </c>
      <c r="U2461">
        <v>34546</v>
      </c>
      <c r="V2461" t="s">
        <v>121</v>
      </c>
      <c r="W2461">
        <v>0</v>
      </c>
      <c r="X2461" t="s">
        <v>44</v>
      </c>
      <c r="Y2461" t="s">
        <v>38</v>
      </c>
      <c r="AA2461">
        <v>0.5</v>
      </c>
      <c r="AB2461">
        <v>100</v>
      </c>
      <c r="AC2461" t="s">
        <v>44</v>
      </c>
    </row>
    <row r="2462" spans="1:29" hidden="1" x14ac:dyDescent="0.25">
      <c r="A2462" t="s">
        <v>85</v>
      </c>
      <c r="B2462">
        <v>100</v>
      </c>
      <c r="C2462" t="s">
        <v>28</v>
      </c>
      <c r="D2462">
        <v>1831103</v>
      </c>
      <c r="E2462" s="1">
        <v>39555</v>
      </c>
      <c r="F2462">
        <v>1415</v>
      </c>
      <c r="H2462" t="s">
        <v>30</v>
      </c>
      <c r="I2462" s="1">
        <v>39583</v>
      </c>
      <c r="J2462" t="s">
        <v>31</v>
      </c>
      <c r="K2462" t="s">
        <v>157</v>
      </c>
      <c r="L2462">
        <v>1</v>
      </c>
      <c r="M2462" t="s">
        <v>359</v>
      </c>
      <c r="N2462">
        <v>999766900</v>
      </c>
      <c r="O2462" t="s">
        <v>158</v>
      </c>
      <c r="P2462">
        <v>50</v>
      </c>
      <c r="R2462" t="s">
        <v>462</v>
      </c>
      <c r="S2462">
        <v>2030</v>
      </c>
      <c r="T2462" t="s">
        <v>510</v>
      </c>
      <c r="U2462">
        <v>77356</v>
      </c>
      <c r="V2462" t="s">
        <v>511</v>
      </c>
      <c r="W2462">
        <v>0</v>
      </c>
      <c r="X2462" t="s">
        <v>44</v>
      </c>
      <c r="Y2462" t="s">
        <v>38</v>
      </c>
      <c r="AA2462">
        <v>0.5</v>
      </c>
      <c r="AC2462" t="s">
        <v>44</v>
      </c>
    </row>
    <row r="2463" spans="1:29" hidden="1" x14ac:dyDescent="0.25">
      <c r="A2463" t="s">
        <v>85</v>
      </c>
      <c r="B2463">
        <v>100</v>
      </c>
      <c r="C2463" t="s">
        <v>28</v>
      </c>
      <c r="D2463">
        <v>1831103</v>
      </c>
      <c r="E2463" s="1">
        <v>39555</v>
      </c>
      <c r="F2463">
        <v>1415</v>
      </c>
      <c r="H2463" t="s">
        <v>30</v>
      </c>
      <c r="I2463" s="1">
        <v>39583</v>
      </c>
      <c r="J2463" t="s">
        <v>31</v>
      </c>
      <c r="K2463" t="s">
        <v>157</v>
      </c>
      <c r="L2463">
        <v>1</v>
      </c>
      <c r="M2463" t="s">
        <v>359</v>
      </c>
      <c r="N2463">
        <v>999766900</v>
      </c>
      <c r="O2463" t="s">
        <v>158</v>
      </c>
      <c r="P2463">
        <v>50</v>
      </c>
      <c r="R2463" t="s">
        <v>462</v>
      </c>
      <c r="S2463">
        <v>2984</v>
      </c>
      <c r="T2463" t="s">
        <v>139</v>
      </c>
      <c r="U2463">
        <v>39180</v>
      </c>
      <c r="V2463" t="s">
        <v>139</v>
      </c>
      <c r="W2463">
        <v>0</v>
      </c>
      <c r="X2463" t="s">
        <v>44</v>
      </c>
      <c r="Y2463" t="s">
        <v>38</v>
      </c>
      <c r="AA2463">
        <v>0.5</v>
      </c>
      <c r="AB2463">
        <v>5</v>
      </c>
      <c r="AC2463" t="s">
        <v>44</v>
      </c>
    </row>
    <row r="2464" spans="1:29" hidden="1" x14ac:dyDescent="0.25">
      <c r="A2464" t="s">
        <v>85</v>
      </c>
      <c r="B2464">
        <v>100</v>
      </c>
      <c r="C2464" t="s">
        <v>28</v>
      </c>
      <c r="D2464">
        <v>1831103</v>
      </c>
      <c r="E2464" s="1">
        <v>39555</v>
      </c>
      <c r="F2464">
        <v>1415</v>
      </c>
      <c r="H2464" t="s">
        <v>30</v>
      </c>
      <c r="I2464" s="1">
        <v>39583</v>
      </c>
      <c r="J2464" t="s">
        <v>31</v>
      </c>
      <c r="K2464" t="s">
        <v>157</v>
      </c>
      <c r="L2464">
        <v>1</v>
      </c>
      <c r="M2464" t="s">
        <v>359</v>
      </c>
      <c r="N2464">
        <v>999766900</v>
      </c>
      <c r="O2464" t="s">
        <v>158</v>
      </c>
      <c r="P2464">
        <v>50</v>
      </c>
      <c r="R2464" t="s">
        <v>462</v>
      </c>
      <c r="S2464">
        <v>2218</v>
      </c>
      <c r="T2464" t="s">
        <v>512</v>
      </c>
      <c r="U2464">
        <v>34488</v>
      </c>
      <c r="V2464" t="s">
        <v>512</v>
      </c>
      <c r="W2464">
        <v>0</v>
      </c>
      <c r="X2464" t="s">
        <v>44</v>
      </c>
      <c r="Y2464" t="s">
        <v>38</v>
      </c>
      <c r="AA2464">
        <v>0.5</v>
      </c>
      <c r="AC2464" t="s">
        <v>44</v>
      </c>
    </row>
    <row r="2465" spans="1:29" hidden="1" x14ac:dyDescent="0.25">
      <c r="A2465" t="s">
        <v>85</v>
      </c>
      <c r="B2465">
        <v>100</v>
      </c>
      <c r="C2465" t="s">
        <v>28</v>
      </c>
      <c r="D2465">
        <v>1831103</v>
      </c>
      <c r="E2465" s="1">
        <v>39555</v>
      </c>
      <c r="F2465">
        <v>1415</v>
      </c>
      <c r="H2465" t="s">
        <v>30</v>
      </c>
      <c r="I2465" s="1">
        <v>39583</v>
      </c>
      <c r="J2465" t="s">
        <v>31</v>
      </c>
      <c r="K2465" t="s">
        <v>157</v>
      </c>
      <c r="L2465">
        <v>1</v>
      </c>
      <c r="M2465" t="s">
        <v>359</v>
      </c>
      <c r="N2465">
        <v>999766900</v>
      </c>
      <c r="O2465" t="s">
        <v>158</v>
      </c>
      <c r="P2465">
        <v>50</v>
      </c>
      <c r="R2465" t="s">
        <v>462</v>
      </c>
      <c r="S2465">
        <v>2976</v>
      </c>
      <c r="T2465" t="s">
        <v>141</v>
      </c>
      <c r="U2465">
        <v>39175</v>
      </c>
      <c r="V2465" t="s">
        <v>141</v>
      </c>
      <c r="W2465">
        <v>0</v>
      </c>
      <c r="X2465" t="s">
        <v>44</v>
      </c>
      <c r="Y2465" t="s">
        <v>38</v>
      </c>
      <c r="AA2465">
        <v>0.2</v>
      </c>
      <c r="AB2465">
        <v>0.2</v>
      </c>
      <c r="AC2465" t="s">
        <v>44</v>
      </c>
    </row>
    <row r="2466" spans="1:29" hidden="1" x14ac:dyDescent="0.25">
      <c r="A2466" t="s">
        <v>85</v>
      </c>
      <c r="B2466">
        <v>100</v>
      </c>
      <c r="C2466" t="s">
        <v>28</v>
      </c>
      <c r="D2466">
        <v>1831103</v>
      </c>
      <c r="E2466" s="1">
        <v>39555</v>
      </c>
      <c r="F2466">
        <v>1415</v>
      </c>
      <c r="H2466" t="s">
        <v>30</v>
      </c>
      <c r="I2466" s="1">
        <v>39583</v>
      </c>
      <c r="J2466" t="s">
        <v>31</v>
      </c>
      <c r="K2466" t="s">
        <v>157</v>
      </c>
      <c r="L2466">
        <v>1</v>
      </c>
      <c r="M2466" t="s">
        <v>359</v>
      </c>
      <c r="N2466">
        <v>999766900</v>
      </c>
      <c r="O2466" t="s">
        <v>158</v>
      </c>
      <c r="P2466">
        <v>50</v>
      </c>
      <c r="R2466" t="s">
        <v>462</v>
      </c>
      <c r="S2466">
        <v>2955</v>
      </c>
      <c r="T2466" t="s">
        <v>149</v>
      </c>
      <c r="U2466">
        <v>79724</v>
      </c>
      <c r="V2466" t="s">
        <v>150</v>
      </c>
      <c r="W2466">
        <v>0</v>
      </c>
      <c r="X2466" t="s">
        <v>44</v>
      </c>
      <c r="Y2466" t="s">
        <v>38</v>
      </c>
      <c r="AA2466">
        <v>0.5</v>
      </c>
      <c r="AB2466">
        <v>10000</v>
      </c>
      <c r="AC2466" t="s">
        <v>44</v>
      </c>
    </row>
    <row r="2467" spans="1:29" hidden="1" x14ac:dyDescent="0.25">
      <c r="A2467" t="s">
        <v>85</v>
      </c>
      <c r="B2467">
        <v>100</v>
      </c>
      <c r="C2467" t="s">
        <v>28</v>
      </c>
      <c r="D2467">
        <v>1831103</v>
      </c>
      <c r="E2467" s="1">
        <v>39555</v>
      </c>
      <c r="F2467">
        <v>1415</v>
      </c>
      <c r="H2467" t="s">
        <v>30</v>
      </c>
      <c r="I2467" s="1">
        <v>39583</v>
      </c>
      <c r="J2467" t="s">
        <v>31</v>
      </c>
      <c r="K2467" t="s">
        <v>157</v>
      </c>
      <c r="L2467">
        <v>1</v>
      </c>
      <c r="M2467" t="s">
        <v>359</v>
      </c>
      <c r="N2467">
        <v>999766900</v>
      </c>
      <c r="O2467" t="s">
        <v>158</v>
      </c>
      <c r="P2467">
        <v>50</v>
      </c>
      <c r="R2467" t="s">
        <v>462</v>
      </c>
      <c r="S2467">
        <v>2416</v>
      </c>
      <c r="T2467" t="s">
        <v>125</v>
      </c>
      <c r="U2467">
        <v>77170</v>
      </c>
      <c r="V2467" t="s">
        <v>125</v>
      </c>
      <c r="W2467">
        <v>0</v>
      </c>
      <c r="X2467" t="s">
        <v>44</v>
      </c>
      <c r="Y2467" t="s">
        <v>38</v>
      </c>
      <c r="AA2467">
        <v>0.5</v>
      </c>
      <c r="AC2467" t="s">
        <v>44</v>
      </c>
    </row>
    <row r="2468" spans="1:29" hidden="1" x14ac:dyDescent="0.25">
      <c r="A2468" t="s">
        <v>85</v>
      </c>
      <c r="B2468">
        <v>100</v>
      </c>
      <c r="C2468" t="s">
        <v>28</v>
      </c>
      <c r="D2468">
        <v>1831103</v>
      </c>
      <c r="E2468" s="1">
        <v>39555</v>
      </c>
      <c r="F2468">
        <v>1415</v>
      </c>
      <c r="H2468" t="s">
        <v>30</v>
      </c>
      <c r="I2468" s="1">
        <v>39583</v>
      </c>
      <c r="J2468" t="s">
        <v>31</v>
      </c>
      <c r="K2468" t="s">
        <v>157</v>
      </c>
      <c r="L2468">
        <v>1</v>
      </c>
      <c r="M2468" t="s">
        <v>359</v>
      </c>
      <c r="N2468">
        <v>999766900</v>
      </c>
      <c r="O2468" t="s">
        <v>158</v>
      </c>
      <c r="P2468">
        <v>50</v>
      </c>
      <c r="R2468" t="s">
        <v>462</v>
      </c>
      <c r="S2468">
        <v>2985</v>
      </c>
      <c r="T2468" t="s">
        <v>138</v>
      </c>
      <c r="U2468">
        <v>34511</v>
      </c>
      <c r="V2468" t="s">
        <v>138</v>
      </c>
      <c r="W2468">
        <v>0</v>
      </c>
      <c r="X2468" t="s">
        <v>44</v>
      </c>
      <c r="Y2468" t="s">
        <v>38</v>
      </c>
      <c r="AA2468">
        <v>0.5</v>
      </c>
      <c r="AB2468">
        <v>5</v>
      </c>
      <c r="AC2468" t="s">
        <v>44</v>
      </c>
    </row>
    <row r="2469" spans="1:29" hidden="1" x14ac:dyDescent="0.25">
      <c r="A2469" t="s">
        <v>85</v>
      </c>
      <c r="B2469">
        <v>100</v>
      </c>
      <c r="C2469" t="s">
        <v>28</v>
      </c>
      <c r="D2469">
        <v>1831103</v>
      </c>
      <c r="E2469" s="1">
        <v>39555</v>
      </c>
      <c r="F2469">
        <v>1415</v>
      </c>
      <c r="H2469" t="s">
        <v>30</v>
      </c>
      <c r="I2469" s="1">
        <v>39583</v>
      </c>
      <c r="J2469" t="s">
        <v>31</v>
      </c>
      <c r="K2469" t="s">
        <v>157</v>
      </c>
      <c r="L2469">
        <v>1</v>
      </c>
      <c r="M2469" t="s">
        <v>359</v>
      </c>
      <c r="N2469">
        <v>999766900</v>
      </c>
      <c r="O2469" t="s">
        <v>158</v>
      </c>
      <c r="P2469">
        <v>50</v>
      </c>
      <c r="R2469" t="s">
        <v>462</v>
      </c>
      <c r="S2469">
        <v>2978</v>
      </c>
      <c r="T2469" t="s">
        <v>115</v>
      </c>
      <c r="U2469">
        <v>34496</v>
      </c>
      <c r="V2469" t="s">
        <v>115</v>
      </c>
      <c r="W2469">
        <v>0</v>
      </c>
      <c r="X2469" t="s">
        <v>44</v>
      </c>
      <c r="Y2469" t="s">
        <v>38</v>
      </c>
      <c r="AA2469">
        <v>0.5</v>
      </c>
      <c r="AC2469" t="s">
        <v>44</v>
      </c>
    </row>
    <row r="2470" spans="1:29" hidden="1" x14ac:dyDescent="0.25">
      <c r="A2470" t="s">
        <v>85</v>
      </c>
      <c r="B2470">
        <v>100</v>
      </c>
      <c r="C2470" t="s">
        <v>28</v>
      </c>
      <c r="D2470">
        <v>1831103</v>
      </c>
      <c r="E2470" s="1">
        <v>39555</v>
      </c>
      <c r="F2470">
        <v>1415</v>
      </c>
      <c r="H2470" t="s">
        <v>30</v>
      </c>
      <c r="I2470" s="1">
        <v>39583</v>
      </c>
      <c r="J2470" t="s">
        <v>31</v>
      </c>
      <c r="K2470" t="s">
        <v>157</v>
      </c>
      <c r="L2470">
        <v>1</v>
      </c>
      <c r="M2470" t="s">
        <v>359</v>
      </c>
      <c r="N2470">
        <v>999766900</v>
      </c>
      <c r="O2470" t="s">
        <v>158</v>
      </c>
      <c r="P2470">
        <v>50</v>
      </c>
      <c r="R2470" t="s">
        <v>462</v>
      </c>
      <c r="S2470">
        <v>2977</v>
      </c>
      <c r="T2470" t="s">
        <v>117</v>
      </c>
      <c r="U2470">
        <v>34501</v>
      </c>
      <c r="V2470" t="s">
        <v>117</v>
      </c>
      <c r="W2470">
        <v>0</v>
      </c>
      <c r="X2470" t="s">
        <v>44</v>
      </c>
      <c r="Y2470" t="s">
        <v>38</v>
      </c>
      <c r="AA2470">
        <v>0.5</v>
      </c>
      <c r="AB2470">
        <v>7</v>
      </c>
      <c r="AC2470" t="s">
        <v>44</v>
      </c>
    </row>
    <row r="2471" spans="1:29" hidden="1" x14ac:dyDescent="0.25">
      <c r="A2471" t="s">
        <v>85</v>
      </c>
      <c r="B2471">
        <v>100</v>
      </c>
      <c r="C2471" t="s">
        <v>28</v>
      </c>
      <c r="D2471">
        <v>1831103</v>
      </c>
      <c r="E2471" s="1">
        <v>39555</v>
      </c>
      <c r="F2471">
        <v>1415</v>
      </c>
      <c r="H2471" t="s">
        <v>30</v>
      </c>
      <c r="I2471" s="1">
        <v>39583</v>
      </c>
      <c r="J2471" t="s">
        <v>31</v>
      </c>
      <c r="K2471" t="s">
        <v>157</v>
      </c>
      <c r="L2471">
        <v>1</v>
      </c>
      <c r="M2471" t="s">
        <v>359</v>
      </c>
      <c r="N2471">
        <v>999766900</v>
      </c>
      <c r="O2471" t="s">
        <v>158</v>
      </c>
      <c r="P2471">
        <v>50</v>
      </c>
      <c r="R2471" t="s">
        <v>462</v>
      </c>
      <c r="S2471">
        <v>2410</v>
      </c>
      <c r="T2471" t="s">
        <v>124</v>
      </c>
      <c r="U2471">
        <v>77168</v>
      </c>
      <c r="V2471" t="s">
        <v>124</v>
      </c>
      <c r="W2471">
        <v>0</v>
      </c>
      <c r="X2471" t="s">
        <v>44</v>
      </c>
      <c r="Y2471" t="s">
        <v>38</v>
      </c>
      <c r="AA2471">
        <v>0.5</v>
      </c>
      <c r="AC2471" t="s">
        <v>44</v>
      </c>
    </row>
    <row r="2472" spans="1:29" hidden="1" x14ac:dyDescent="0.25">
      <c r="A2472" t="s">
        <v>85</v>
      </c>
      <c r="B2472">
        <v>100</v>
      </c>
      <c r="C2472" t="s">
        <v>28</v>
      </c>
      <c r="D2472">
        <v>1831103</v>
      </c>
      <c r="E2472" s="1">
        <v>39555</v>
      </c>
      <c r="F2472">
        <v>1415</v>
      </c>
      <c r="H2472" t="s">
        <v>30</v>
      </c>
      <c r="I2472" s="1">
        <v>39583</v>
      </c>
      <c r="J2472" t="s">
        <v>31</v>
      </c>
      <c r="K2472" t="s">
        <v>157</v>
      </c>
      <c r="L2472">
        <v>1</v>
      </c>
      <c r="M2472" t="s">
        <v>359</v>
      </c>
      <c r="N2472">
        <v>999766900</v>
      </c>
      <c r="O2472" t="s">
        <v>158</v>
      </c>
      <c r="P2472">
        <v>50</v>
      </c>
      <c r="R2472" t="s">
        <v>462</v>
      </c>
      <c r="S2472">
        <v>2413</v>
      </c>
      <c r="T2472" t="s">
        <v>126</v>
      </c>
      <c r="U2472">
        <v>34561</v>
      </c>
      <c r="V2472" t="s">
        <v>126</v>
      </c>
      <c r="W2472">
        <v>0</v>
      </c>
      <c r="X2472" t="s">
        <v>44</v>
      </c>
      <c r="Y2472" t="s">
        <v>38</v>
      </c>
      <c r="AA2472">
        <v>0.5</v>
      </c>
      <c r="AC2472" t="s">
        <v>44</v>
      </c>
    </row>
    <row r="2473" spans="1:29" hidden="1" x14ac:dyDescent="0.25">
      <c r="A2473" t="s">
        <v>85</v>
      </c>
      <c r="B2473">
        <v>100</v>
      </c>
      <c r="C2473" t="s">
        <v>28</v>
      </c>
      <c r="D2473">
        <v>1831103</v>
      </c>
      <c r="E2473" s="1">
        <v>39555</v>
      </c>
      <c r="F2473">
        <v>1415</v>
      </c>
      <c r="H2473" t="s">
        <v>30</v>
      </c>
      <c r="I2473" s="1">
        <v>39583</v>
      </c>
      <c r="J2473" t="s">
        <v>31</v>
      </c>
      <c r="K2473" t="s">
        <v>157</v>
      </c>
      <c r="L2473">
        <v>1</v>
      </c>
      <c r="M2473" t="s">
        <v>359</v>
      </c>
      <c r="N2473">
        <v>999766900</v>
      </c>
      <c r="O2473" t="s">
        <v>158</v>
      </c>
      <c r="P2473">
        <v>50</v>
      </c>
      <c r="R2473" t="s">
        <v>462</v>
      </c>
      <c r="S2473">
        <v>2990</v>
      </c>
      <c r="T2473" t="s">
        <v>90</v>
      </c>
      <c r="U2473">
        <v>34030</v>
      </c>
      <c r="V2473" t="s">
        <v>90</v>
      </c>
      <c r="W2473">
        <v>0</v>
      </c>
      <c r="X2473" t="s">
        <v>44</v>
      </c>
      <c r="Y2473" t="s">
        <v>38</v>
      </c>
      <c r="AA2473">
        <v>0.5</v>
      </c>
      <c r="AB2473">
        <v>5</v>
      </c>
      <c r="AC2473" t="s">
        <v>44</v>
      </c>
    </row>
    <row r="2474" spans="1:29" hidden="1" x14ac:dyDescent="0.25">
      <c r="A2474" t="s">
        <v>85</v>
      </c>
      <c r="B2474">
        <v>100</v>
      </c>
      <c r="C2474" t="s">
        <v>28</v>
      </c>
      <c r="D2474">
        <v>1831103</v>
      </c>
      <c r="E2474" s="1">
        <v>39555</v>
      </c>
      <c r="F2474">
        <v>1415</v>
      </c>
      <c r="H2474" t="s">
        <v>30</v>
      </c>
      <c r="I2474" s="1">
        <v>39583</v>
      </c>
      <c r="J2474" t="s">
        <v>31</v>
      </c>
      <c r="K2474" t="s">
        <v>157</v>
      </c>
      <c r="L2474">
        <v>1</v>
      </c>
      <c r="M2474" t="s">
        <v>359</v>
      </c>
      <c r="N2474">
        <v>999766900</v>
      </c>
      <c r="O2474" t="s">
        <v>158</v>
      </c>
      <c r="P2474">
        <v>50</v>
      </c>
      <c r="R2474" t="s">
        <v>462</v>
      </c>
      <c r="S2474">
        <v>2986</v>
      </c>
      <c r="T2474" t="s">
        <v>131</v>
      </c>
      <c r="U2474">
        <v>77562</v>
      </c>
      <c r="V2474" t="s">
        <v>132</v>
      </c>
      <c r="W2474">
        <v>0</v>
      </c>
      <c r="X2474" t="s">
        <v>44</v>
      </c>
      <c r="Y2474" t="s">
        <v>38</v>
      </c>
      <c r="AA2474">
        <v>0.5</v>
      </c>
      <c r="AC2474" t="s">
        <v>44</v>
      </c>
    </row>
    <row r="2475" spans="1:29" hidden="1" x14ac:dyDescent="0.25">
      <c r="A2475" t="s">
        <v>85</v>
      </c>
      <c r="B2475">
        <v>100</v>
      </c>
      <c r="C2475" t="s">
        <v>28</v>
      </c>
      <c r="D2475">
        <v>1831103</v>
      </c>
      <c r="E2475" s="1">
        <v>39555</v>
      </c>
      <c r="F2475">
        <v>1415</v>
      </c>
      <c r="H2475" t="s">
        <v>30</v>
      </c>
      <c r="I2475" s="1">
        <v>39583</v>
      </c>
      <c r="J2475" t="s">
        <v>31</v>
      </c>
      <c r="K2475" t="s">
        <v>157</v>
      </c>
      <c r="L2475">
        <v>1</v>
      </c>
      <c r="M2475" t="s">
        <v>359</v>
      </c>
      <c r="N2475">
        <v>999766900</v>
      </c>
      <c r="O2475" t="s">
        <v>158</v>
      </c>
      <c r="P2475">
        <v>50</v>
      </c>
      <c r="R2475" t="s">
        <v>462</v>
      </c>
      <c r="S2475">
        <v>2414</v>
      </c>
      <c r="T2475" t="s">
        <v>140</v>
      </c>
      <c r="U2475">
        <v>77443</v>
      </c>
      <c r="V2475" t="s">
        <v>140</v>
      </c>
      <c r="W2475">
        <v>0</v>
      </c>
      <c r="X2475" t="s">
        <v>44</v>
      </c>
      <c r="Y2475" t="s">
        <v>38</v>
      </c>
      <c r="AA2475">
        <v>0.5</v>
      </c>
      <c r="AC2475" t="s">
        <v>44</v>
      </c>
    </row>
    <row r="2476" spans="1:29" hidden="1" x14ac:dyDescent="0.25">
      <c r="A2476" t="s">
        <v>85</v>
      </c>
      <c r="B2476">
        <v>100</v>
      </c>
      <c r="C2476" t="s">
        <v>28</v>
      </c>
      <c r="D2476">
        <v>1831103</v>
      </c>
      <c r="E2476" s="1">
        <v>39555</v>
      </c>
      <c r="F2476">
        <v>1415</v>
      </c>
      <c r="H2476" t="s">
        <v>30</v>
      </c>
      <c r="I2476" s="1">
        <v>39583</v>
      </c>
      <c r="J2476" t="s">
        <v>31</v>
      </c>
      <c r="K2476" t="s">
        <v>157</v>
      </c>
      <c r="L2476">
        <v>1</v>
      </c>
      <c r="M2476" t="s">
        <v>359</v>
      </c>
      <c r="N2476">
        <v>999766900</v>
      </c>
      <c r="O2476" t="s">
        <v>158</v>
      </c>
      <c r="P2476">
        <v>50</v>
      </c>
      <c r="R2476" t="s">
        <v>462</v>
      </c>
      <c r="S2476">
        <v>2378</v>
      </c>
      <c r="T2476" t="s">
        <v>253</v>
      </c>
      <c r="U2476">
        <v>34551</v>
      </c>
      <c r="V2476" t="s">
        <v>253</v>
      </c>
      <c r="W2476">
        <v>0</v>
      </c>
      <c r="X2476" t="s">
        <v>44</v>
      </c>
      <c r="Y2476" t="s">
        <v>38</v>
      </c>
      <c r="AA2476">
        <v>0.5</v>
      </c>
      <c r="AB2476">
        <v>70</v>
      </c>
      <c r="AC2476" t="s">
        <v>44</v>
      </c>
    </row>
    <row r="2477" spans="1:29" hidden="1" x14ac:dyDescent="0.25">
      <c r="A2477" t="s">
        <v>85</v>
      </c>
      <c r="B2477">
        <v>100</v>
      </c>
      <c r="C2477" t="s">
        <v>28</v>
      </c>
      <c r="D2477">
        <v>1831103</v>
      </c>
      <c r="E2477" s="1">
        <v>39555</v>
      </c>
      <c r="F2477">
        <v>1415</v>
      </c>
      <c r="H2477" t="s">
        <v>30</v>
      </c>
      <c r="I2477" s="1">
        <v>39583</v>
      </c>
      <c r="J2477" t="s">
        <v>31</v>
      </c>
      <c r="K2477" t="s">
        <v>157</v>
      </c>
      <c r="L2477">
        <v>1</v>
      </c>
      <c r="M2477" t="s">
        <v>359</v>
      </c>
      <c r="N2477">
        <v>999766900</v>
      </c>
      <c r="O2477" t="s">
        <v>158</v>
      </c>
      <c r="P2477">
        <v>50</v>
      </c>
      <c r="R2477" t="s">
        <v>462</v>
      </c>
      <c r="S2477">
        <v>2993</v>
      </c>
      <c r="T2477" t="s">
        <v>91</v>
      </c>
      <c r="U2477">
        <v>81555</v>
      </c>
      <c r="V2477" t="s">
        <v>91</v>
      </c>
      <c r="W2477">
        <v>0</v>
      </c>
      <c r="X2477" t="s">
        <v>44</v>
      </c>
      <c r="Y2477" t="s">
        <v>38</v>
      </c>
      <c r="AA2477">
        <v>0.5</v>
      </c>
      <c r="AC2477" t="s">
        <v>44</v>
      </c>
    </row>
    <row r="2478" spans="1:29" hidden="1" x14ac:dyDescent="0.25">
      <c r="A2478" t="s">
        <v>85</v>
      </c>
      <c r="B2478">
        <v>100</v>
      </c>
      <c r="C2478" t="s">
        <v>28</v>
      </c>
      <c r="D2478">
        <v>1831103</v>
      </c>
      <c r="E2478" s="1">
        <v>39555</v>
      </c>
      <c r="F2478">
        <v>1415</v>
      </c>
      <c r="H2478" t="s">
        <v>30</v>
      </c>
      <c r="I2478" s="1">
        <v>39583</v>
      </c>
      <c r="J2478" t="s">
        <v>31</v>
      </c>
      <c r="K2478" t="s">
        <v>157</v>
      </c>
      <c r="L2478">
        <v>1</v>
      </c>
      <c r="M2478" t="s">
        <v>359</v>
      </c>
      <c r="N2478">
        <v>999766900</v>
      </c>
      <c r="O2478" t="s">
        <v>158</v>
      </c>
      <c r="P2478">
        <v>50</v>
      </c>
      <c r="R2478" t="s">
        <v>462</v>
      </c>
      <c r="S2478">
        <v>2943</v>
      </c>
      <c r="T2478" t="s">
        <v>92</v>
      </c>
      <c r="U2478">
        <v>32101</v>
      </c>
      <c r="V2478" t="s">
        <v>92</v>
      </c>
      <c r="W2478">
        <v>4.2</v>
      </c>
      <c r="X2478" t="s">
        <v>44</v>
      </c>
      <c r="Y2478" t="s">
        <v>38</v>
      </c>
      <c r="AA2478">
        <v>0.5</v>
      </c>
      <c r="AB2478">
        <v>80</v>
      </c>
      <c r="AC2478" t="s">
        <v>44</v>
      </c>
    </row>
    <row r="2479" spans="1:29" hidden="1" x14ac:dyDescent="0.25">
      <c r="A2479" t="s">
        <v>85</v>
      </c>
      <c r="B2479">
        <v>100</v>
      </c>
      <c r="C2479" t="s">
        <v>28</v>
      </c>
      <c r="D2479">
        <v>1831103</v>
      </c>
      <c r="E2479" s="1">
        <v>39555</v>
      </c>
      <c r="F2479">
        <v>1415</v>
      </c>
      <c r="H2479" t="s">
        <v>30</v>
      </c>
      <c r="I2479" s="1">
        <v>39583</v>
      </c>
      <c r="J2479" t="s">
        <v>31</v>
      </c>
      <c r="K2479" t="s">
        <v>157</v>
      </c>
      <c r="L2479">
        <v>1</v>
      </c>
      <c r="M2479" t="s">
        <v>359</v>
      </c>
      <c r="N2479">
        <v>999766900</v>
      </c>
      <c r="O2479" t="s">
        <v>158</v>
      </c>
      <c r="P2479">
        <v>50</v>
      </c>
      <c r="R2479" t="s">
        <v>462</v>
      </c>
      <c r="S2479">
        <v>2942</v>
      </c>
      <c r="T2479" t="s">
        <v>93</v>
      </c>
      <c r="U2479">
        <v>32104</v>
      </c>
      <c r="V2479" t="s">
        <v>93</v>
      </c>
      <c r="W2479">
        <v>0</v>
      </c>
      <c r="X2479" t="s">
        <v>44</v>
      </c>
      <c r="Y2479" t="s">
        <v>38</v>
      </c>
      <c r="AA2479">
        <v>0.5</v>
      </c>
      <c r="AB2479">
        <v>80</v>
      </c>
      <c r="AC2479" t="s">
        <v>44</v>
      </c>
    </row>
    <row r="2480" spans="1:29" hidden="1" x14ac:dyDescent="0.25">
      <c r="A2480" t="s">
        <v>85</v>
      </c>
      <c r="B2480">
        <v>100</v>
      </c>
      <c r="C2480" t="s">
        <v>28</v>
      </c>
      <c r="D2480">
        <v>1831103</v>
      </c>
      <c r="E2480" s="1">
        <v>39555</v>
      </c>
      <c r="F2480">
        <v>1415</v>
      </c>
      <c r="H2480" t="s">
        <v>30</v>
      </c>
      <c r="I2480" s="1">
        <v>39583</v>
      </c>
      <c r="J2480" t="s">
        <v>31</v>
      </c>
      <c r="K2480" t="s">
        <v>157</v>
      </c>
      <c r="L2480">
        <v>1</v>
      </c>
      <c r="M2480" t="s">
        <v>359</v>
      </c>
      <c r="N2480">
        <v>999766900</v>
      </c>
      <c r="O2480" t="s">
        <v>158</v>
      </c>
      <c r="P2480">
        <v>50</v>
      </c>
      <c r="R2480" t="s">
        <v>462</v>
      </c>
      <c r="S2480">
        <v>2214</v>
      </c>
      <c r="T2480" t="s">
        <v>94</v>
      </c>
      <c r="U2480">
        <v>34413</v>
      </c>
      <c r="V2480" t="s">
        <v>94</v>
      </c>
      <c r="W2480">
        <v>0</v>
      </c>
      <c r="X2480" t="s">
        <v>44</v>
      </c>
      <c r="Y2480" t="s">
        <v>38</v>
      </c>
      <c r="AA2480">
        <v>0.5</v>
      </c>
      <c r="AC2480" t="s">
        <v>44</v>
      </c>
    </row>
    <row r="2481" spans="1:29" hidden="1" x14ac:dyDescent="0.25">
      <c r="A2481" t="s">
        <v>85</v>
      </c>
      <c r="B2481">
        <v>100</v>
      </c>
      <c r="C2481" t="s">
        <v>28</v>
      </c>
      <c r="D2481">
        <v>1831103</v>
      </c>
      <c r="E2481" s="1">
        <v>39555</v>
      </c>
      <c r="F2481">
        <v>1415</v>
      </c>
      <c r="H2481" t="s">
        <v>30</v>
      </c>
      <c r="I2481" s="1">
        <v>39583</v>
      </c>
      <c r="J2481" t="s">
        <v>31</v>
      </c>
      <c r="K2481" t="s">
        <v>157</v>
      </c>
      <c r="L2481">
        <v>1</v>
      </c>
      <c r="M2481" t="s">
        <v>359</v>
      </c>
      <c r="N2481">
        <v>999766900</v>
      </c>
      <c r="O2481" t="s">
        <v>158</v>
      </c>
      <c r="P2481">
        <v>50</v>
      </c>
      <c r="R2481" t="s">
        <v>462</v>
      </c>
      <c r="S2481">
        <v>2418</v>
      </c>
      <c r="T2481" t="s">
        <v>513</v>
      </c>
      <c r="U2481">
        <v>77222</v>
      </c>
      <c r="V2481" t="s">
        <v>513</v>
      </c>
      <c r="W2481">
        <v>0</v>
      </c>
      <c r="X2481" t="s">
        <v>44</v>
      </c>
      <c r="Y2481" t="s">
        <v>38</v>
      </c>
      <c r="AA2481">
        <v>0.5</v>
      </c>
      <c r="AC2481" t="s">
        <v>44</v>
      </c>
    </row>
    <row r="2482" spans="1:29" hidden="1" x14ac:dyDescent="0.25">
      <c r="A2482" t="s">
        <v>244</v>
      </c>
      <c r="B2482">
        <v>100</v>
      </c>
      <c r="C2482" t="s">
        <v>28</v>
      </c>
      <c r="D2482" t="s">
        <v>495</v>
      </c>
      <c r="E2482" s="1">
        <v>39555</v>
      </c>
      <c r="F2482">
        <v>1400</v>
      </c>
      <c r="H2482" t="s">
        <v>496</v>
      </c>
      <c r="I2482" s="1">
        <v>39583</v>
      </c>
      <c r="J2482" t="s">
        <v>31</v>
      </c>
      <c r="K2482" t="s">
        <v>157</v>
      </c>
      <c r="L2482">
        <v>1</v>
      </c>
      <c r="M2482" t="s">
        <v>359</v>
      </c>
      <c r="N2482">
        <v>999766900</v>
      </c>
      <c r="O2482" t="s">
        <v>158</v>
      </c>
      <c r="P2482">
        <v>6</v>
      </c>
      <c r="R2482" t="s">
        <v>462</v>
      </c>
      <c r="S2482">
        <v>4010</v>
      </c>
      <c r="T2482" t="s">
        <v>514</v>
      </c>
      <c r="U2482">
        <v>11503</v>
      </c>
      <c r="V2482" t="s">
        <v>515</v>
      </c>
      <c r="W2482">
        <v>0.79</v>
      </c>
      <c r="X2482" t="s">
        <v>249</v>
      </c>
      <c r="Y2482" t="s">
        <v>38</v>
      </c>
      <c r="AB2482">
        <v>5</v>
      </c>
      <c r="AC2482" t="s">
        <v>249</v>
      </c>
    </row>
    <row r="2483" spans="1:29" hidden="1" x14ac:dyDescent="0.25">
      <c r="A2483" t="s">
        <v>156</v>
      </c>
      <c r="B2483">
        <v>100</v>
      </c>
      <c r="C2483" t="s">
        <v>28</v>
      </c>
      <c r="D2483" t="s">
        <v>516</v>
      </c>
      <c r="E2483" s="1">
        <v>39555</v>
      </c>
      <c r="F2483">
        <v>1403</v>
      </c>
      <c r="H2483" t="s">
        <v>30</v>
      </c>
      <c r="I2483" s="1">
        <v>39583</v>
      </c>
      <c r="J2483" t="s">
        <v>31</v>
      </c>
      <c r="K2483" t="s">
        <v>157</v>
      </c>
      <c r="L2483">
        <v>1</v>
      </c>
      <c r="M2483" t="s">
        <v>359</v>
      </c>
      <c r="N2483">
        <v>999766900</v>
      </c>
      <c r="O2483" t="s">
        <v>158</v>
      </c>
      <c r="P2483">
        <v>40</v>
      </c>
      <c r="R2483" t="s">
        <v>517</v>
      </c>
      <c r="S2483">
        <v>2034</v>
      </c>
      <c r="T2483" t="s">
        <v>220</v>
      </c>
      <c r="U2483">
        <v>39941</v>
      </c>
      <c r="V2483" t="s">
        <v>221</v>
      </c>
      <c r="W2483">
        <v>0</v>
      </c>
      <c r="X2483" t="s">
        <v>44</v>
      </c>
      <c r="Y2483" t="s">
        <v>38</v>
      </c>
      <c r="AA2483">
        <v>6</v>
      </c>
      <c r="AB2483">
        <v>700</v>
      </c>
      <c r="AC2483" t="s">
        <v>44</v>
      </c>
    </row>
    <row r="2484" spans="1:29" hidden="1" x14ac:dyDescent="0.25">
      <c r="A2484" t="s">
        <v>156</v>
      </c>
      <c r="B2484">
        <v>100</v>
      </c>
      <c r="C2484" t="s">
        <v>28</v>
      </c>
      <c r="D2484" t="s">
        <v>516</v>
      </c>
      <c r="E2484" s="1">
        <v>39555</v>
      </c>
      <c r="F2484">
        <v>1403</v>
      </c>
      <c r="H2484" t="s">
        <v>30</v>
      </c>
      <c r="I2484" s="1">
        <v>39583</v>
      </c>
      <c r="J2484" t="s">
        <v>31</v>
      </c>
      <c r="K2484" t="s">
        <v>157</v>
      </c>
      <c r="L2484">
        <v>1</v>
      </c>
      <c r="M2484" t="s">
        <v>359</v>
      </c>
      <c r="N2484">
        <v>999766900</v>
      </c>
      <c r="O2484" t="s">
        <v>158</v>
      </c>
      <c r="P2484">
        <v>40</v>
      </c>
      <c r="R2484" t="s">
        <v>517</v>
      </c>
      <c r="S2484">
        <v>2033</v>
      </c>
      <c r="T2484" t="s">
        <v>219</v>
      </c>
      <c r="U2484">
        <v>38926</v>
      </c>
      <c r="V2484" t="s">
        <v>219</v>
      </c>
      <c r="W2484">
        <v>0</v>
      </c>
      <c r="X2484" t="s">
        <v>44</v>
      </c>
      <c r="Y2484" t="s">
        <v>38</v>
      </c>
      <c r="AA2484">
        <v>9</v>
      </c>
      <c r="AB2484">
        <v>100</v>
      </c>
      <c r="AC2484" t="s">
        <v>44</v>
      </c>
    </row>
    <row r="2485" spans="1:29" hidden="1" x14ac:dyDescent="0.25">
      <c r="A2485" t="s">
        <v>156</v>
      </c>
      <c r="B2485">
        <v>100</v>
      </c>
      <c r="C2485" t="s">
        <v>28</v>
      </c>
      <c r="D2485" t="s">
        <v>516</v>
      </c>
      <c r="E2485" s="1">
        <v>39555</v>
      </c>
      <c r="F2485">
        <v>1403</v>
      </c>
      <c r="H2485" t="s">
        <v>30</v>
      </c>
      <c r="I2485" s="1">
        <v>39583</v>
      </c>
      <c r="J2485" t="s">
        <v>31</v>
      </c>
      <c r="K2485" t="s">
        <v>157</v>
      </c>
      <c r="L2485">
        <v>1</v>
      </c>
      <c r="M2485" t="s">
        <v>359</v>
      </c>
      <c r="N2485">
        <v>999766900</v>
      </c>
      <c r="O2485" t="s">
        <v>158</v>
      </c>
      <c r="P2485">
        <v>40</v>
      </c>
      <c r="R2485" t="s">
        <v>517</v>
      </c>
      <c r="S2485">
        <v>2032</v>
      </c>
      <c r="T2485" t="s">
        <v>218</v>
      </c>
      <c r="U2485">
        <v>78885</v>
      </c>
      <c r="V2485" t="s">
        <v>218</v>
      </c>
      <c r="W2485">
        <v>0</v>
      </c>
      <c r="X2485" t="s">
        <v>44</v>
      </c>
      <c r="Y2485" t="s">
        <v>38</v>
      </c>
      <c r="AA2485">
        <v>0.4</v>
      </c>
      <c r="AB2485">
        <v>20</v>
      </c>
      <c r="AC2485" t="s">
        <v>44</v>
      </c>
    </row>
    <row r="2486" spans="1:29" hidden="1" x14ac:dyDescent="0.25">
      <c r="A2486" t="s">
        <v>156</v>
      </c>
      <c r="B2486">
        <v>100</v>
      </c>
      <c r="C2486" t="s">
        <v>28</v>
      </c>
      <c r="D2486" t="s">
        <v>516</v>
      </c>
      <c r="E2486" s="1">
        <v>39555</v>
      </c>
      <c r="F2486">
        <v>1403</v>
      </c>
      <c r="H2486" t="s">
        <v>30</v>
      </c>
      <c r="I2486" s="1">
        <v>39583</v>
      </c>
      <c r="J2486" t="s">
        <v>31</v>
      </c>
      <c r="K2486" t="s">
        <v>157</v>
      </c>
      <c r="L2486">
        <v>1</v>
      </c>
      <c r="M2486" t="s">
        <v>359</v>
      </c>
      <c r="N2486">
        <v>999766900</v>
      </c>
      <c r="O2486" t="s">
        <v>158</v>
      </c>
      <c r="P2486">
        <v>40</v>
      </c>
      <c r="R2486" t="s">
        <v>517</v>
      </c>
      <c r="S2486">
        <v>2021</v>
      </c>
      <c r="T2486" t="s">
        <v>202</v>
      </c>
      <c r="U2486">
        <v>77700</v>
      </c>
      <c r="V2486" t="s">
        <v>202</v>
      </c>
      <c r="W2486">
        <v>0</v>
      </c>
      <c r="X2486" t="s">
        <v>44</v>
      </c>
      <c r="Y2486" t="s">
        <v>38</v>
      </c>
      <c r="AA2486">
        <v>0.5</v>
      </c>
      <c r="AC2486" t="s">
        <v>44</v>
      </c>
    </row>
    <row r="2487" spans="1:29" hidden="1" x14ac:dyDescent="0.25">
      <c r="A2487" t="s">
        <v>156</v>
      </c>
      <c r="B2487">
        <v>100</v>
      </c>
      <c r="C2487" t="s">
        <v>28</v>
      </c>
      <c r="D2487" t="s">
        <v>516</v>
      </c>
      <c r="E2487" s="1">
        <v>39555</v>
      </c>
      <c r="F2487">
        <v>1403</v>
      </c>
      <c r="H2487" t="s">
        <v>30</v>
      </c>
      <c r="I2487" s="1">
        <v>39583</v>
      </c>
      <c r="J2487" t="s">
        <v>31</v>
      </c>
      <c r="K2487" t="s">
        <v>157</v>
      </c>
      <c r="L2487">
        <v>1</v>
      </c>
      <c r="M2487" t="s">
        <v>359</v>
      </c>
      <c r="N2487">
        <v>999766900</v>
      </c>
      <c r="O2487" t="s">
        <v>158</v>
      </c>
      <c r="P2487">
        <v>40</v>
      </c>
      <c r="R2487" t="s">
        <v>517</v>
      </c>
      <c r="S2487">
        <v>2046</v>
      </c>
      <c r="T2487" t="s">
        <v>203</v>
      </c>
      <c r="U2487">
        <v>81405</v>
      </c>
      <c r="V2487" t="s">
        <v>203</v>
      </c>
      <c r="W2487">
        <v>0</v>
      </c>
      <c r="X2487" t="s">
        <v>44</v>
      </c>
      <c r="Y2487" t="s">
        <v>38</v>
      </c>
      <c r="AA2487">
        <v>0.9</v>
      </c>
      <c r="AB2487">
        <v>40</v>
      </c>
      <c r="AC2487" t="s">
        <v>44</v>
      </c>
    </row>
    <row r="2488" spans="1:29" hidden="1" x14ac:dyDescent="0.25">
      <c r="A2488" t="s">
        <v>156</v>
      </c>
      <c r="B2488">
        <v>100</v>
      </c>
      <c r="C2488" t="s">
        <v>28</v>
      </c>
      <c r="D2488" t="s">
        <v>516</v>
      </c>
      <c r="E2488" s="1">
        <v>39555</v>
      </c>
      <c r="F2488">
        <v>1403</v>
      </c>
      <c r="H2488" t="s">
        <v>30</v>
      </c>
      <c r="I2488" s="1">
        <v>39583</v>
      </c>
      <c r="J2488" t="s">
        <v>31</v>
      </c>
      <c r="K2488" t="s">
        <v>157</v>
      </c>
      <c r="L2488">
        <v>1</v>
      </c>
      <c r="M2488" t="s">
        <v>359</v>
      </c>
      <c r="N2488">
        <v>999766900</v>
      </c>
      <c r="O2488" t="s">
        <v>158</v>
      </c>
      <c r="P2488">
        <v>40</v>
      </c>
      <c r="R2488" t="s">
        <v>517</v>
      </c>
      <c r="S2488">
        <v>2022</v>
      </c>
      <c r="T2488" t="s">
        <v>228</v>
      </c>
      <c r="U2488">
        <v>39051</v>
      </c>
      <c r="V2488" t="s">
        <v>228</v>
      </c>
      <c r="W2488">
        <v>0</v>
      </c>
      <c r="X2488" t="s">
        <v>44</v>
      </c>
      <c r="Y2488" t="s">
        <v>38</v>
      </c>
      <c r="AA2488">
        <v>0.5</v>
      </c>
      <c r="AC2488" t="s">
        <v>44</v>
      </c>
    </row>
    <row r="2489" spans="1:29" hidden="1" x14ac:dyDescent="0.25">
      <c r="A2489" t="s">
        <v>156</v>
      </c>
      <c r="B2489">
        <v>100</v>
      </c>
      <c r="C2489" t="s">
        <v>28</v>
      </c>
      <c r="D2489" t="s">
        <v>516</v>
      </c>
      <c r="E2489" s="1">
        <v>39555</v>
      </c>
      <c r="F2489">
        <v>1403</v>
      </c>
      <c r="H2489" t="s">
        <v>30</v>
      </c>
      <c r="I2489" s="1">
        <v>39583</v>
      </c>
      <c r="J2489" t="s">
        <v>31</v>
      </c>
      <c r="K2489" t="s">
        <v>157</v>
      </c>
      <c r="L2489">
        <v>1</v>
      </c>
      <c r="M2489" t="s">
        <v>359</v>
      </c>
      <c r="N2489">
        <v>999766900</v>
      </c>
      <c r="O2489" t="s">
        <v>158</v>
      </c>
      <c r="P2489">
        <v>40</v>
      </c>
      <c r="R2489" t="s">
        <v>517</v>
      </c>
      <c r="S2489">
        <v>2036</v>
      </c>
      <c r="T2489" t="s">
        <v>182</v>
      </c>
      <c r="U2489">
        <v>38865</v>
      </c>
      <c r="V2489" t="s">
        <v>182</v>
      </c>
      <c r="W2489">
        <v>0</v>
      </c>
      <c r="X2489" t="s">
        <v>44</v>
      </c>
      <c r="Y2489" t="s">
        <v>38</v>
      </c>
      <c r="AA2489">
        <v>1</v>
      </c>
      <c r="AB2489">
        <v>200</v>
      </c>
      <c r="AC2489" t="s">
        <v>44</v>
      </c>
    </row>
    <row r="2490" spans="1:29" hidden="1" x14ac:dyDescent="0.25">
      <c r="A2490" t="s">
        <v>156</v>
      </c>
      <c r="B2490">
        <v>100</v>
      </c>
      <c r="C2490" t="s">
        <v>28</v>
      </c>
      <c r="D2490" t="s">
        <v>516</v>
      </c>
      <c r="E2490" s="1">
        <v>39555</v>
      </c>
      <c r="F2490">
        <v>1403</v>
      </c>
      <c r="H2490" t="s">
        <v>30</v>
      </c>
      <c r="I2490" s="1">
        <v>39583</v>
      </c>
      <c r="J2490" t="s">
        <v>31</v>
      </c>
      <c r="K2490" t="s">
        <v>157</v>
      </c>
      <c r="L2490">
        <v>1</v>
      </c>
      <c r="M2490" t="s">
        <v>359</v>
      </c>
      <c r="N2490">
        <v>999766900</v>
      </c>
      <c r="O2490" t="s">
        <v>158</v>
      </c>
      <c r="P2490">
        <v>40</v>
      </c>
      <c r="R2490" t="s">
        <v>517</v>
      </c>
      <c r="S2490">
        <v>2066</v>
      </c>
      <c r="T2490" t="s">
        <v>225</v>
      </c>
      <c r="U2490">
        <v>82584</v>
      </c>
      <c r="V2490" t="s">
        <v>225</v>
      </c>
      <c r="W2490">
        <v>0</v>
      </c>
      <c r="X2490" t="s">
        <v>44</v>
      </c>
      <c r="Y2490" t="s">
        <v>38</v>
      </c>
      <c r="AA2490">
        <v>0.5</v>
      </c>
      <c r="AC2490" t="s">
        <v>44</v>
      </c>
    </row>
    <row r="2491" spans="1:29" hidden="1" x14ac:dyDescent="0.25">
      <c r="A2491" t="s">
        <v>156</v>
      </c>
      <c r="B2491">
        <v>100</v>
      </c>
      <c r="C2491" t="s">
        <v>28</v>
      </c>
      <c r="D2491" t="s">
        <v>516</v>
      </c>
      <c r="E2491" s="1">
        <v>39555</v>
      </c>
      <c r="F2491">
        <v>1403</v>
      </c>
      <c r="H2491" t="s">
        <v>30</v>
      </c>
      <c r="I2491" s="1">
        <v>39583</v>
      </c>
      <c r="J2491" t="s">
        <v>31</v>
      </c>
      <c r="K2491" t="s">
        <v>157</v>
      </c>
      <c r="L2491">
        <v>1</v>
      </c>
      <c r="M2491" t="s">
        <v>359</v>
      </c>
      <c r="N2491">
        <v>999766900</v>
      </c>
      <c r="O2491" t="s">
        <v>158</v>
      </c>
      <c r="P2491">
        <v>40</v>
      </c>
      <c r="R2491" t="s">
        <v>517</v>
      </c>
      <c r="S2491">
        <v>2047</v>
      </c>
      <c r="T2491" t="s">
        <v>194</v>
      </c>
      <c r="U2491">
        <v>39053</v>
      </c>
      <c r="V2491" t="s">
        <v>195</v>
      </c>
      <c r="W2491">
        <v>0</v>
      </c>
      <c r="X2491" t="s">
        <v>44</v>
      </c>
      <c r="Y2491" t="s">
        <v>38</v>
      </c>
      <c r="AA2491">
        <v>0.5</v>
      </c>
      <c r="AB2491">
        <v>3</v>
      </c>
      <c r="AC2491" t="s">
        <v>44</v>
      </c>
    </row>
    <row r="2492" spans="1:29" hidden="1" x14ac:dyDescent="0.25">
      <c r="A2492" t="s">
        <v>156</v>
      </c>
      <c r="B2492">
        <v>100</v>
      </c>
      <c r="C2492" t="s">
        <v>28</v>
      </c>
      <c r="D2492" t="s">
        <v>516</v>
      </c>
      <c r="E2492" s="1">
        <v>39555</v>
      </c>
      <c r="F2492">
        <v>1403</v>
      </c>
      <c r="H2492" t="s">
        <v>30</v>
      </c>
      <c r="I2492" s="1">
        <v>39583</v>
      </c>
      <c r="J2492" t="s">
        <v>31</v>
      </c>
      <c r="K2492" t="s">
        <v>157</v>
      </c>
      <c r="L2492">
        <v>1</v>
      </c>
      <c r="M2492" t="s">
        <v>359</v>
      </c>
      <c r="N2492">
        <v>999766900</v>
      </c>
      <c r="O2492" t="s">
        <v>158</v>
      </c>
      <c r="P2492">
        <v>40</v>
      </c>
      <c r="R2492" t="s">
        <v>517</v>
      </c>
      <c r="S2492">
        <v>2044</v>
      </c>
      <c r="T2492" t="s">
        <v>193</v>
      </c>
      <c r="U2492">
        <v>82587</v>
      </c>
      <c r="V2492" t="s">
        <v>193</v>
      </c>
      <c r="W2492">
        <v>0</v>
      </c>
      <c r="X2492" t="s">
        <v>44</v>
      </c>
      <c r="Y2492" t="s">
        <v>38</v>
      </c>
      <c r="AA2492">
        <v>0.7</v>
      </c>
      <c r="AB2492">
        <v>2</v>
      </c>
      <c r="AC2492" t="s">
        <v>44</v>
      </c>
    </row>
    <row r="2493" spans="1:29" hidden="1" x14ac:dyDescent="0.25">
      <c r="A2493" t="s">
        <v>156</v>
      </c>
      <c r="B2493">
        <v>100</v>
      </c>
      <c r="C2493" t="s">
        <v>28</v>
      </c>
      <c r="D2493" t="s">
        <v>516</v>
      </c>
      <c r="E2493" s="1">
        <v>39555</v>
      </c>
      <c r="F2493">
        <v>1403</v>
      </c>
      <c r="H2493" t="s">
        <v>30</v>
      </c>
      <c r="I2493" s="1">
        <v>39583</v>
      </c>
      <c r="J2493" t="s">
        <v>31</v>
      </c>
      <c r="K2493" t="s">
        <v>157</v>
      </c>
      <c r="L2493">
        <v>1</v>
      </c>
      <c r="M2493" t="s">
        <v>359</v>
      </c>
      <c r="N2493">
        <v>999766900</v>
      </c>
      <c r="O2493" t="s">
        <v>158</v>
      </c>
      <c r="P2493">
        <v>40</v>
      </c>
      <c r="R2493" t="s">
        <v>517</v>
      </c>
      <c r="S2493">
        <v>2043</v>
      </c>
      <c r="T2493" t="s">
        <v>192</v>
      </c>
      <c r="U2493">
        <v>82586</v>
      </c>
      <c r="V2493" t="s">
        <v>192</v>
      </c>
      <c r="W2493">
        <v>0</v>
      </c>
      <c r="X2493" t="s">
        <v>44</v>
      </c>
      <c r="Y2493" t="s">
        <v>38</v>
      </c>
      <c r="AA2493">
        <v>0.5</v>
      </c>
      <c r="AB2493">
        <v>4</v>
      </c>
      <c r="AC2493" t="s">
        <v>44</v>
      </c>
    </row>
    <row r="2494" spans="1:29" hidden="1" x14ac:dyDescent="0.25">
      <c r="A2494" t="s">
        <v>156</v>
      </c>
      <c r="B2494">
        <v>100</v>
      </c>
      <c r="C2494" t="s">
        <v>28</v>
      </c>
      <c r="D2494" t="s">
        <v>516</v>
      </c>
      <c r="E2494" s="1">
        <v>39555</v>
      </c>
      <c r="F2494">
        <v>1403</v>
      </c>
      <c r="H2494" t="s">
        <v>30</v>
      </c>
      <c r="I2494" s="1">
        <v>39583</v>
      </c>
      <c r="J2494" t="s">
        <v>31</v>
      </c>
      <c r="K2494" t="s">
        <v>157</v>
      </c>
      <c r="L2494">
        <v>1</v>
      </c>
      <c r="M2494" t="s">
        <v>359</v>
      </c>
      <c r="N2494">
        <v>999766900</v>
      </c>
      <c r="O2494" t="s">
        <v>158</v>
      </c>
      <c r="P2494">
        <v>40</v>
      </c>
      <c r="R2494" t="s">
        <v>517</v>
      </c>
      <c r="S2494">
        <v>2031</v>
      </c>
      <c r="T2494" t="s">
        <v>210</v>
      </c>
      <c r="U2494">
        <v>38432</v>
      </c>
      <c r="V2494" t="s">
        <v>210</v>
      </c>
      <c r="W2494">
        <v>0</v>
      </c>
      <c r="X2494" t="s">
        <v>44</v>
      </c>
      <c r="Y2494" t="s">
        <v>38</v>
      </c>
      <c r="AA2494">
        <v>1</v>
      </c>
      <c r="AB2494">
        <v>200</v>
      </c>
      <c r="AC2494" t="s">
        <v>44</v>
      </c>
    </row>
    <row r="2495" spans="1:29" hidden="1" x14ac:dyDescent="0.25">
      <c r="A2495" t="s">
        <v>156</v>
      </c>
      <c r="B2495">
        <v>100</v>
      </c>
      <c r="C2495" t="s">
        <v>28</v>
      </c>
      <c r="D2495" t="s">
        <v>516</v>
      </c>
      <c r="E2495" s="1">
        <v>39555</v>
      </c>
      <c r="F2495">
        <v>1403</v>
      </c>
      <c r="H2495" t="s">
        <v>30</v>
      </c>
      <c r="I2495" s="1">
        <v>39583</v>
      </c>
      <c r="J2495" t="s">
        <v>31</v>
      </c>
      <c r="K2495" t="s">
        <v>157</v>
      </c>
      <c r="L2495">
        <v>1</v>
      </c>
      <c r="M2495" t="s">
        <v>359</v>
      </c>
      <c r="N2495">
        <v>999766900</v>
      </c>
      <c r="O2495" t="s">
        <v>158</v>
      </c>
      <c r="P2495">
        <v>40</v>
      </c>
      <c r="R2495" t="s">
        <v>517</v>
      </c>
      <c r="S2495">
        <v>2440</v>
      </c>
      <c r="T2495" t="s">
        <v>211</v>
      </c>
      <c r="U2495">
        <v>82052</v>
      </c>
      <c r="V2495" t="s">
        <v>211</v>
      </c>
      <c r="W2495">
        <v>0</v>
      </c>
      <c r="X2495" t="s">
        <v>44</v>
      </c>
      <c r="Y2495" t="s">
        <v>38</v>
      </c>
      <c r="AA2495">
        <v>0.1</v>
      </c>
      <c r="AC2495" t="s">
        <v>44</v>
      </c>
    </row>
    <row r="2496" spans="1:29" hidden="1" x14ac:dyDescent="0.25">
      <c r="A2496" t="s">
        <v>156</v>
      </c>
      <c r="B2496">
        <v>100</v>
      </c>
      <c r="C2496" t="s">
        <v>28</v>
      </c>
      <c r="D2496" t="s">
        <v>516</v>
      </c>
      <c r="E2496" s="1">
        <v>39555</v>
      </c>
      <c r="F2496">
        <v>1403</v>
      </c>
      <c r="H2496" t="s">
        <v>30</v>
      </c>
      <c r="I2496" s="1">
        <v>39583</v>
      </c>
      <c r="J2496" t="s">
        <v>31</v>
      </c>
      <c r="K2496" t="s">
        <v>157</v>
      </c>
      <c r="L2496">
        <v>1</v>
      </c>
      <c r="M2496" t="s">
        <v>359</v>
      </c>
      <c r="N2496">
        <v>999766900</v>
      </c>
      <c r="O2496" t="s">
        <v>158</v>
      </c>
      <c r="P2496">
        <v>40</v>
      </c>
      <c r="R2496" t="s">
        <v>517</v>
      </c>
      <c r="S2496">
        <v>2041</v>
      </c>
      <c r="T2496" t="s">
        <v>217</v>
      </c>
      <c r="U2496">
        <v>81287</v>
      </c>
      <c r="V2496" t="s">
        <v>217</v>
      </c>
      <c r="W2496">
        <v>0</v>
      </c>
      <c r="X2496" t="s">
        <v>44</v>
      </c>
      <c r="Y2496" t="s">
        <v>38</v>
      </c>
      <c r="AA2496">
        <v>0.1</v>
      </c>
      <c r="AB2496">
        <v>7</v>
      </c>
      <c r="AC2496" t="s">
        <v>44</v>
      </c>
    </row>
    <row r="2497" spans="1:29" hidden="1" x14ac:dyDescent="0.25">
      <c r="A2497" t="s">
        <v>156</v>
      </c>
      <c r="B2497">
        <v>100</v>
      </c>
      <c r="C2497" t="s">
        <v>28</v>
      </c>
      <c r="D2497" t="s">
        <v>516</v>
      </c>
      <c r="E2497" s="1">
        <v>39555</v>
      </c>
      <c r="F2497">
        <v>1403</v>
      </c>
      <c r="H2497" t="s">
        <v>30</v>
      </c>
      <c r="I2497" s="1">
        <v>39583</v>
      </c>
      <c r="J2497" t="s">
        <v>31</v>
      </c>
      <c r="K2497" t="s">
        <v>157</v>
      </c>
      <c r="L2497">
        <v>1</v>
      </c>
      <c r="M2497" t="s">
        <v>359</v>
      </c>
      <c r="N2497">
        <v>999766900</v>
      </c>
      <c r="O2497" t="s">
        <v>158</v>
      </c>
      <c r="P2497">
        <v>40</v>
      </c>
      <c r="R2497" t="s">
        <v>517</v>
      </c>
      <c r="S2497">
        <v>2326</v>
      </c>
      <c r="T2497" t="s">
        <v>185</v>
      </c>
      <c r="U2497">
        <v>39032</v>
      </c>
      <c r="V2497" t="s">
        <v>185</v>
      </c>
      <c r="W2497">
        <v>0</v>
      </c>
      <c r="X2497" t="s">
        <v>44</v>
      </c>
      <c r="Y2497" t="s">
        <v>38</v>
      </c>
      <c r="AA2497">
        <v>0.04</v>
      </c>
      <c r="AB2497">
        <v>1</v>
      </c>
      <c r="AC2497" t="s">
        <v>44</v>
      </c>
    </row>
    <row r="2498" spans="1:29" hidden="1" x14ac:dyDescent="0.25">
      <c r="A2498" t="s">
        <v>156</v>
      </c>
      <c r="B2498">
        <v>100</v>
      </c>
      <c r="C2498" t="s">
        <v>28</v>
      </c>
      <c r="D2498" t="s">
        <v>516</v>
      </c>
      <c r="E2498" s="1">
        <v>39555</v>
      </c>
      <c r="F2498">
        <v>1403</v>
      </c>
      <c r="H2498" t="s">
        <v>30</v>
      </c>
      <c r="I2498" s="1">
        <v>39583</v>
      </c>
      <c r="J2498" t="s">
        <v>31</v>
      </c>
      <c r="K2498" t="s">
        <v>157</v>
      </c>
      <c r="L2498">
        <v>1</v>
      </c>
      <c r="M2498" t="s">
        <v>359</v>
      </c>
      <c r="N2498">
        <v>999766900</v>
      </c>
      <c r="O2498" t="s">
        <v>158</v>
      </c>
      <c r="P2498">
        <v>40</v>
      </c>
      <c r="R2498" t="s">
        <v>517</v>
      </c>
      <c r="S2498">
        <v>2040</v>
      </c>
      <c r="T2498" t="s">
        <v>186</v>
      </c>
      <c r="U2498">
        <v>39720</v>
      </c>
      <c r="V2498" t="s">
        <v>187</v>
      </c>
      <c r="W2498">
        <v>0</v>
      </c>
      <c r="X2498" t="s">
        <v>44</v>
      </c>
      <c r="Y2498" t="s">
        <v>38</v>
      </c>
      <c r="AA2498">
        <v>0.1</v>
      </c>
      <c r="AB2498">
        <v>500</v>
      </c>
      <c r="AC2498" t="s">
        <v>44</v>
      </c>
    </row>
    <row r="2499" spans="1:29" hidden="1" x14ac:dyDescent="0.25">
      <c r="A2499" t="s">
        <v>156</v>
      </c>
      <c r="B2499">
        <v>100</v>
      </c>
      <c r="C2499" t="s">
        <v>28</v>
      </c>
      <c r="D2499" t="s">
        <v>516</v>
      </c>
      <c r="E2499" s="1">
        <v>39555</v>
      </c>
      <c r="F2499">
        <v>1403</v>
      </c>
      <c r="H2499" t="s">
        <v>30</v>
      </c>
      <c r="I2499" s="1">
        <v>39583</v>
      </c>
      <c r="J2499" t="s">
        <v>31</v>
      </c>
      <c r="K2499" t="s">
        <v>157</v>
      </c>
      <c r="L2499">
        <v>1</v>
      </c>
      <c r="M2499" t="s">
        <v>359</v>
      </c>
      <c r="N2499">
        <v>999766900</v>
      </c>
      <c r="O2499" t="s">
        <v>158</v>
      </c>
      <c r="P2499">
        <v>40</v>
      </c>
      <c r="R2499" t="s">
        <v>517</v>
      </c>
      <c r="S2499">
        <v>2110</v>
      </c>
      <c r="T2499" t="s">
        <v>165</v>
      </c>
      <c r="U2499">
        <v>39760</v>
      </c>
      <c r="V2499" t="s">
        <v>165</v>
      </c>
      <c r="W2499">
        <v>0</v>
      </c>
      <c r="X2499" t="s">
        <v>44</v>
      </c>
      <c r="Y2499" t="s">
        <v>38</v>
      </c>
      <c r="AA2499">
        <v>0.1</v>
      </c>
      <c r="AB2499">
        <v>50</v>
      </c>
      <c r="AC2499" t="s">
        <v>44</v>
      </c>
    </row>
    <row r="2500" spans="1:29" hidden="1" x14ac:dyDescent="0.25">
      <c r="A2500" t="s">
        <v>156</v>
      </c>
      <c r="B2500">
        <v>100</v>
      </c>
      <c r="C2500" t="s">
        <v>28</v>
      </c>
      <c r="D2500" t="s">
        <v>516</v>
      </c>
      <c r="E2500" s="1">
        <v>39555</v>
      </c>
      <c r="F2500">
        <v>1403</v>
      </c>
      <c r="H2500" t="s">
        <v>30</v>
      </c>
      <c r="I2500" s="1">
        <v>39583</v>
      </c>
      <c r="J2500" t="s">
        <v>31</v>
      </c>
      <c r="K2500" t="s">
        <v>157</v>
      </c>
      <c r="L2500">
        <v>1</v>
      </c>
      <c r="M2500" t="s">
        <v>359</v>
      </c>
      <c r="N2500">
        <v>999766900</v>
      </c>
      <c r="O2500" t="s">
        <v>158</v>
      </c>
      <c r="P2500">
        <v>40</v>
      </c>
      <c r="R2500" t="s">
        <v>517</v>
      </c>
      <c r="S2500">
        <v>2105</v>
      </c>
      <c r="T2500" t="s">
        <v>160</v>
      </c>
      <c r="U2500">
        <v>39730</v>
      </c>
      <c r="V2500" t="s">
        <v>160</v>
      </c>
      <c r="W2500">
        <v>0</v>
      </c>
      <c r="X2500" t="s">
        <v>44</v>
      </c>
      <c r="Y2500" t="s">
        <v>38</v>
      </c>
      <c r="AA2500">
        <v>0.1</v>
      </c>
      <c r="AB2500">
        <v>70</v>
      </c>
      <c r="AC2500" t="s">
        <v>44</v>
      </c>
    </row>
    <row r="2501" spans="1:29" hidden="1" x14ac:dyDescent="0.25">
      <c r="A2501" t="s">
        <v>156</v>
      </c>
      <c r="B2501">
        <v>100</v>
      </c>
      <c r="C2501" t="s">
        <v>28</v>
      </c>
      <c r="D2501" t="s">
        <v>516</v>
      </c>
      <c r="E2501" s="1">
        <v>39555</v>
      </c>
      <c r="F2501">
        <v>1403</v>
      </c>
      <c r="H2501" t="s">
        <v>30</v>
      </c>
      <c r="I2501" s="1">
        <v>39583</v>
      </c>
      <c r="J2501" t="s">
        <v>31</v>
      </c>
      <c r="K2501" t="s">
        <v>157</v>
      </c>
      <c r="L2501">
        <v>1</v>
      </c>
      <c r="M2501" t="s">
        <v>359</v>
      </c>
      <c r="N2501">
        <v>999766900</v>
      </c>
      <c r="O2501" t="s">
        <v>158</v>
      </c>
      <c r="P2501">
        <v>40</v>
      </c>
      <c r="R2501" t="s">
        <v>517</v>
      </c>
      <c r="S2501">
        <v>2959</v>
      </c>
      <c r="T2501" t="s">
        <v>159</v>
      </c>
      <c r="U2501">
        <v>39350</v>
      </c>
      <c r="V2501" t="s">
        <v>159</v>
      </c>
      <c r="W2501">
        <v>0</v>
      </c>
      <c r="X2501" t="s">
        <v>44</v>
      </c>
      <c r="Y2501" t="s">
        <v>38</v>
      </c>
      <c r="AA2501">
        <v>0.1</v>
      </c>
      <c r="AB2501">
        <v>2</v>
      </c>
      <c r="AC2501" t="s">
        <v>44</v>
      </c>
    </row>
    <row r="2502" spans="1:29" hidden="1" x14ac:dyDescent="0.25">
      <c r="A2502" t="s">
        <v>156</v>
      </c>
      <c r="B2502">
        <v>100</v>
      </c>
      <c r="C2502" t="s">
        <v>28</v>
      </c>
      <c r="D2502" t="s">
        <v>516</v>
      </c>
      <c r="E2502" s="1">
        <v>39555</v>
      </c>
      <c r="F2502">
        <v>1403</v>
      </c>
      <c r="H2502" t="s">
        <v>30</v>
      </c>
      <c r="I2502" s="1">
        <v>39583</v>
      </c>
      <c r="J2502" t="s">
        <v>31</v>
      </c>
      <c r="K2502" t="s">
        <v>157</v>
      </c>
      <c r="L2502">
        <v>1</v>
      </c>
      <c r="M2502" t="s">
        <v>359</v>
      </c>
      <c r="N2502">
        <v>999766900</v>
      </c>
      <c r="O2502" t="s">
        <v>158</v>
      </c>
      <c r="P2502">
        <v>40</v>
      </c>
      <c r="R2502" t="s">
        <v>517</v>
      </c>
      <c r="S2502">
        <v>2020</v>
      </c>
      <c r="T2502" t="s">
        <v>166</v>
      </c>
      <c r="U2502">
        <v>39400</v>
      </c>
      <c r="V2502" t="s">
        <v>166</v>
      </c>
      <c r="W2502">
        <v>0</v>
      </c>
      <c r="X2502" t="s">
        <v>44</v>
      </c>
      <c r="Y2502" t="s">
        <v>38</v>
      </c>
      <c r="AA2502">
        <v>1</v>
      </c>
      <c r="AB2502">
        <v>3</v>
      </c>
      <c r="AC2502" t="s">
        <v>44</v>
      </c>
    </row>
    <row r="2503" spans="1:29" hidden="1" x14ac:dyDescent="0.25">
      <c r="A2503" t="s">
        <v>156</v>
      </c>
      <c r="B2503">
        <v>100</v>
      </c>
      <c r="C2503" t="s">
        <v>28</v>
      </c>
      <c r="D2503" t="s">
        <v>516</v>
      </c>
      <c r="E2503" s="1">
        <v>39555</v>
      </c>
      <c r="F2503">
        <v>1403</v>
      </c>
      <c r="H2503" t="s">
        <v>30</v>
      </c>
      <c r="I2503" s="1">
        <v>39583</v>
      </c>
      <c r="J2503" t="s">
        <v>31</v>
      </c>
      <c r="K2503" t="s">
        <v>157</v>
      </c>
      <c r="L2503">
        <v>1</v>
      </c>
      <c r="M2503" t="s">
        <v>359</v>
      </c>
      <c r="N2503">
        <v>999766900</v>
      </c>
      <c r="O2503" t="s">
        <v>158</v>
      </c>
      <c r="P2503">
        <v>40</v>
      </c>
      <c r="R2503" t="s">
        <v>517</v>
      </c>
      <c r="S2503">
        <v>2076</v>
      </c>
      <c r="T2503" t="s">
        <v>200</v>
      </c>
      <c r="U2503">
        <v>77860</v>
      </c>
      <c r="V2503" t="s">
        <v>201</v>
      </c>
      <c r="W2503">
        <v>0</v>
      </c>
      <c r="X2503" t="s">
        <v>44</v>
      </c>
      <c r="Y2503" t="s">
        <v>38</v>
      </c>
      <c r="AA2503">
        <v>0.1</v>
      </c>
      <c r="AC2503" t="s">
        <v>44</v>
      </c>
    </row>
    <row r="2504" spans="1:29" hidden="1" x14ac:dyDescent="0.25">
      <c r="A2504" t="s">
        <v>156</v>
      </c>
      <c r="B2504">
        <v>100</v>
      </c>
      <c r="C2504" t="s">
        <v>28</v>
      </c>
      <c r="D2504" t="s">
        <v>516</v>
      </c>
      <c r="E2504" s="1">
        <v>39555</v>
      </c>
      <c r="F2504">
        <v>1403</v>
      </c>
      <c r="H2504" t="s">
        <v>30</v>
      </c>
      <c r="I2504" s="1">
        <v>39583</v>
      </c>
      <c r="J2504" t="s">
        <v>31</v>
      </c>
      <c r="K2504" t="s">
        <v>157</v>
      </c>
      <c r="L2504">
        <v>1</v>
      </c>
      <c r="M2504" t="s">
        <v>359</v>
      </c>
      <c r="N2504">
        <v>999766900</v>
      </c>
      <c r="O2504" t="s">
        <v>158</v>
      </c>
      <c r="P2504">
        <v>40</v>
      </c>
      <c r="R2504" t="s">
        <v>517</v>
      </c>
      <c r="S2504">
        <v>2035</v>
      </c>
      <c r="T2504" t="s">
        <v>213</v>
      </c>
      <c r="U2504">
        <v>77903</v>
      </c>
      <c r="V2504" t="s">
        <v>214</v>
      </c>
      <c r="W2504">
        <v>0</v>
      </c>
      <c r="X2504" t="s">
        <v>44</v>
      </c>
      <c r="Y2504" t="s">
        <v>38</v>
      </c>
      <c r="AA2504">
        <v>0.6</v>
      </c>
      <c r="AB2504">
        <v>400</v>
      </c>
      <c r="AC2504" t="s">
        <v>44</v>
      </c>
    </row>
    <row r="2505" spans="1:29" hidden="1" x14ac:dyDescent="0.25">
      <c r="A2505" t="s">
        <v>156</v>
      </c>
      <c r="B2505">
        <v>100</v>
      </c>
      <c r="C2505" t="s">
        <v>28</v>
      </c>
      <c r="D2505" t="s">
        <v>516</v>
      </c>
      <c r="E2505" s="1">
        <v>39555</v>
      </c>
      <c r="F2505">
        <v>1403</v>
      </c>
      <c r="H2505" t="s">
        <v>30</v>
      </c>
      <c r="I2505" s="1">
        <v>39583</v>
      </c>
      <c r="J2505" t="s">
        <v>31</v>
      </c>
      <c r="K2505" t="s">
        <v>157</v>
      </c>
      <c r="L2505">
        <v>1</v>
      </c>
      <c r="M2505" t="s">
        <v>359</v>
      </c>
      <c r="N2505">
        <v>999766900</v>
      </c>
      <c r="O2505" t="s">
        <v>158</v>
      </c>
      <c r="P2505">
        <v>40</v>
      </c>
      <c r="R2505" t="s">
        <v>517</v>
      </c>
      <c r="S2505">
        <v>2039</v>
      </c>
      <c r="T2505" t="s">
        <v>215</v>
      </c>
      <c r="U2505">
        <v>46312</v>
      </c>
      <c r="V2505" t="s">
        <v>216</v>
      </c>
      <c r="W2505">
        <v>0</v>
      </c>
      <c r="X2505" t="s">
        <v>44</v>
      </c>
      <c r="Y2505" t="s">
        <v>38</v>
      </c>
      <c r="AA2505">
        <v>0.6</v>
      </c>
      <c r="AB2505">
        <v>6</v>
      </c>
      <c r="AC2505" t="s">
        <v>44</v>
      </c>
    </row>
    <row r="2506" spans="1:29" hidden="1" x14ac:dyDescent="0.25">
      <c r="A2506" t="s">
        <v>156</v>
      </c>
      <c r="B2506">
        <v>100</v>
      </c>
      <c r="C2506" t="s">
        <v>28</v>
      </c>
      <c r="D2506" t="s">
        <v>516</v>
      </c>
      <c r="E2506" s="1">
        <v>39555</v>
      </c>
      <c r="F2506">
        <v>1403</v>
      </c>
      <c r="H2506" t="s">
        <v>30</v>
      </c>
      <c r="I2506" s="1">
        <v>39583</v>
      </c>
      <c r="J2506" t="s">
        <v>31</v>
      </c>
      <c r="K2506" t="s">
        <v>157</v>
      </c>
      <c r="L2506">
        <v>1</v>
      </c>
      <c r="M2506" t="s">
        <v>359</v>
      </c>
      <c r="N2506">
        <v>999766900</v>
      </c>
      <c r="O2506" t="s">
        <v>158</v>
      </c>
      <c r="P2506">
        <v>40</v>
      </c>
      <c r="R2506" t="s">
        <v>517</v>
      </c>
      <c r="S2506">
        <v>2070</v>
      </c>
      <c r="T2506" t="s">
        <v>212</v>
      </c>
      <c r="U2506">
        <v>39380</v>
      </c>
      <c r="V2506" t="s">
        <v>212</v>
      </c>
      <c r="W2506">
        <v>0</v>
      </c>
      <c r="X2506" t="s">
        <v>44</v>
      </c>
      <c r="Y2506" t="s">
        <v>38</v>
      </c>
      <c r="AA2506">
        <v>0.1</v>
      </c>
      <c r="AC2506" t="s">
        <v>44</v>
      </c>
    </row>
    <row r="2507" spans="1:29" hidden="1" x14ac:dyDescent="0.25">
      <c r="A2507" t="s">
        <v>156</v>
      </c>
      <c r="B2507">
        <v>100</v>
      </c>
      <c r="C2507" t="s">
        <v>28</v>
      </c>
      <c r="D2507" t="s">
        <v>516</v>
      </c>
      <c r="E2507" s="1">
        <v>39555</v>
      </c>
      <c r="F2507">
        <v>1403</v>
      </c>
      <c r="H2507" t="s">
        <v>30</v>
      </c>
      <c r="I2507" s="1">
        <v>39583</v>
      </c>
      <c r="J2507" t="s">
        <v>31</v>
      </c>
      <c r="K2507" t="s">
        <v>157</v>
      </c>
      <c r="L2507">
        <v>1</v>
      </c>
      <c r="M2507" t="s">
        <v>359</v>
      </c>
      <c r="N2507">
        <v>999766900</v>
      </c>
      <c r="O2507" t="s">
        <v>158</v>
      </c>
      <c r="P2507">
        <v>40</v>
      </c>
      <c r="R2507" t="s">
        <v>517</v>
      </c>
      <c r="S2507">
        <v>2005</v>
      </c>
      <c r="T2507" t="s">
        <v>161</v>
      </c>
      <c r="U2507">
        <v>39390</v>
      </c>
      <c r="V2507" t="s">
        <v>161</v>
      </c>
      <c r="W2507">
        <v>0</v>
      </c>
      <c r="X2507" t="s">
        <v>44</v>
      </c>
      <c r="Y2507" t="s">
        <v>38</v>
      </c>
      <c r="AA2507">
        <v>0.01</v>
      </c>
      <c r="AB2507">
        <v>2</v>
      </c>
      <c r="AC2507" t="s">
        <v>44</v>
      </c>
    </row>
    <row r="2508" spans="1:29" hidden="1" x14ac:dyDescent="0.25">
      <c r="A2508" t="s">
        <v>156</v>
      </c>
      <c r="B2508">
        <v>100</v>
      </c>
      <c r="C2508" t="s">
        <v>28</v>
      </c>
      <c r="D2508" t="s">
        <v>516</v>
      </c>
      <c r="E2508" s="1">
        <v>39555</v>
      </c>
      <c r="F2508">
        <v>1403</v>
      </c>
      <c r="H2508" t="s">
        <v>30</v>
      </c>
      <c r="I2508" s="1">
        <v>39583</v>
      </c>
      <c r="J2508" t="s">
        <v>31</v>
      </c>
      <c r="K2508" t="s">
        <v>157</v>
      </c>
      <c r="L2508">
        <v>1</v>
      </c>
      <c r="M2508" t="s">
        <v>359</v>
      </c>
      <c r="N2508">
        <v>999766900</v>
      </c>
      <c r="O2508" t="s">
        <v>158</v>
      </c>
      <c r="P2508">
        <v>40</v>
      </c>
      <c r="R2508" t="s">
        <v>517</v>
      </c>
      <c r="S2508">
        <v>2010</v>
      </c>
      <c r="T2508" t="s">
        <v>226</v>
      </c>
      <c r="U2508">
        <v>39340</v>
      </c>
      <c r="V2508" t="s">
        <v>227</v>
      </c>
      <c r="W2508">
        <v>0</v>
      </c>
      <c r="X2508" t="s">
        <v>44</v>
      </c>
      <c r="Y2508" t="s">
        <v>38</v>
      </c>
      <c r="AA2508">
        <v>0.02</v>
      </c>
      <c r="AB2508">
        <v>0.2</v>
      </c>
      <c r="AC2508" t="s">
        <v>44</v>
      </c>
    </row>
    <row r="2509" spans="1:29" hidden="1" x14ac:dyDescent="0.25">
      <c r="A2509" t="s">
        <v>156</v>
      </c>
      <c r="B2509">
        <v>100</v>
      </c>
      <c r="C2509" t="s">
        <v>28</v>
      </c>
      <c r="D2509" t="s">
        <v>516</v>
      </c>
      <c r="E2509" s="1">
        <v>39555</v>
      </c>
      <c r="F2509">
        <v>1403</v>
      </c>
      <c r="H2509" t="s">
        <v>30</v>
      </c>
      <c r="I2509" s="1">
        <v>39583</v>
      </c>
      <c r="J2509" t="s">
        <v>31</v>
      </c>
      <c r="K2509" t="s">
        <v>157</v>
      </c>
      <c r="L2509">
        <v>1</v>
      </c>
      <c r="M2509" t="s">
        <v>359</v>
      </c>
      <c r="N2509">
        <v>999766900</v>
      </c>
      <c r="O2509" t="s">
        <v>158</v>
      </c>
      <c r="P2509">
        <v>40</v>
      </c>
      <c r="R2509" t="s">
        <v>517</v>
      </c>
      <c r="S2509">
        <v>2065</v>
      </c>
      <c r="T2509" t="s">
        <v>162</v>
      </c>
      <c r="U2509">
        <v>39410</v>
      </c>
      <c r="V2509" t="s">
        <v>162</v>
      </c>
      <c r="W2509">
        <v>0</v>
      </c>
      <c r="X2509" t="s">
        <v>44</v>
      </c>
      <c r="Y2509" t="s">
        <v>38</v>
      </c>
      <c r="AA2509">
        <v>0.04</v>
      </c>
      <c r="AB2509">
        <v>0.4</v>
      </c>
      <c r="AC2509" t="s">
        <v>44</v>
      </c>
    </row>
    <row r="2510" spans="1:29" hidden="1" x14ac:dyDescent="0.25">
      <c r="A2510" t="s">
        <v>156</v>
      </c>
      <c r="B2510">
        <v>100</v>
      </c>
      <c r="C2510" t="s">
        <v>28</v>
      </c>
      <c r="D2510" t="s">
        <v>516</v>
      </c>
      <c r="E2510" s="1">
        <v>39555</v>
      </c>
      <c r="F2510">
        <v>1403</v>
      </c>
      <c r="H2510" t="s">
        <v>30</v>
      </c>
      <c r="I2510" s="1">
        <v>39583</v>
      </c>
      <c r="J2510" t="s">
        <v>31</v>
      </c>
      <c r="K2510" t="s">
        <v>157</v>
      </c>
      <c r="L2510">
        <v>1</v>
      </c>
      <c r="M2510" t="s">
        <v>359</v>
      </c>
      <c r="N2510">
        <v>999766900</v>
      </c>
      <c r="O2510" t="s">
        <v>158</v>
      </c>
      <c r="P2510">
        <v>40</v>
      </c>
      <c r="R2510" t="s">
        <v>517</v>
      </c>
      <c r="S2510">
        <v>2067</v>
      </c>
      <c r="T2510" t="s">
        <v>163</v>
      </c>
      <c r="U2510">
        <v>39420</v>
      </c>
      <c r="V2510" t="s">
        <v>163</v>
      </c>
      <c r="W2510">
        <v>0</v>
      </c>
      <c r="X2510" t="s">
        <v>44</v>
      </c>
      <c r="Y2510" t="s">
        <v>38</v>
      </c>
      <c r="AA2510">
        <v>0.02</v>
      </c>
      <c r="AB2510">
        <v>0.2</v>
      </c>
      <c r="AC2510" t="s">
        <v>44</v>
      </c>
    </row>
    <row r="2511" spans="1:29" hidden="1" x14ac:dyDescent="0.25">
      <c r="A2511" t="s">
        <v>156</v>
      </c>
      <c r="B2511">
        <v>100</v>
      </c>
      <c r="C2511" t="s">
        <v>28</v>
      </c>
      <c r="D2511" t="s">
        <v>516</v>
      </c>
      <c r="E2511" s="1">
        <v>39555</v>
      </c>
      <c r="F2511">
        <v>1403</v>
      </c>
      <c r="H2511" t="s">
        <v>30</v>
      </c>
      <c r="I2511" s="1">
        <v>39583</v>
      </c>
      <c r="J2511" t="s">
        <v>31</v>
      </c>
      <c r="K2511" t="s">
        <v>157</v>
      </c>
      <c r="L2511">
        <v>1</v>
      </c>
      <c r="M2511" t="s">
        <v>359</v>
      </c>
      <c r="N2511">
        <v>999766900</v>
      </c>
      <c r="O2511" t="s">
        <v>158</v>
      </c>
      <c r="P2511">
        <v>40</v>
      </c>
      <c r="R2511" t="s">
        <v>517</v>
      </c>
      <c r="S2511">
        <v>2274</v>
      </c>
      <c r="T2511" t="s">
        <v>222</v>
      </c>
      <c r="U2511">
        <v>34688</v>
      </c>
      <c r="V2511" t="s">
        <v>223</v>
      </c>
      <c r="W2511">
        <v>0</v>
      </c>
      <c r="X2511" t="s">
        <v>44</v>
      </c>
      <c r="Y2511" t="s">
        <v>38</v>
      </c>
      <c r="AA2511">
        <v>0.1</v>
      </c>
      <c r="AB2511">
        <v>1</v>
      </c>
      <c r="AC2511" t="s">
        <v>44</v>
      </c>
    </row>
    <row r="2512" spans="1:29" hidden="1" x14ac:dyDescent="0.25">
      <c r="A2512" t="s">
        <v>156</v>
      </c>
      <c r="B2512">
        <v>100</v>
      </c>
      <c r="C2512" t="s">
        <v>28</v>
      </c>
      <c r="D2512" t="s">
        <v>516</v>
      </c>
      <c r="E2512" s="1">
        <v>39555</v>
      </c>
      <c r="F2512">
        <v>1403</v>
      </c>
      <c r="H2512" t="s">
        <v>30</v>
      </c>
      <c r="I2512" s="1">
        <v>39583</v>
      </c>
      <c r="J2512" t="s">
        <v>31</v>
      </c>
      <c r="K2512" t="s">
        <v>157</v>
      </c>
      <c r="L2512">
        <v>1</v>
      </c>
      <c r="M2512" t="s">
        <v>359</v>
      </c>
      <c r="N2512">
        <v>999766900</v>
      </c>
      <c r="O2512" t="s">
        <v>158</v>
      </c>
      <c r="P2512">
        <v>40</v>
      </c>
      <c r="R2512" t="s">
        <v>517</v>
      </c>
      <c r="S2512">
        <v>2042</v>
      </c>
      <c r="T2512" t="s">
        <v>224</v>
      </c>
      <c r="U2512">
        <v>34386</v>
      </c>
      <c r="V2512" t="s">
        <v>224</v>
      </c>
      <c r="W2512">
        <v>0</v>
      </c>
      <c r="X2512" t="s">
        <v>44</v>
      </c>
      <c r="Y2512" t="s">
        <v>38</v>
      </c>
      <c r="AA2512">
        <v>0.1</v>
      </c>
      <c r="AB2512">
        <v>50</v>
      </c>
      <c r="AC2512" t="s">
        <v>44</v>
      </c>
    </row>
    <row r="2513" spans="1:29" hidden="1" x14ac:dyDescent="0.25">
      <c r="A2513" t="s">
        <v>156</v>
      </c>
      <c r="B2513">
        <v>100</v>
      </c>
      <c r="C2513" t="s">
        <v>28</v>
      </c>
      <c r="D2513" t="s">
        <v>516</v>
      </c>
      <c r="E2513" s="1">
        <v>39555</v>
      </c>
      <c r="F2513">
        <v>1403</v>
      </c>
      <c r="H2513" t="s">
        <v>30</v>
      </c>
      <c r="I2513" s="1">
        <v>39583</v>
      </c>
      <c r="J2513" t="s">
        <v>31</v>
      </c>
      <c r="K2513" t="s">
        <v>157</v>
      </c>
      <c r="L2513">
        <v>1</v>
      </c>
      <c r="M2513" t="s">
        <v>359</v>
      </c>
      <c r="N2513">
        <v>999766900</v>
      </c>
      <c r="O2513" t="s">
        <v>158</v>
      </c>
      <c r="P2513">
        <v>40</v>
      </c>
      <c r="R2513" t="s">
        <v>517</v>
      </c>
      <c r="S2513">
        <v>2015</v>
      </c>
      <c r="T2513" t="s">
        <v>164</v>
      </c>
      <c r="U2513">
        <v>39480</v>
      </c>
      <c r="V2513" t="s">
        <v>164</v>
      </c>
      <c r="W2513">
        <v>0</v>
      </c>
      <c r="X2513" t="s">
        <v>44</v>
      </c>
      <c r="Y2513" t="s">
        <v>38</v>
      </c>
      <c r="AA2513">
        <v>0.1</v>
      </c>
      <c r="AB2513">
        <v>40</v>
      </c>
      <c r="AC2513" t="s">
        <v>44</v>
      </c>
    </row>
    <row r="2514" spans="1:29" hidden="1" x14ac:dyDescent="0.25">
      <c r="A2514" t="s">
        <v>156</v>
      </c>
      <c r="B2514">
        <v>100</v>
      </c>
      <c r="C2514" t="s">
        <v>28</v>
      </c>
      <c r="D2514" t="s">
        <v>516</v>
      </c>
      <c r="E2514" s="1">
        <v>39555</v>
      </c>
      <c r="F2514">
        <v>1403</v>
      </c>
      <c r="H2514" t="s">
        <v>30</v>
      </c>
      <c r="I2514" s="1">
        <v>39583</v>
      </c>
      <c r="J2514" t="s">
        <v>31</v>
      </c>
      <c r="K2514" t="s">
        <v>157</v>
      </c>
      <c r="L2514">
        <v>1</v>
      </c>
      <c r="M2514" t="s">
        <v>359</v>
      </c>
      <c r="N2514">
        <v>999766900</v>
      </c>
      <c r="O2514" t="s">
        <v>158</v>
      </c>
      <c r="P2514">
        <v>40</v>
      </c>
      <c r="R2514" t="s">
        <v>517</v>
      </c>
      <c r="S2514">
        <v>2045</v>
      </c>
      <c r="T2514" t="s">
        <v>229</v>
      </c>
      <c r="U2514">
        <v>39356</v>
      </c>
      <c r="V2514" t="s">
        <v>229</v>
      </c>
      <c r="W2514">
        <v>0</v>
      </c>
      <c r="X2514" t="s">
        <v>44</v>
      </c>
      <c r="Y2514" t="s">
        <v>38</v>
      </c>
      <c r="AA2514">
        <v>0.1</v>
      </c>
      <c r="AC2514" t="s">
        <v>44</v>
      </c>
    </row>
    <row r="2515" spans="1:29" hidden="1" x14ac:dyDescent="0.25">
      <c r="A2515" t="s">
        <v>156</v>
      </c>
      <c r="B2515">
        <v>100</v>
      </c>
      <c r="C2515" t="s">
        <v>28</v>
      </c>
      <c r="D2515" t="s">
        <v>516</v>
      </c>
      <c r="E2515" s="1">
        <v>39555</v>
      </c>
      <c r="F2515">
        <v>1403</v>
      </c>
      <c r="H2515" t="s">
        <v>30</v>
      </c>
      <c r="I2515" s="1">
        <v>39583</v>
      </c>
      <c r="J2515" t="s">
        <v>31</v>
      </c>
      <c r="K2515" t="s">
        <v>157</v>
      </c>
      <c r="L2515">
        <v>1</v>
      </c>
      <c r="M2515" t="s">
        <v>359</v>
      </c>
      <c r="N2515">
        <v>999766900</v>
      </c>
      <c r="O2515" t="s">
        <v>158</v>
      </c>
      <c r="P2515">
        <v>40</v>
      </c>
      <c r="R2515" t="s">
        <v>517</v>
      </c>
      <c r="S2515">
        <v>2595</v>
      </c>
      <c r="T2515" t="s">
        <v>230</v>
      </c>
      <c r="U2515">
        <v>81408</v>
      </c>
      <c r="V2515" t="s">
        <v>230</v>
      </c>
      <c r="W2515">
        <v>0</v>
      </c>
      <c r="X2515" t="s">
        <v>44</v>
      </c>
      <c r="Y2515" t="s">
        <v>38</v>
      </c>
      <c r="AA2515">
        <v>0.1</v>
      </c>
      <c r="AC2515" t="s">
        <v>44</v>
      </c>
    </row>
    <row r="2516" spans="1:29" hidden="1" x14ac:dyDescent="0.25">
      <c r="A2516" t="s">
        <v>156</v>
      </c>
      <c r="B2516">
        <v>100</v>
      </c>
      <c r="C2516" t="s">
        <v>28</v>
      </c>
      <c r="D2516" t="s">
        <v>516</v>
      </c>
      <c r="E2516" s="1">
        <v>39555</v>
      </c>
      <c r="F2516">
        <v>1403</v>
      </c>
      <c r="H2516" t="s">
        <v>30</v>
      </c>
      <c r="I2516" s="1">
        <v>39583</v>
      </c>
      <c r="J2516" t="s">
        <v>31</v>
      </c>
      <c r="K2516" t="s">
        <v>157</v>
      </c>
      <c r="L2516">
        <v>1</v>
      </c>
      <c r="M2516" t="s">
        <v>359</v>
      </c>
      <c r="N2516">
        <v>999766900</v>
      </c>
      <c r="O2516" t="s">
        <v>158</v>
      </c>
      <c r="P2516">
        <v>40</v>
      </c>
      <c r="R2516" t="s">
        <v>517</v>
      </c>
      <c r="S2516">
        <v>2077</v>
      </c>
      <c r="T2516" t="s">
        <v>188</v>
      </c>
      <c r="U2516">
        <v>30295</v>
      </c>
      <c r="V2516" t="s">
        <v>189</v>
      </c>
      <c r="W2516">
        <v>0</v>
      </c>
      <c r="X2516" t="s">
        <v>44</v>
      </c>
      <c r="Y2516" t="s">
        <v>38</v>
      </c>
      <c r="AA2516">
        <v>0.1</v>
      </c>
      <c r="AC2516" t="s">
        <v>44</v>
      </c>
    </row>
    <row r="2517" spans="1:29" hidden="1" x14ac:dyDescent="0.25">
      <c r="A2517" t="s">
        <v>156</v>
      </c>
      <c r="B2517">
        <v>100</v>
      </c>
      <c r="C2517" t="s">
        <v>28</v>
      </c>
      <c r="D2517" t="s">
        <v>516</v>
      </c>
      <c r="E2517" s="1">
        <v>39555</v>
      </c>
      <c r="F2517">
        <v>1403</v>
      </c>
      <c r="H2517" t="s">
        <v>30</v>
      </c>
      <c r="I2517" s="1">
        <v>39583</v>
      </c>
      <c r="J2517" t="s">
        <v>31</v>
      </c>
      <c r="K2517" t="s">
        <v>157</v>
      </c>
      <c r="L2517">
        <v>1</v>
      </c>
      <c r="M2517" t="s">
        <v>359</v>
      </c>
      <c r="N2517">
        <v>999766900</v>
      </c>
      <c r="O2517" t="s">
        <v>158</v>
      </c>
      <c r="P2517">
        <v>40</v>
      </c>
      <c r="R2517" t="s">
        <v>517</v>
      </c>
      <c r="S2517">
        <v>2037</v>
      </c>
      <c r="T2517" t="s">
        <v>190</v>
      </c>
      <c r="U2517">
        <v>39055</v>
      </c>
      <c r="V2517" t="s">
        <v>190</v>
      </c>
      <c r="W2517">
        <v>0</v>
      </c>
      <c r="X2517" t="s">
        <v>44</v>
      </c>
      <c r="Y2517" t="s">
        <v>38</v>
      </c>
      <c r="AA2517">
        <v>7.0000000000000007E-2</v>
      </c>
      <c r="AB2517">
        <v>4</v>
      </c>
      <c r="AC2517" t="s">
        <v>44</v>
      </c>
    </row>
    <row r="2518" spans="1:29" hidden="1" x14ac:dyDescent="0.25">
      <c r="A2518" t="s">
        <v>156</v>
      </c>
      <c r="B2518">
        <v>100</v>
      </c>
      <c r="C2518" t="s">
        <v>28</v>
      </c>
      <c r="D2518" t="s">
        <v>516</v>
      </c>
      <c r="E2518" s="1">
        <v>39555</v>
      </c>
      <c r="F2518">
        <v>1403</v>
      </c>
      <c r="H2518" t="s">
        <v>30</v>
      </c>
      <c r="I2518" s="1">
        <v>39583</v>
      </c>
      <c r="J2518" t="s">
        <v>31</v>
      </c>
      <c r="K2518" t="s">
        <v>157</v>
      </c>
      <c r="L2518">
        <v>1</v>
      </c>
      <c r="M2518" t="s">
        <v>359</v>
      </c>
      <c r="N2518">
        <v>999766900</v>
      </c>
      <c r="O2518" t="s">
        <v>158</v>
      </c>
      <c r="P2518">
        <v>40</v>
      </c>
      <c r="R2518" t="s">
        <v>517</v>
      </c>
      <c r="S2518">
        <v>2051</v>
      </c>
      <c r="T2518" t="s">
        <v>191</v>
      </c>
      <c r="U2518">
        <v>46317</v>
      </c>
      <c r="V2518" t="s">
        <v>191</v>
      </c>
      <c r="W2518">
        <v>0</v>
      </c>
      <c r="X2518" t="s">
        <v>44</v>
      </c>
      <c r="Y2518" t="s">
        <v>38</v>
      </c>
      <c r="AA2518">
        <v>0.1</v>
      </c>
      <c r="AB2518">
        <v>2</v>
      </c>
      <c r="AC2518" t="s">
        <v>44</v>
      </c>
    </row>
    <row r="2519" spans="1:29" hidden="1" x14ac:dyDescent="0.25">
      <c r="A2519" t="s">
        <v>156</v>
      </c>
      <c r="B2519">
        <v>100</v>
      </c>
      <c r="C2519" t="s">
        <v>28</v>
      </c>
      <c r="D2519" t="s">
        <v>516</v>
      </c>
      <c r="E2519" s="1">
        <v>39555</v>
      </c>
      <c r="F2519">
        <v>1403</v>
      </c>
      <c r="H2519" t="s">
        <v>30</v>
      </c>
      <c r="I2519" s="1">
        <v>39583</v>
      </c>
      <c r="J2519" t="s">
        <v>31</v>
      </c>
      <c r="K2519" t="s">
        <v>157</v>
      </c>
      <c r="L2519">
        <v>1</v>
      </c>
      <c r="M2519" t="s">
        <v>359</v>
      </c>
      <c r="N2519">
        <v>999766900</v>
      </c>
      <c r="O2519" t="s">
        <v>158</v>
      </c>
      <c r="P2519">
        <v>40</v>
      </c>
      <c r="R2519" t="s">
        <v>517</v>
      </c>
      <c r="S2519">
        <v>2356</v>
      </c>
      <c r="T2519" t="s">
        <v>196</v>
      </c>
      <c r="U2519">
        <v>34680</v>
      </c>
      <c r="V2519" t="s">
        <v>196</v>
      </c>
      <c r="W2519">
        <v>0</v>
      </c>
      <c r="X2519" t="s">
        <v>44</v>
      </c>
      <c r="Y2519" t="s">
        <v>38</v>
      </c>
      <c r="AA2519">
        <v>0.1</v>
      </c>
      <c r="AC2519" t="s">
        <v>44</v>
      </c>
    </row>
    <row r="2520" spans="1:29" hidden="1" x14ac:dyDescent="0.25">
      <c r="A2520" t="s">
        <v>156</v>
      </c>
      <c r="B2520">
        <v>100</v>
      </c>
      <c r="C2520" t="s">
        <v>28</v>
      </c>
      <c r="D2520" t="s">
        <v>516</v>
      </c>
      <c r="E2520" s="1">
        <v>39555</v>
      </c>
      <c r="F2520">
        <v>1403</v>
      </c>
      <c r="H2520" t="s">
        <v>30</v>
      </c>
      <c r="I2520" s="1">
        <v>39583</v>
      </c>
      <c r="J2520" t="s">
        <v>31</v>
      </c>
      <c r="K2520" t="s">
        <v>157</v>
      </c>
      <c r="L2520">
        <v>1</v>
      </c>
      <c r="M2520" t="s">
        <v>359</v>
      </c>
      <c r="N2520">
        <v>999766900</v>
      </c>
      <c r="O2520" t="s">
        <v>158</v>
      </c>
      <c r="P2520">
        <v>40</v>
      </c>
      <c r="R2520" t="s">
        <v>517</v>
      </c>
      <c r="S2520">
        <v>2050</v>
      </c>
      <c r="T2520" t="s">
        <v>197</v>
      </c>
      <c r="U2520">
        <v>39033</v>
      </c>
      <c r="V2520" t="s">
        <v>197</v>
      </c>
      <c r="W2520">
        <v>0</v>
      </c>
      <c r="X2520" t="s">
        <v>44</v>
      </c>
      <c r="Y2520" t="s">
        <v>38</v>
      </c>
      <c r="AA2520">
        <v>0.1</v>
      </c>
      <c r="AB2520">
        <v>3</v>
      </c>
      <c r="AC2520" t="s">
        <v>44</v>
      </c>
    </row>
    <row r="2521" spans="1:29" hidden="1" x14ac:dyDescent="0.25">
      <c r="A2521" t="s">
        <v>156</v>
      </c>
      <c r="B2521">
        <v>100</v>
      </c>
      <c r="C2521" t="s">
        <v>28</v>
      </c>
      <c r="D2521" t="s">
        <v>516</v>
      </c>
      <c r="E2521" s="1">
        <v>39555</v>
      </c>
      <c r="F2521">
        <v>1403</v>
      </c>
      <c r="H2521" t="s">
        <v>30</v>
      </c>
      <c r="I2521" s="1">
        <v>39583</v>
      </c>
      <c r="J2521" t="s">
        <v>31</v>
      </c>
      <c r="K2521" t="s">
        <v>157</v>
      </c>
      <c r="L2521">
        <v>1</v>
      </c>
      <c r="M2521" t="s">
        <v>359</v>
      </c>
      <c r="N2521">
        <v>999766900</v>
      </c>
      <c r="O2521" t="s">
        <v>158</v>
      </c>
      <c r="P2521">
        <v>40</v>
      </c>
      <c r="R2521" t="s">
        <v>517</v>
      </c>
      <c r="S2521">
        <v>2306</v>
      </c>
      <c r="T2521" t="s">
        <v>198</v>
      </c>
      <c r="U2521">
        <v>34247</v>
      </c>
      <c r="V2521" t="s">
        <v>199</v>
      </c>
      <c r="W2521">
        <v>0</v>
      </c>
      <c r="X2521" t="s">
        <v>44</v>
      </c>
      <c r="Y2521" t="s">
        <v>38</v>
      </c>
      <c r="AA2521">
        <v>0.02</v>
      </c>
      <c r="AB2521">
        <v>0.2</v>
      </c>
      <c r="AC2521" t="s">
        <v>44</v>
      </c>
    </row>
    <row r="2522" spans="1:29" hidden="1" x14ac:dyDescent="0.25">
      <c r="A2522" t="s">
        <v>156</v>
      </c>
      <c r="B2522">
        <v>100</v>
      </c>
      <c r="C2522" t="s">
        <v>28</v>
      </c>
      <c r="D2522" t="s">
        <v>516</v>
      </c>
      <c r="E2522" s="1">
        <v>39555</v>
      </c>
      <c r="F2522">
        <v>1403</v>
      </c>
      <c r="H2522" t="s">
        <v>30</v>
      </c>
      <c r="I2522" s="1">
        <v>39583</v>
      </c>
      <c r="J2522" t="s">
        <v>31</v>
      </c>
      <c r="K2522" t="s">
        <v>157</v>
      </c>
      <c r="L2522">
        <v>1</v>
      </c>
      <c r="M2522" t="s">
        <v>359</v>
      </c>
      <c r="N2522">
        <v>999766900</v>
      </c>
      <c r="O2522" t="s">
        <v>158</v>
      </c>
      <c r="P2522">
        <v>40</v>
      </c>
      <c r="R2522" t="s">
        <v>517</v>
      </c>
      <c r="S2522">
        <v>2063</v>
      </c>
      <c r="T2522" t="s">
        <v>257</v>
      </c>
      <c r="U2522">
        <v>34675</v>
      </c>
      <c r="V2522" t="s">
        <v>257</v>
      </c>
      <c r="W2522">
        <v>0</v>
      </c>
      <c r="X2522" t="s">
        <v>44</v>
      </c>
      <c r="Y2522" t="s">
        <v>38</v>
      </c>
      <c r="AA2522">
        <v>5.0000000000000004E-6</v>
      </c>
      <c r="AB2522">
        <v>3.0000000000000001E-5</v>
      </c>
      <c r="AC2522" t="s">
        <v>44</v>
      </c>
    </row>
    <row r="2523" spans="1:29" hidden="1" x14ac:dyDescent="0.25">
      <c r="A2523" t="s">
        <v>258</v>
      </c>
      <c r="B2523" t="s">
        <v>28</v>
      </c>
      <c r="C2523" t="s">
        <v>28</v>
      </c>
      <c r="D2523" t="s">
        <v>518</v>
      </c>
      <c r="E2523" s="1">
        <v>39580</v>
      </c>
      <c r="F2523">
        <v>1300</v>
      </c>
      <c r="H2523" t="s">
        <v>30</v>
      </c>
      <c r="I2523" s="1">
        <v>39590</v>
      </c>
      <c r="J2523" t="s">
        <v>31</v>
      </c>
      <c r="K2523" t="s">
        <v>32</v>
      </c>
      <c r="L2523">
        <v>1</v>
      </c>
      <c r="M2523" t="s">
        <v>359</v>
      </c>
      <c r="N2523">
        <v>113133790</v>
      </c>
      <c r="O2523" t="s">
        <v>34</v>
      </c>
      <c r="P2523">
        <v>2</v>
      </c>
      <c r="S2523">
        <v>1025</v>
      </c>
      <c r="T2523" t="s">
        <v>52</v>
      </c>
      <c r="U2523">
        <v>99951</v>
      </c>
      <c r="V2523" t="s">
        <v>260</v>
      </c>
      <c r="W2523">
        <v>1.34</v>
      </c>
      <c r="X2523" t="s">
        <v>41</v>
      </c>
      <c r="Y2523" t="s">
        <v>261</v>
      </c>
      <c r="AB2523">
        <v>4</v>
      </c>
      <c r="AC2523" t="s">
        <v>41</v>
      </c>
    </row>
    <row r="2524" spans="1:29" hidden="1" x14ac:dyDescent="0.25">
      <c r="A2524" t="s">
        <v>258</v>
      </c>
      <c r="B2524" t="s">
        <v>28</v>
      </c>
      <c r="C2524" t="s">
        <v>28</v>
      </c>
      <c r="D2524" t="s">
        <v>518</v>
      </c>
      <c r="E2524" s="1">
        <v>39580</v>
      </c>
      <c r="F2524">
        <v>1300</v>
      </c>
      <c r="H2524" t="s">
        <v>30</v>
      </c>
      <c r="I2524" s="1">
        <v>39590</v>
      </c>
      <c r="J2524" t="s">
        <v>31</v>
      </c>
      <c r="K2524" t="s">
        <v>32</v>
      </c>
      <c r="L2524">
        <v>1</v>
      </c>
      <c r="M2524" t="s">
        <v>359</v>
      </c>
      <c r="N2524">
        <v>113133790</v>
      </c>
      <c r="O2524" t="s">
        <v>34</v>
      </c>
      <c r="P2524">
        <v>2</v>
      </c>
      <c r="S2524">
        <v>1025</v>
      </c>
      <c r="T2524" t="s">
        <v>52</v>
      </c>
      <c r="U2524">
        <v>951</v>
      </c>
      <c r="V2524" t="s">
        <v>53</v>
      </c>
      <c r="W2524">
        <v>1.23</v>
      </c>
      <c r="X2524" t="s">
        <v>41</v>
      </c>
      <c r="Y2524" t="s">
        <v>38</v>
      </c>
      <c r="Z2524">
        <v>3.1E-2</v>
      </c>
      <c r="AA2524">
        <v>0.1</v>
      </c>
      <c r="AB2524">
        <v>4</v>
      </c>
      <c r="AC2524" t="s">
        <v>41</v>
      </c>
    </row>
    <row r="2525" spans="1:29" hidden="1" x14ac:dyDescent="0.25">
      <c r="A2525" t="s">
        <v>337</v>
      </c>
      <c r="B2525">
        <v>1</v>
      </c>
      <c r="C2525" t="s">
        <v>28</v>
      </c>
      <c r="D2525" t="s">
        <v>519</v>
      </c>
      <c r="E2525" s="1">
        <v>39580</v>
      </c>
      <c r="F2525">
        <v>1300</v>
      </c>
      <c r="H2525" t="s">
        <v>339</v>
      </c>
      <c r="I2525" s="1">
        <v>39595</v>
      </c>
      <c r="J2525" t="s">
        <v>31</v>
      </c>
      <c r="K2525" t="s">
        <v>87</v>
      </c>
      <c r="L2525">
        <v>1</v>
      </c>
      <c r="M2525" t="s">
        <v>359</v>
      </c>
      <c r="N2525">
        <v>999766900</v>
      </c>
      <c r="O2525" t="s">
        <v>158</v>
      </c>
      <c r="P2525">
        <v>2</v>
      </c>
      <c r="R2525" t="s">
        <v>462</v>
      </c>
      <c r="S2525">
        <v>1927</v>
      </c>
      <c r="T2525" t="s">
        <v>39</v>
      </c>
      <c r="U2525">
        <v>410</v>
      </c>
      <c r="V2525" t="s">
        <v>40</v>
      </c>
      <c r="W2525">
        <v>108</v>
      </c>
      <c r="X2525" t="s">
        <v>41</v>
      </c>
      <c r="Y2525" t="s">
        <v>38</v>
      </c>
      <c r="AA2525">
        <v>1</v>
      </c>
      <c r="AC2525" t="s">
        <v>41</v>
      </c>
    </row>
    <row r="2526" spans="1:29" hidden="1" x14ac:dyDescent="0.25">
      <c r="A2526" t="s">
        <v>337</v>
      </c>
      <c r="B2526">
        <v>1</v>
      </c>
      <c r="C2526" t="s">
        <v>28</v>
      </c>
      <c r="D2526" t="s">
        <v>519</v>
      </c>
      <c r="E2526" s="1">
        <v>39580</v>
      </c>
      <c r="F2526">
        <v>1300</v>
      </c>
      <c r="H2526" t="s">
        <v>339</v>
      </c>
      <c r="I2526" s="1">
        <v>39595</v>
      </c>
      <c r="J2526" t="s">
        <v>31</v>
      </c>
      <c r="K2526" t="s">
        <v>87</v>
      </c>
      <c r="L2526">
        <v>1</v>
      </c>
      <c r="M2526" t="s">
        <v>359</v>
      </c>
      <c r="N2526">
        <v>999766900</v>
      </c>
      <c r="O2526" t="s">
        <v>158</v>
      </c>
      <c r="P2526">
        <v>2</v>
      </c>
      <c r="R2526" t="s">
        <v>462</v>
      </c>
      <c r="S2526">
        <v>2920</v>
      </c>
      <c r="T2526" t="s">
        <v>335</v>
      </c>
      <c r="U2526">
        <v>680</v>
      </c>
      <c r="V2526" t="s">
        <v>336</v>
      </c>
      <c r="W2526">
        <v>1.88</v>
      </c>
      <c r="X2526" t="s">
        <v>41</v>
      </c>
      <c r="Y2526" t="s">
        <v>38</v>
      </c>
      <c r="AA2526">
        <v>0.5</v>
      </c>
      <c r="AC2526" t="s">
        <v>41</v>
      </c>
    </row>
    <row r="2527" spans="1:29" hidden="1" x14ac:dyDescent="0.25">
      <c r="A2527" t="s">
        <v>334</v>
      </c>
      <c r="B2527">
        <v>100</v>
      </c>
      <c r="C2527" t="s">
        <v>28</v>
      </c>
      <c r="D2527">
        <v>1845881</v>
      </c>
      <c r="E2527" s="1">
        <v>39580</v>
      </c>
      <c r="F2527">
        <v>1300</v>
      </c>
      <c r="H2527" t="s">
        <v>30</v>
      </c>
      <c r="I2527" s="1">
        <v>39595</v>
      </c>
      <c r="J2527" t="s">
        <v>31</v>
      </c>
      <c r="K2527" t="s">
        <v>157</v>
      </c>
      <c r="L2527">
        <v>1</v>
      </c>
      <c r="M2527" t="s">
        <v>359</v>
      </c>
      <c r="N2527">
        <v>999766900</v>
      </c>
      <c r="O2527" t="s">
        <v>158</v>
      </c>
      <c r="P2527">
        <v>1</v>
      </c>
      <c r="R2527" t="s">
        <v>462</v>
      </c>
      <c r="S2527">
        <v>2920</v>
      </c>
      <c r="T2527" t="s">
        <v>335</v>
      </c>
      <c r="U2527">
        <v>680</v>
      </c>
      <c r="V2527" t="s">
        <v>336</v>
      </c>
      <c r="W2527">
        <v>1.68</v>
      </c>
      <c r="X2527" t="s">
        <v>41</v>
      </c>
      <c r="Y2527" t="s">
        <v>38</v>
      </c>
      <c r="AA2527">
        <v>0.5</v>
      </c>
      <c r="AC2527" t="s">
        <v>41</v>
      </c>
    </row>
    <row r="2528" spans="1:29" hidden="1" x14ac:dyDescent="0.25">
      <c r="A2528" t="s">
        <v>258</v>
      </c>
      <c r="B2528" t="s">
        <v>28</v>
      </c>
      <c r="C2528" t="s">
        <v>28</v>
      </c>
      <c r="D2528" t="s">
        <v>520</v>
      </c>
      <c r="E2528" s="1">
        <v>39608</v>
      </c>
      <c r="F2528">
        <v>1400</v>
      </c>
      <c r="H2528" t="s">
        <v>30</v>
      </c>
      <c r="I2528" s="1">
        <v>39611</v>
      </c>
      <c r="J2528" t="s">
        <v>31</v>
      </c>
      <c r="K2528" t="s">
        <v>32</v>
      </c>
      <c r="L2528">
        <v>1</v>
      </c>
      <c r="M2528" t="s">
        <v>521</v>
      </c>
      <c r="N2528">
        <v>113133790</v>
      </c>
      <c r="O2528" t="s">
        <v>34</v>
      </c>
      <c r="P2528">
        <v>2</v>
      </c>
      <c r="S2528">
        <v>1025</v>
      </c>
      <c r="T2528" t="s">
        <v>52</v>
      </c>
      <c r="U2528">
        <v>99951</v>
      </c>
      <c r="V2528" t="s">
        <v>260</v>
      </c>
      <c r="W2528">
        <v>1.38</v>
      </c>
      <c r="X2528" t="s">
        <v>41</v>
      </c>
      <c r="Y2528" t="s">
        <v>261</v>
      </c>
      <c r="AB2528">
        <v>4</v>
      </c>
      <c r="AC2528" t="s">
        <v>41</v>
      </c>
    </row>
    <row r="2529" spans="1:29" hidden="1" x14ac:dyDescent="0.25">
      <c r="A2529" t="s">
        <v>258</v>
      </c>
      <c r="B2529" t="s">
        <v>28</v>
      </c>
      <c r="C2529" t="s">
        <v>28</v>
      </c>
      <c r="D2529" t="s">
        <v>520</v>
      </c>
      <c r="E2529" s="1">
        <v>39608</v>
      </c>
      <c r="F2529">
        <v>1400</v>
      </c>
      <c r="H2529" t="s">
        <v>30</v>
      </c>
      <c r="I2529" s="1">
        <v>39611</v>
      </c>
      <c r="J2529" t="s">
        <v>31</v>
      </c>
      <c r="K2529" t="s">
        <v>32</v>
      </c>
      <c r="L2529">
        <v>1</v>
      </c>
      <c r="M2529" t="s">
        <v>521</v>
      </c>
      <c r="N2529">
        <v>113133790</v>
      </c>
      <c r="O2529" t="s">
        <v>34</v>
      </c>
      <c r="P2529">
        <v>2</v>
      </c>
      <c r="S2529">
        <v>1025</v>
      </c>
      <c r="T2529" t="s">
        <v>52</v>
      </c>
      <c r="U2529">
        <v>951</v>
      </c>
      <c r="V2529" t="s">
        <v>53</v>
      </c>
      <c r="W2529">
        <v>1.23</v>
      </c>
      <c r="X2529" t="s">
        <v>41</v>
      </c>
      <c r="Y2529" t="s">
        <v>38</v>
      </c>
      <c r="Z2529">
        <v>3.1E-2</v>
      </c>
      <c r="AA2529">
        <v>0.1</v>
      </c>
      <c r="AB2529">
        <v>4</v>
      </c>
      <c r="AC2529" t="s">
        <v>41</v>
      </c>
    </row>
    <row r="2530" spans="1:29" hidden="1" x14ac:dyDescent="0.25">
      <c r="A2530" t="s">
        <v>337</v>
      </c>
      <c r="B2530">
        <v>1</v>
      </c>
      <c r="C2530" t="s">
        <v>28</v>
      </c>
      <c r="D2530" t="s">
        <v>522</v>
      </c>
      <c r="E2530" s="1">
        <v>39608</v>
      </c>
      <c r="F2530">
        <v>1400</v>
      </c>
      <c r="H2530" t="s">
        <v>339</v>
      </c>
      <c r="I2530" s="1">
        <v>39627</v>
      </c>
      <c r="J2530" t="s">
        <v>31</v>
      </c>
      <c r="K2530" t="s">
        <v>87</v>
      </c>
      <c r="L2530">
        <v>1</v>
      </c>
      <c r="M2530" t="s">
        <v>445</v>
      </c>
      <c r="N2530">
        <v>999766900</v>
      </c>
      <c r="O2530" t="s">
        <v>158</v>
      </c>
      <c r="P2530">
        <v>2</v>
      </c>
      <c r="R2530" t="s">
        <v>462</v>
      </c>
      <c r="S2530">
        <v>2920</v>
      </c>
      <c r="T2530" t="s">
        <v>335</v>
      </c>
      <c r="U2530">
        <v>680</v>
      </c>
      <c r="V2530" t="s">
        <v>336</v>
      </c>
      <c r="W2530">
        <v>1.8</v>
      </c>
      <c r="X2530" t="s">
        <v>41</v>
      </c>
      <c r="Y2530" t="s">
        <v>38</v>
      </c>
      <c r="AA2530">
        <v>0.5</v>
      </c>
      <c r="AC2530" t="s">
        <v>41</v>
      </c>
    </row>
    <row r="2531" spans="1:29" hidden="1" x14ac:dyDescent="0.25">
      <c r="A2531" t="s">
        <v>337</v>
      </c>
      <c r="B2531">
        <v>1</v>
      </c>
      <c r="C2531" t="s">
        <v>28</v>
      </c>
      <c r="D2531" t="s">
        <v>522</v>
      </c>
      <c r="E2531" s="1">
        <v>39608</v>
      </c>
      <c r="F2531">
        <v>1400</v>
      </c>
      <c r="H2531" t="s">
        <v>339</v>
      </c>
      <c r="I2531" s="1">
        <v>39627</v>
      </c>
      <c r="J2531" t="s">
        <v>31</v>
      </c>
      <c r="K2531" t="s">
        <v>87</v>
      </c>
      <c r="L2531">
        <v>1</v>
      </c>
      <c r="M2531" t="s">
        <v>445</v>
      </c>
      <c r="N2531">
        <v>999766900</v>
      </c>
      <c r="O2531" t="s">
        <v>158</v>
      </c>
      <c r="P2531">
        <v>2</v>
      </c>
      <c r="R2531" t="s">
        <v>462</v>
      </c>
      <c r="S2531">
        <v>1927</v>
      </c>
      <c r="T2531" t="s">
        <v>39</v>
      </c>
      <c r="U2531">
        <v>410</v>
      </c>
      <c r="V2531" t="s">
        <v>40</v>
      </c>
      <c r="W2531">
        <v>105</v>
      </c>
      <c r="X2531" t="s">
        <v>41</v>
      </c>
      <c r="Y2531" t="s">
        <v>38</v>
      </c>
      <c r="AA2531">
        <v>1</v>
      </c>
      <c r="AC2531" t="s">
        <v>41</v>
      </c>
    </row>
    <row r="2532" spans="1:29" hidden="1" x14ac:dyDescent="0.25">
      <c r="A2532" t="s">
        <v>334</v>
      </c>
      <c r="B2532">
        <v>100</v>
      </c>
      <c r="C2532" t="s">
        <v>28</v>
      </c>
      <c r="D2532">
        <v>1863886</v>
      </c>
      <c r="E2532" s="1">
        <v>39608</v>
      </c>
      <c r="F2532">
        <v>1400</v>
      </c>
      <c r="H2532" t="s">
        <v>30</v>
      </c>
      <c r="I2532" s="1">
        <v>39627</v>
      </c>
      <c r="J2532" t="s">
        <v>31</v>
      </c>
      <c r="K2532" t="s">
        <v>157</v>
      </c>
      <c r="L2532">
        <v>1</v>
      </c>
      <c r="M2532" t="s">
        <v>445</v>
      </c>
      <c r="N2532">
        <v>999766900</v>
      </c>
      <c r="O2532" t="s">
        <v>158</v>
      </c>
      <c r="P2532">
        <v>1</v>
      </c>
      <c r="R2532" t="s">
        <v>462</v>
      </c>
      <c r="S2532">
        <v>2920</v>
      </c>
      <c r="T2532" t="s">
        <v>335</v>
      </c>
      <c r="U2532">
        <v>680</v>
      </c>
      <c r="V2532" t="s">
        <v>336</v>
      </c>
      <c r="W2532">
        <v>1.58</v>
      </c>
      <c r="X2532" t="s">
        <v>41</v>
      </c>
      <c r="Y2532" t="s">
        <v>38</v>
      </c>
      <c r="AA2532">
        <v>0.5</v>
      </c>
      <c r="AC2532" t="s">
        <v>41</v>
      </c>
    </row>
    <row r="2533" spans="1:29" hidden="1" x14ac:dyDescent="0.25">
      <c r="A2533" t="s">
        <v>258</v>
      </c>
      <c r="B2533" t="s">
        <v>28</v>
      </c>
      <c r="C2533" t="s">
        <v>28</v>
      </c>
      <c r="D2533" t="s">
        <v>523</v>
      </c>
      <c r="E2533" s="1">
        <v>39646</v>
      </c>
      <c r="F2533">
        <v>1500</v>
      </c>
      <c r="H2533" t="s">
        <v>30</v>
      </c>
      <c r="I2533" s="1">
        <v>39658</v>
      </c>
      <c r="J2533" t="s">
        <v>31</v>
      </c>
      <c r="K2533" t="s">
        <v>32</v>
      </c>
      <c r="L2533">
        <v>1</v>
      </c>
      <c r="M2533" t="s">
        <v>359</v>
      </c>
      <c r="N2533">
        <v>113133790</v>
      </c>
      <c r="O2533" t="s">
        <v>34</v>
      </c>
      <c r="P2533">
        <v>2</v>
      </c>
      <c r="S2533">
        <v>1025</v>
      </c>
      <c r="T2533" t="s">
        <v>52</v>
      </c>
      <c r="U2533">
        <v>99951</v>
      </c>
      <c r="V2533" t="s">
        <v>260</v>
      </c>
      <c r="W2533">
        <v>1.1299999999999999</v>
      </c>
      <c r="X2533" t="s">
        <v>41</v>
      </c>
      <c r="Y2533" t="s">
        <v>261</v>
      </c>
      <c r="AB2533">
        <v>4</v>
      </c>
      <c r="AC2533" t="s">
        <v>41</v>
      </c>
    </row>
    <row r="2534" spans="1:29" hidden="1" x14ac:dyDescent="0.25">
      <c r="A2534" t="s">
        <v>258</v>
      </c>
      <c r="B2534" t="s">
        <v>28</v>
      </c>
      <c r="C2534" t="s">
        <v>28</v>
      </c>
      <c r="D2534" t="s">
        <v>523</v>
      </c>
      <c r="E2534" s="1">
        <v>39646</v>
      </c>
      <c r="F2534">
        <v>1500</v>
      </c>
      <c r="H2534" t="s">
        <v>30</v>
      </c>
      <c r="I2534" s="1">
        <v>39658</v>
      </c>
      <c r="J2534" t="s">
        <v>31</v>
      </c>
      <c r="K2534" t="s">
        <v>32</v>
      </c>
      <c r="L2534">
        <v>1</v>
      </c>
      <c r="M2534" t="s">
        <v>359</v>
      </c>
      <c r="N2534">
        <v>113133790</v>
      </c>
      <c r="O2534" t="s">
        <v>34</v>
      </c>
      <c r="P2534">
        <v>2</v>
      </c>
      <c r="S2534">
        <v>1025</v>
      </c>
      <c r="T2534" t="s">
        <v>52</v>
      </c>
      <c r="U2534">
        <v>951</v>
      </c>
      <c r="V2534" t="s">
        <v>53</v>
      </c>
      <c r="W2534">
        <v>1.1299999999999999</v>
      </c>
      <c r="X2534" t="s">
        <v>41</v>
      </c>
      <c r="Y2534" t="s">
        <v>38</v>
      </c>
      <c r="Z2534">
        <v>3.1E-2</v>
      </c>
      <c r="AA2534">
        <v>0.1</v>
      </c>
      <c r="AB2534">
        <v>4</v>
      </c>
      <c r="AC2534" t="s">
        <v>41</v>
      </c>
    </row>
    <row r="2535" spans="1:29" hidden="1" x14ac:dyDescent="0.25">
      <c r="A2535" t="s">
        <v>337</v>
      </c>
      <c r="B2535">
        <v>1</v>
      </c>
      <c r="C2535" t="s">
        <v>28</v>
      </c>
      <c r="D2535" t="s">
        <v>524</v>
      </c>
      <c r="E2535" s="1">
        <v>39646</v>
      </c>
      <c r="F2535">
        <v>1500</v>
      </c>
      <c r="H2535" t="s">
        <v>339</v>
      </c>
      <c r="I2535" s="1">
        <v>39664</v>
      </c>
      <c r="J2535" t="s">
        <v>31</v>
      </c>
      <c r="K2535" t="s">
        <v>87</v>
      </c>
      <c r="L2535">
        <v>1</v>
      </c>
      <c r="M2535" t="s">
        <v>359</v>
      </c>
      <c r="N2535">
        <v>999766900</v>
      </c>
      <c r="O2535" t="s">
        <v>158</v>
      </c>
      <c r="P2535">
        <v>2</v>
      </c>
      <c r="R2535" t="s">
        <v>462</v>
      </c>
      <c r="S2535">
        <v>2920</v>
      </c>
      <c r="T2535" t="s">
        <v>335</v>
      </c>
      <c r="U2535">
        <v>680</v>
      </c>
      <c r="V2535" t="s">
        <v>336</v>
      </c>
      <c r="W2535">
        <v>2.09</v>
      </c>
      <c r="X2535" t="s">
        <v>41</v>
      </c>
      <c r="Y2535" t="s">
        <v>38</v>
      </c>
      <c r="AA2535">
        <v>0.5</v>
      </c>
      <c r="AC2535" t="s">
        <v>41</v>
      </c>
    </row>
    <row r="2536" spans="1:29" hidden="1" x14ac:dyDescent="0.25">
      <c r="A2536" t="s">
        <v>337</v>
      </c>
      <c r="B2536">
        <v>1</v>
      </c>
      <c r="C2536" t="s">
        <v>28</v>
      </c>
      <c r="D2536" t="s">
        <v>524</v>
      </c>
      <c r="E2536" s="1">
        <v>39646</v>
      </c>
      <c r="F2536">
        <v>1500</v>
      </c>
      <c r="H2536" t="s">
        <v>339</v>
      </c>
      <c r="I2536" s="1">
        <v>39664</v>
      </c>
      <c r="J2536" t="s">
        <v>31</v>
      </c>
      <c r="K2536" t="s">
        <v>87</v>
      </c>
      <c r="L2536">
        <v>1</v>
      </c>
      <c r="M2536" t="s">
        <v>359</v>
      </c>
      <c r="N2536">
        <v>999766900</v>
      </c>
      <c r="O2536" t="s">
        <v>158</v>
      </c>
      <c r="P2536">
        <v>2</v>
      </c>
      <c r="R2536" t="s">
        <v>462</v>
      </c>
      <c r="S2536">
        <v>1927</v>
      </c>
      <c r="T2536" t="s">
        <v>39</v>
      </c>
      <c r="U2536">
        <v>410</v>
      </c>
      <c r="V2536" t="s">
        <v>40</v>
      </c>
      <c r="W2536">
        <v>104</v>
      </c>
      <c r="X2536" t="s">
        <v>41</v>
      </c>
      <c r="Y2536" t="s">
        <v>38</v>
      </c>
      <c r="AA2536">
        <v>1</v>
      </c>
      <c r="AC2536" t="s">
        <v>41</v>
      </c>
    </row>
    <row r="2537" spans="1:29" hidden="1" x14ac:dyDescent="0.25">
      <c r="A2537" t="s">
        <v>334</v>
      </c>
      <c r="B2537">
        <v>100</v>
      </c>
      <c r="C2537" t="s">
        <v>28</v>
      </c>
      <c r="D2537">
        <v>1891292</v>
      </c>
      <c r="E2537" s="1">
        <v>39646</v>
      </c>
      <c r="F2537">
        <v>1500</v>
      </c>
      <c r="H2537" t="s">
        <v>30</v>
      </c>
      <c r="I2537" s="1">
        <v>39664</v>
      </c>
      <c r="J2537" t="s">
        <v>31</v>
      </c>
      <c r="K2537" t="s">
        <v>157</v>
      </c>
      <c r="L2537">
        <v>1</v>
      </c>
      <c r="M2537" t="s">
        <v>359</v>
      </c>
      <c r="N2537">
        <v>999766900</v>
      </c>
      <c r="O2537" t="s">
        <v>158</v>
      </c>
      <c r="P2537">
        <v>1</v>
      </c>
      <c r="R2537" t="s">
        <v>462</v>
      </c>
      <c r="S2537">
        <v>2920</v>
      </c>
      <c r="T2537" t="s">
        <v>335</v>
      </c>
      <c r="U2537">
        <v>680</v>
      </c>
      <c r="V2537" t="s">
        <v>336</v>
      </c>
      <c r="W2537">
        <v>1.79</v>
      </c>
      <c r="X2537" t="s">
        <v>41</v>
      </c>
      <c r="Y2537" t="s">
        <v>38</v>
      </c>
      <c r="AA2537">
        <v>0.5</v>
      </c>
      <c r="AC2537" t="s">
        <v>41</v>
      </c>
    </row>
    <row r="2538" spans="1:29" hidden="1" x14ac:dyDescent="0.25">
      <c r="A2538" t="s">
        <v>337</v>
      </c>
      <c r="B2538">
        <v>1</v>
      </c>
      <c r="C2538" t="s">
        <v>28</v>
      </c>
      <c r="D2538" t="s">
        <v>525</v>
      </c>
      <c r="E2538" s="1">
        <v>39681</v>
      </c>
      <c r="F2538">
        <v>930</v>
      </c>
      <c r="H2538" t="s">
        <v>339</v>
      </c>
      <c r="I2538" s="1">
        <v>39695</v>
      </c>
      <c r="J2538" t="s">
        <v>31</v>
      </c>
      <c r="K2538" t="s">
        <v>87</v>
      </c>
      <c r="L2538">
        <v>1</v>
      </c>
      <c r="M2538" t="s">
        <v>359</v>
      </c>
      <c r="N2538">
        <v>999766900</v>
      </c>
      <c r="O2538" t="s">
        <v>158</v>
      </c>
      <c r="P2538">
        <v>2</v>
      </c>
      <c r="R2538" t="s">
        <v>462</v>
      </c>
      <c r="S2538">
        <v>2920</v>
      </c>
      <c r="T2538" t="s">
        <v>335</v>
      </c>
      <c r="U2538">
        <v>680</v>
      </c>
      <c r="V2538" t="s">
        <v>336</v>
      </c>
      <c r="W2538">
        <v>1.9</v>
      </c>
      <c r="X2538" t="s">
        <v>41</v>
      </c>
      <c r="Y2538" t="s">
        <v>38</v>
      </c>
      <c r="AA2538">
        <v>0.5</v>
      </c>
      <c r="AC2538" t="s">
        <v>41</v>
      </c>
    </row>
    <row r="2539" spans="1:29" hidden="1" x14ac:dyDescent="0.25">
      <c r="A2539" t="s">
        <v>337</v>
      </c>
      <c r="B2539">
        <v>1</v>
      </c>
      <c r="C2539" t="s">
        <v>28</v>
      </c>
      <c r="D2539" t="s">
        <v>525</v>
      </c>
      <c r="E2539" s="1">
        <v>39681</v>
      </c>
      <c r="F2539">
        <v>930</v>
      </c>
      <c r="H2539" t="s">
        <v>339</v>
      </c>
      <c r="I2539" s="1">
        <v>39695</v>
      </c>
      <c r="J2539" t="s">
        <v>31</v>
      </c>
      <c r="K2539" t="s">
        <v>87</v>
      </c>
      <c r="L2539">
        <v>1</v>
      </c>
      <c r="M2539" t="s">
        <v>359</v>
      </c>
      <c r="N2539">
        <v>999766900</v>
      </c>
      <c r="O2539" t="s">
        <v>158</v>
      </c>
      <c r="P2539">
        <v>2</v>
      </c>
      <c r="R2539" t="s">
        <v>462</v>
      </c>
      <c r="S2539">
        <v>1927</v>
      </c>
      <c r="T2539" t="s">
        <v>39</v>
      </c>
      <c r="U2539">
        <v>410</v>
      </c>
      <c r="V2539" t="s">
        <v>40</v>
      </c>
      <c r="W2539">
        <v>104</v>
      </c>
      <c r="X2539" t="s">
        <v>41</v>
      </c>
      <c r="Y2539" t="s">
        <v>38</v>
      </c>
      <c r="AA2539">
        <v>1</v>
      </c>
      <c r="AC2539" t="s">
        <v>41</v>
      </c>
    </row>
    <row r="2540" spans="1:29" hidden="1" x14ac:dyDescent="0.25">
      <c r="A2540" t="s">
        <v>334</v>
      </c>
      <c r="B2540">
        <v>100</v>
      </c>
      <c r="C2540" t="s">
        <v>28</v>
      </c>
      <c r="D2540">
        <v>1917797</v>
      </c>
      <c r="E2540" s="1">
        <v>39681</v>
      </c>
      <c r="F2540">
        <v>930</v>
      </c>
      <c r="H2540" t="s">
        <v>30</v>
      </c>
      <c r="I2540" s="1">
        <v>39695</v>
      </c>
      <c r="J2540" t="s">
        <v>31</v>
      </c>
      <c r="K2540" t="s">
        <v>157</v>
      </c>
      <c r="L2540">
        <v>1</v>
      </c>
      <c r="M2540" t="s">
        <v>359</v>
      </c>
      <c r="N2540">
        <v>999766900</v>
      </c>
      <c r="O2540" t="s">
        <v>158</v>
      </c>
      <c r="P2540">
        <v>1</v>
      </c>
      <c r="R2540" t="s">
        <v>462</v>
      </c>
      <c r="S2540">
        <v>2920</v>
      </c>
      <c r="T2540" t="s">
        <v>335</v>
      </c>
      <c r="U2540">
        <v>680</v>
      </c>
      <c r="V2540" t="s">
        <v>336</v>
      </c>
      <c r="W2540">
        <v>1.72</v>
      </c>
      <c r="X2540" t="s">
        <v>41</v>
      </c>
      <c r="Y2540" t="s">
        <v>38</v>
      </c>
      <c r="AA2540">
        <v>0.5</v>
      </c>
      <c r="AC2540" t="s">
        <v>41</v>
      </c>
    </row>
    <row r="2541" spans="1:29" hidden="1" x14ac:dyDescent="0.25">
      <c r="A2541" t="s">
        <v>258</v>
      </c>
      <c r="B2541" t="s">
        <v>28</v>
      </c>
      <c r="C2541" t="s">
        <v>28</v>
      </c>
      <c r="D2541" t="s">
        <v>526</v>
      </c>
      <c r="E2541" s="1">
        <v>39681</v>
      </c>
      <c r="F2541">
        <v>925</v>
      </c>
      <c r="H2541" t="s">
        <v>30</v>
      </c>
      <c r="I2541" s="1">
        <v>39701</v>
      </c>
      <c r="J2541" t="s">
        <v>31</v>
      </c>
      <c r="K2541" t="s">
        <v>32</v>
      </c>
      <c r="L2541">
        <v>1</v>
      </c>
      <c r="M2541" t="s">
        <v>359</v>
      </c>
      <c r="N2541">
        <v>113133790</v>
      </c>
      <c r="O2541" t="s">
        <v>34</v>
      </c>
      <c r="P2541">
        <v>2</v>
      </c>
      <c r="S2541">
        <v>1025</v>
      </c>
      <c r="T2541" t="s">
        <v>52</v>
      </c>
      <c r="U2541">
        <v>99951</v>
      </c>
      <c r="V2541" t="s">
        <v>260</v>
      </c>
      <c r="W2541">
        <v>1.0900000000000001</v>
      </c>
      <c r="X2541" t="s">
        <v>41</v>
      </c>
      <c r="Y2541" t="s">
        <v>261</v>
      </c>
      <c r="AB2541">
        <v>4</v>
      </c>
      <c r="AC2541" t="s">
        <v>41</v>
      </c>
    </row>
    <row r="2542" spans="1:29" hidden="1" x14ac:dyDescent="0.25">
      <c r="A2542" t="s">
        <v>258</v>
      </c>
      <c r="B2542" t="s">
        <v>28</v>
      </c>
      <c r="C2542" t="s">
        <v>28</v>
      </c>
      <c r="D2542" t="s">
        <v>526</v>
      </c>
      <c r="E2542" s="1">
        <v>39681</v>
      </c>
      <c r="F2542">
        <v>925</v>
      </c>
      <c r="H2542" t="s">
        <v>30</v>
      </c>
      <c r="I2542" s="1">
        <v>39701</v>
      </c>
      <c r="J2542" t="s">
        <v>31</v>
      </c>
      <c r="K2542" t="s">
        <v>32</v>
      </c>
      <c r="L2542">
        <v>1</v>
      </c>
      <c r="M2542" t="s">
        <v>359</v>
      </c>
      <c r="N2542">
        <v>113133790</v>
      </c>
      <c r="O2542" t="s">
        <v>34</v>
      </c>
      <c r="P2542">
        <v>2</v>
      </c>
      <c r="S2542">
        <v>1025</v>
      </c>
      <c r="T2542" t="s">
        <v>52</v>
      </c>
      <c r="U2542">
        <v>951</v>
      </c>
      <c r="V2542" t="s">
        <v>53</v>
      </c>
      <c r="W2542">
        <v>1.05</v>
      </c>
      <c r="X2542" t="s">
        <v>41</v>
      </c>
      <c r="Y2542" t="s">
        <v>38</v>
      </c>
      <c r="Z2542">
        <v>3.1E-2</v>
      </c>
      <c r="AA2542">
        <v>0.1</v>
      </c>
      <c r="AB2542">
        <v>4</v>
      </c>
      <c r="AC2542" t="s">
        <v>41</v>
      </c>
    </row>
    <row r="2543" spans="1:29" hidden="1" x14ac:dyDescent="0.25">
      <c r="A2543" t="s">
        <v>337</v>
      </c>
      <c r="B2543">
        <v>1</v>
      </c>
      <c r="C2543" t="s">
        <v>28</v>
      </c>
      <c r="D2543" t="s">
        <v>527</v>
      </c>
      <c r="E2543" s="1">
        <v>39707</v>
      </c>
      <c r="F2543">
        <v>1347</v>
      </c>
      <c r="H2543" t="s">
        <v>339</v>
      </c>
      <c r="I2543" s="1">
        <v>39714</v>
      </c>
      <c r="J2543" t="s">
        <v>31</v>
      </c>
      <c r="K2543" t="s">
        <v>87</v>
      </c>
      <c r="L2543">
        <v>1</v>
      </c>
      <c r="M2543" t="s">
        <v>422</v>
      </c>
      <c r="N2543">
        <v>999766900</v>
      </c>
      <c r="O2543" t="s">
        <v>158</v>
      </c>
      <c r="P2543">
        <v>2</v>
      </c>
      <c r="R2543" t="s">
        <v>462</v>
      </c>
      <c r="S2543">
        <v>2920</v>
      </c>
      <c r="T2543" t="s">
        <v>335</v>
      </c>
      <c r="U2543">
        <v>680</v>
      </c>
      <c r="V2543" t="s">
        <v>336</v>
      </c>
      <c r="W2543">
        <v>2.09</v>
      </c>
      <c r="X2543" t="s">
        <v>41</v>
      </c>
      <c r="Y2543" t="s">
        <v>38</v>
      </c>
      <c r="AA2543">
        <v>0.5</v>
      </c>
      <c r="AC2543" t="s">
        <v>41</v>
      </c>
    </row>
    <row r="2544" spans="1:29" hidden="1" x14ac:dyDescent="0.25">
      <c r="A2544" t="s">
        <v>337</v>
      </c>
      <c r="B2544">
        <v>1</v>
      </c>
      <c r="C2544" t="s">
        <v>28</v>
      </c>
      <c r="D2544" t="s">
        <v>527</v>
      </c>
      <c r="E2544" s="1">
        <v>39707</v>
      </c>
      <c r="F2544">
        <v>1347</v>
      </c>
      <c r="H2544" t="s">
        <v>339</v>
      </c>
      <c r="I2544" s="1">
        <v>39714</v>
      </c>
      <c r="J2544" t="s">
        <v>31</v>
      </c>
      <c r="K2544" t="s">
        <v>87</v>
      </c>
      <c r="L2544">
        <v>1</v>
      </c>
      <c r="M2544" t="s">
        <v>422</v>
      </c>
      <c r="N2544">
        <v>999766900</v>
      </c>
      <c r="O2544" t="s">
        <v>158</v>
      </c>
      <c r="P2544">
        <v>2</v>
      </c>
      <c r="R2544" t="s">
        <v>462</v>
      </c>
      <c r="S2544">
        <v>1927</v>
      </c>
      <c r="T2544" t="s">
        <v>39</v>
      </c>
      <c r="U2544">
        <v>410</v>
      </c>
      <c r="V2544" t="s">
        <v>40</v>
      </c>
      <c r="W2544">
        <v>105</v>
      </c>
      <c r="X2544" t="s">
        <v>41</v>
      </c>
      <c r="Y2544" t="s">
        <v>38</v>
      </c>
      <c r="AA2544">
        <v>1</v>
      </c>
      <c r="AC2544" t="s">
        <v>41</v>
      </c>
    </row>
    <row r="2545" spans="1:29" hidden="1" x14ac:dyDescent="0.25">
      <c r="A2545" t="s">
        <v>334</v>
      </c>
      <c r="B2545">
        <v>100</v>
      </c>
      <c r="C2545" t="s">
        <v>28</v>
      </c>
      <c r="D2545">
        <v>1936371</v>
      </c>
      <c r="E2545" s="1">
        <v>39707</v>
      </c>
      <c r="F2545">
        <v>1353</v>
      </c>
      <c r="H2545" t="s">
        <v>30</v>
      </c>
      <c r="I2545" s="1">
        <v>39714</v>
      </c>
      <c r="J2545" t="s">
        <v>31</v>
      </c>
      <c r="K2545" t="s">
        <v>157</v>
      </c>
      <c r="L2545">
        <v>1</v>
      </c>
      <c r="M2545" t="s">
        <v>422</v>
      </c>
      <c r="N2545">
        <v>999766900</v>
      </c>
      <c r="O2545" t="s">
        <v>158</v>
      </c>
      <c r="P2545">
        <v>1</v>
      </c>
      <c r="R2545" t="s">
        <v>462</v>
      </c>
      <c r="S2545">
        <v>2920</v>
      </c>
      <c r="T2545" t="s">
        <v>335</v>
      </c>
      <c r="U2545">
        <v>680</v>
      </c>
      <c r="V2545" t="s">
        <v>336</v>
      </c>
      <c r="W2545">
        <v>1.81</v>
      </c>
      <c r="X2545" t="s">
        <v>41</v>
      </c>
      <c r="Y2545" t="s">
        <v>38</v>
      </c>
      <c r="AA2545">
        <v>0.5</v>
      </c>
      <c r="AC2545" t="s">
        <v>41</v>
      </c>
    </row>
    <row r="2546" spans="1:29" hidden="1" x14ac:dyDescent="0.25">
      <c r="A2546" t="s">
        <v>258</v>
      </c>
      <c r="B2546" t="s">
        <v>28</v>
      </c>
      <c r="C2546" t="s">
        <v>28</v>
      </c>
      <c r="D2546" t="s">
        <v>528</v>
      </c>
      <c r="E2546" s="1">
        <v>39707</v>
      </c>
      <c r="F2546">
        <v>1125</v>
      </c>
      <c r="H2546" t="s">
        <v>30</v>
      </c>
      <c r="I2546" s="1">
        <v>39716</v>
      </c>
      <c r="J2546" t="s">
        <v>31</v>
      </c>
      <c r="K2546" t="s">
        <v>32</v>
      </c>
      <c r="L2546">
        <v>1</v>
      </c>
      <c r="M2546" t="s">
        <v>422</v>
      </c>
      <c r="N2546">
        <v>113133790</v>
      </c>
      <c r="O2546" t="s">
        <v>34</v>
      </c>
      <c r="P2546">
        <v>2</v>
      </c>
      <c r="S2546">
        <v>1025</v>
      </c>
      <c r="T2546" t="s">
        <v>52</v>
      </c>
      <c r="U2546">
        <v>99951</v>
      </c>
      <c r="V2546" t="s">
        <v>260</v>
      </c>
      <c r="W2546">
        <v>1.2</v>
      </c>
      <c r="X2546" t="s">
        <v>41</v>
      </c>
      <c r="Y2546" t="s">
        <v>261</v>
      </c>
      <c r="AB2546">
        <v>4</v>
      </c>
      <c r="AC2546" t="s">
        <v>41</v>
      </c>
    </row>
    <row r="2547" spans="1:29" hidden="1" x14ac:dyDescent="0.25">
      <c r="A2547" t="s">
        <v>258</v>
      </c>
      <c r="B2547" t="s">
        <v>28</v>
      </c>
      <c r="C2547" t="s">
        <v>28</v>
      </c>
      <c r="D2547" t="s">
        <v>528</v>
      </c>
      <c r="E2547" s="1">
        <v>39707</v>
      </c>
      <c r="F2547">
        <v>1125</v>
      </c>
      <c r="H2547" t="s">
        <v>30</v>
      </c>
      <c r="I2547" s="1">
        <v>39716</v>
      </c>
      <c r="J2547" t="s">
        <v>31</v>
      </c>
      <c r="K2547" t="s">
        <v>32</v>
      </c>
      <c r="L2547">
        <v>1</v>
      </c>
      <c r="M2547" t="s">
        <v>422</v>
      </c>
      <c r="N2547">
        <v>113133790</v>
      </c>
      <c r="O2547" t="s">
        <v>34</v>
      </c>
      <c r="P2547">
        <v>2</v>
      </c>
      <c r="S2547">
        <v>1025</v>
      </c>
      <c r="T2547" t="s">
        <v>52</v>
      </c>
      <c r="U2547">
        <v>951</v>
      </c>
      <c r="V2547" t="s">
        <v>53</v>
      </c>
      <c r="W2547">
        <v>1.18</v>
      </c>
      <c r="X2547" t="s">
        <v>41</v>
      </c>
      <c r="Y2547" t="s">
        <v>38</v>
      </c>
      <c r="Z2547">
        <v>3.1E-2</v>
      </c>
      <c r="AA2547">
        <v>0.1</v>
      </c>
      <c r="AB2547">
        <v>4</v>
      </c>
      <c r="AC2547" t="s">
        <v>41</v>
      </c>
    </row>
    <row r="2548" spans="1:29" hidden="1" x14ac:dyDescent="0.25">
      <c r="A2548" t="s">
        <v>258</v>
      </c>
      <c r="B2548" t="s">
        <v>28</v>
      </c>
      <c r="C2548" t="s">
        <v>28</v>
      </c>
      <c r="D2548" t="s">
        <v>529</v>
      </c>
      <c r="E2548" s="1">
        <v>39748</v>
      </c>
      <c r="F2548">
        <v>800</v>
      </c>
      <c r="H2548" t="s">
        <v>30</v>
      </c>
      <c r="I2548" s="1">
        <v>39752</v>
      </c>
      <c r="J2548" t="s">
        <v>31</v>
      </c>
      <c r="K2548" t="s">
        <v>32</v>
      </c>
      <c r="L2548">
        <v>1</v>
      </c>
      <c r="M2548" t="s">
        <v>359</v>
      </c>
      <c r="N2548">
        <v>113133790</v>
      </c>
      <c r="O2548" t="s">
        <v>34</v>
      </c>
      <c r="P2548">
        <v>2</v>
      </c>
      <c r="S2548">
        <v>1025</v>
      </c>
      <c r="T2548" t="s">
        <v>52</v>
      </c>
      <c r="U2548">
        <v>99951</v>
      </c>
      <c r="V2548" t="s">
        <v>260</v>
      </c>
      <c r="W2548">
        <v>1.19</v>
      </c>
      <c r="X2548" t="s">
        <v>41</v>
      </c>
      <c r="Y2548" t="s">
        <v>261</v>
      </c>
      <c r="AB2548">
        <v>4</v>
      </c>
      <c r="AC2548" t="s">
        <v>41</v>
      </c>
    </row>
    <row r="2549" spans="1:29" hidden="1" x14ac:dyDescent="0.25">
      <c r="A2549" t="s">
        <v>258</v>
      </c>
      <c r="B2549" t="s">
        <v>28</v>
      </c>
      <c r="C2549" t="s">
        <v>28</v>
      </c>
      <c r="D2549" t="s">
        <v>529</v>
      </c>
      <c r="E2549" s="1">
        <v>39748</v>
      </c>
      <c r="F2549">
        <v>800</v>
      </c>
      <c r="H2549" t="s">
        <v>30</v>
      </c>
      <c r="I2549" s="1">
        <v>39752</v>
      </c>
      <c r="J2549" t="s">
        <v>31</v>
      </c>
      <c r="K2549" t="s">
        <v>32</v>
      </c>
      <c r="L2549">
        <v>1</v>
      </c>
      <c r="M2549" t="s">
        <v>359</v>
      </c>
      <c r="N2549">
        <v>113133790</v>
      </c>
      <c r="O2549" t="s">
        <v>34</v>
      </c>
      <c r="P2549">
        <v>2</v>
      </c>
      <c r="S2549">
        <v>1025</v>
      </c>
      <c r="T2549" t="s">
        <v>52</v>
      </c>
      <c r="U2549">
        <v>951</v>
      </c>
      <c r="V2549" t="s">
        <v>53</v>
      </c>
      <c r="W2549">
        <v>1.19</v>
      </c>
      <c r="X2549" t="s">
        <v>41</v>
      </c>
      <c r="Y2549" t="s">
        <v>38</v>
      </c>
      <c r="Z2549">
        <v>3.1E-2</v>
      </c>
      <c r="AA2549">
        <v>0.1</v>
      </c>
      <c r="AB2549">
        <v>4</v>
      </c>
      <c r="AC2549" t="s">
        <v>41</v>
      </c>
    </row>
    <row r="2550" spans="1:29" hidden="1" x14ac:dyDescent="0.25">
      <c r="A2550" t="s">
        <v>345</v>
      </c>
      <c r="B2550" t="s">
        <v>28</v>
      </c>
      <c r="C2550" t="s">
        <v>28</v>
      </c>
      <c r="D2550">
        <v>1960782</v>
      </c>
      <c r="E2550" s="1">
        <v>39742</v>
      </c>
      <c r="F2550">
        <v>1400</v>
      </c>
      <c r="H2550" t="s">
        <v>30</v>
      </c>
      <c r="I2550" s="1">
        <v>39755</v>
      </c>
      <c r="J2550" t="s">
        <v>31</v>
      </c>
      <c r="K2550" t="s">
        <v>32</v>
      </c>
      <c r="L2550">
        <v>1</v>
      </c>
      <c r="M2550" t="s">
        <v>359</v>
      </c>
      <c r="N2550">
        <v>999766900</v>
      </c>
      <c r="O2550" t="s">
        <v>158</v>
      </c>
      <c r="P2550">
        <v>6</v>
      </c>
      <c r="R2550" t="s">
        <v>462</v>
      </c>
      <c r="S2550">
        <v>2454</v>
      </c>
      <c r="T2550" t="s">
        <v>347</v>
      </c>
      <c r="U2550">
        <v>82721</v>
      </c>
      <c r="V2550" t="s">
        <v>347</v>
      </c>
      <c r="W2550">
        <v>0</v>
      </c>
      <c r="X2550" t="s">
        <v>44</v>
      </c>
      <c r="Y2550" t="s">
        <v>38</v>
      </c>
      <c r="AA2550">
        <v>1</v>
      </c>
      <c r="AC2550" t="s">
        <v>44</v>
      </c>
    </row>
    <row r="2551" spans="1:29" hidden="1" x14ac:dyDescent="0.25">
      <c r="A2551" t="s">
        <v>345</v>
      </c>
      <c r="B2551" t="s">
        <v>28</v>
      </c>
      <c r="C2551" t="s">
        <v>28</v>
      </c>
      <c r="D2551">
        <v>1960782</v>
      </c>
      <c r="E2551" s="1">
        <v>39742</v>
      </c>
      <c r="F2551">
        <v>1400</v>
      </c>
      <c r="H2551" t="s">
        <v>30</v>
      </c>
      <c r="I2551" s="1">
        <v>39755</v>
      </c>
      <c r="J2551" t="s">
        <v>31</v>
      </c>
      <c r="K2551" t="s">
        <v>32</v>
      </c>
      <c r="L2551">
        <v>1</v>
      </c>
      <c r="M2551" t="s">
        <v>359</v>
      </c>
      <c r="N2551">
        <v>999766900</v>
      </c>
      <c r="O2551" t="s">
        <v>158</v>
      </c>
      <c r="P2551">
        <v>6</v>
      </c>
      <c r="R2551" t="s">
        <v>462</v>
      </c>
      <c r="S2551">
        <v>2451</v>
      </c>
      <c r="T2551" t="s">
        <v>346</v>
      </c>
      <c r="U2551">
        <v>77288</v>
      </c>
      <c r="V2551" t="s">
        <v>346</v>
      </c>
      <c r="W2551">
        <v>1.9</v>
      </c>
      <c r="X2551" t="s">
        <v>44</v>
      </c>
      <c r="Y2551" t="s">
        <v>38</v>
      </c>
      <c r="AA2551">
        <v>1</v>
      </c>
      <c r="AC2551" t="s">
        <v>44</v>
      </c>
    </row>
    <row r="2552" spans="1:29" hidden="1" x14ac:dyDescent="0.25">
      <c r="A2552" t="s">
        <v>345</v>
      </c>
      <c r="B2552" t="s">
        <v>28</v>
      </c>
      <c r="C2552" t="s">
        <v>28</v>
      </c>
      <c r="D2552">
        <v>1960782</v>
      </c>
      <c r="E2552" s="1">
        <v>39742</v>
      </c>
      <c r="F2552">
        <v>1400</v>
      </c>
      <c r="H2552" t="s">
        <v>30</v>
      </c>
      <c r="I2552" s="1">
        <v>39755</v>
      </c>
      <c r="J2552" t="s">
        <v>31</v>
      </c>
      <c r="K2552" t="s">
        <v>32</v>
      </c>
      <c r="L2552">
        <v>1</v>
      </c>
      <c r="M2552" t="s">
        <v>359</v>
      </c>
      <c r="N2552">
        <v>999766900</v>
      </c>
      <c r="O2552" t="s">
        <v>158</v>
      </c>
      <c r="P2552">
        <v>6</v>
      </c>
      <c r="R2552" t="s">
        <v>462</v>
      </c>
      <c r="S2552">
        <v>2453</v>
      </c>
      <c r="T2552" t="s">
        <v>350</v>
      </c>
      <c r="U2552">
        <v>2453</v>
      </c>
      <c r="V2552" t="s">
        <v>350</v>
      </c>
      <c r="W2552">
        <v>0</v>
      </c>
      <c r="X2552" t="s">
        <v>44</v>
      </c>
      <c r="Y2552" t="s">
        <v>38</v>
      </c>
      <c r="AA2552">
        <v>1</v>
      </c>
      <c r="AC2552" t="s">
        <v>44</v>
      </c>
    </row>
    <row r="2553" spans="1:29" hidden="1" x14ac:dyDescent="0.25">
      <c r="A2553" t="s">
        <v>345</v>
      </c>
      <c r="B2553" t="s">
        <v>28</v>
      </c>
      <c r="C2553" t="s">
        <v>28</v>
      </c>
      <c r="D2553">
        <v>1960782</v>
      </c>
      <c r="E2553" s="1">
        <v>39742</v>
      </c>
      <c r="F2553">
        <v>1400</v>
      </c>
      <c r="H2553" t="s">
        <v>30</v>
      </c>
      <c r="I2553" s="1">
        <v>39755</v>
      </c>
      <c r="J2553" t="s">
        <v>31</v>
      </c>
      <c r="K2553" t="s">
        <v>32</v>
      </c>
      <c r="L2553">
        <v>1</v>
      </c>
      <c r="M2553" t="s">
        <v>359</v>
      </c>
      <c r="N2553">
        <v>999766900</v>
      </c>
      <c r="O2553" t="s">
        <v>158</v>
      </c>
      <c r="P2553">
        <v>6</v>
      </c>
      <c r="R2553" t="s">
        <v>462</v>
      </c>
      <c r="S2553">
        <v>2450</v>
      </c>
      <c r="T2553" t="s">
        <v>351</v>
      </c>
      <c r="U2553">
        <v>78213</v>
      </c>
      <c r="V2553" t="s">
        <v>351</v>
      </c>
      <c r="W2553">
        <v>0</v>
      </c>
      <c r="X2553" t="s">
        <v>44</v>
      </c>
      <c r="Y2553" t="s">
        <v>38</v>
      </c>
      <c r="AA2553">
        <v>2</v>
      </c>
      <c r="AC2553" t="s">
        <v>44</v>
      </c>
    </row>
    <row r="2554" spans="1:29" hidden="1" x14ac:dyDescent="0.25">
      <c r="A2554" t="s">
        <v>345</v>
      </c>
      <c r="B2554" t="s">
        <v>28</v>
      </c>
      <c r="C2554" t="s">
        <v>28</v>
      </c>
      <c r="D2554">
        <v>1960782</v>
      </c>
      <c r="E2554" s="1">
        <v>39742</v>
      </c>
      <c r="F2554">
        <v>1400</v>
      </c>
      <c r="H2554" t="s">
        <v>30</v>
      </c>
      <c r="I2554" s="1">
        <v>39755</v>
      </c>
      <c r="J2554" t="s">
        <v>31</v>
      </c>
      <c r="K2554" t="s">
        <v>32</v>
      </c>
      <c r="L2554">
        <v>1</v>
      </c>
      <c r="M2554" t="s">
        <v>359</v>
      </c>
      <c r="N2554">
        <v>999766900</v>
      </c>
      <c r="O2554" t="s">
        <v>158</v>
      </c>
      <c r="P2554">
        <v>6</v>
      </c>
      <c r="R2554" t="s">
        <v>462</v>
      </c>
      <c r="S2554">
        <v>2452</v>
      </c>
      <c r="T2554" t="s">
        <v>352</v>
      </c>
      <c r="U2554">
        <v>82723</v>
      </c>
      <c r="V2554" t="s">
        <v>352</v>
      </c>
      <c r="W2554">
        <v>3</v>
      </c>
      <c r="X2554" t="s">
        <v>44</v>
      </c>
      <c r="Y2554" t="s">
        <v>38</v>
      </c>
      <c r="AA2554">
        <v>1</v>
      </c>
      <c r="AC2554" t="s">
        <v>44</v>
      </c>
    </row>
    <row r="2555" spans="1:29" hidden="1" x14ac:dyDescent="0.25">
      <c r="A2555" t="s">
        <v>345</v>
      </c>
      <c r="B2555" t="s">
        <v>28</v>
      </c>
      <c r="C2555" t="s">
        <v>28</v>
      </c>
      <c r="D2555">
        <v>1960782</v>
      </c>
      <c r="E2555" s="1">
        <v>39742</v>
      </c>
      <c r="F2555">
        <v>1400</v>
      </c>
      <c r="H2555" t="s">
        <v>30</v>
      </c>
      <c r="I2555" s="1">
        <v>39755</v>
      </c>
      <c r="J2555" t="s">
        <v>31</v>
      </c>
      <c r="K2555" t="s">
        <v>32</v>
      </c>
      <c r="L2555">
        <v>1</v>
      </c>
      <c r="M2555" t="s">
        <v>359</v>
      </c>
      <c r="N2555">
        <v>999766900</v>
      </c>
      <c r="O2555" t="s">
        <v>158</v>
      </c>
      <c r="P2555">
        <v>6</v>
      </c>
      <c r="R2555" t="s">
        <v>462</v>
      </c>
      <c r="S2555">
        <v>2456</v>
      </c>
      <c r="T2555" t="s">
        <v>348</v>
      </c>
      <c r="U2555">
        <v>2456</v>
      </c>
      <c r="V2555" t="s">
        <v>349</v>
      </c>
      <c r="W2555">
        <v>4.9000000000000004</v>
      </c>
      <c r="X2555" t="s">
        <v>44</v>
      </c>
      <c r="Y2555" t="s">
        <v>38</v>
      </c>
      <c r="AA2555">
        <v>1</v>
      </c>
      <c r="AB2555">
        <v>60</v>
      </c>
      <c r="AC2555" t="s">
        <v>44</v>
      </c>
    </row>
    <row r="2556" spans="1:29" hidden="1" x14ac:dyDescent="0.25">
      <c r="A2556" t="s">
        <v>27</v>
      </c>
      <c r="B2556">
        <v>100</v>
      </c>
      <c r="C2556" t="s">
        <v>28</v>
      </c>
      <c r="D2556">
        <v>1960783</v>
      </c>
      <c r="E2556" s="1">
        <v>39742</v>
      </c>
      <c r="F2556">
        <v>1430</v>
      </c>
      <c r="H2556" t="s">
        <v>30</v>
      </c>
      <c r="I2556" s="1">
        <v>39755</v>
      </c>
      <c r="J2556" t="s">
        <v>31</v>
      </c>
      <c r="K2556" t="s">
        <v>157</v>
      </c>
      <c r="L2556">
        <v>1</v>
      </c>
      <c r="M2556" t="s">
        <v>359</v>
      </c>
      <c r="N2556">
        <v>999766900</v>
      </c>
      <c r="O2556" t="s">
        <v>158</v>
      </c>
      <c r="P2556">
        <v>1</v>
      </c>
      <c r="R2556" t="s">
        <v>462</v>
      </c>
      <c r="S2556">
        <v>1052</v>
      </c>
      <c r="T2556" t="s">
        <v>64</v>
      </c>
      <c r="U2556">
        <v>929</v>
      </c>
      <c r="V2556" t="s">
        <v>65</v>
      </c>
      <c r="W2556">
        <v>9</v>
      </c>
      <c r="X2556" t="s">
        <v>41</v>
      </c>
      <c r="Y2556" t="s">
        <v>38</v>
      </c>
      <c r="AA2556">
        <v>0.1</v>
      </c>
      <c r="AC2556" t="s">
        <v>41</v>
      </c>
    </row>
    <row r="2557" spans="1:29" hidden="1" x14ac:dyDescent="0.25">
      <c r="A2557" t="s">
        <v>231</v>
      </c>
      <c r="B2557" t="s">
        <v>28</v>
      </c>
      <c r="C2557" t="s">
        <v>28</v>
      </c>
      <c r="D2557">
        <v>1960781</v>
      </c>
      <c r="E2557" s="1">
        <v>39742</v>
      </c>
      <c r="F2557">
        <v>1400</v>
      </c>
      <c r="H2557" t="s">
        <v>30</v>
      </c>
      <c r="I2557" s="1">
        <v>39755</v>
      </c>
      <c r="J2557" t="s">
        <v>31</v>
      </c>
      <c r="K2557" t="s">
        <v>32</v>
      </c>
      <c r="L2557">
        <v>1</v>
      </c>
      <c r="M2557" t="s">
        <v>359</v>
      </c>
      <c r="N2557">
        <v>999766900</v>
      </c>
      <c r="O2557" t="s">
        <v>158</v>
      </c>
      <c r="P2557">
        <v>5</v>
      </c>
      <c r="R2557" t="s">
        <v>462</v>
      </c>
      <c r="S2557">
        <v>2943</v>
      </c>
      <c r="T2557" t="s">
        <v>92</v>
      </c>
      <c r="U2557">
        <v>32101</v>
      </c>
      <c r="V2557" t="s">
        <v>92</v>
      </c>
      <c r="W2557">
        <v>8.1</v>
      </c>
      <c r="X2557" t="s">
        <v>44</v>
      </c>
      <c r="Y2557" t="s">
        <v>38</v>
      </c>
      <c r="AA2557">
        <v>0.5</v>
      </c>
      <c r="AB2557">
        <v>80</v>
      </c>
      <c r="AC2557" t="s">
        <v>44</v>
      </c>
    </row>
    <row r="2558" spans="1:29" hidden="1" x14ac:dyDescent="0.25">
      <c r="A2558" t="s">
        <v>231</v>
      </c>
      <c r="B2558" t="s">
        <v>28</v>
      </c>
      <c r="C2558" t="s">
        <v>28</v>
      </c>
      <c r="D2558">
        <v>1960781</v>
      </c>
      <c r="E2558" s="1">
        <v>39742</v>
      </c>
      <c r="F2558">
        <v>1400</v>
      </c>
      <c r="H2558" t="s">
        <v>30</v>
      </c>
      <c r="I2558" s="1">
        <v>39755</v>
      </c>
      <c r="J2558" t="s">
        <v>31</v>
      </c>
      <c r="K2558" t="s">
        <v>32</v>
      </c>
      <c r="L2558">
        <v>1</v>
      </c>
      <c r="M2558" t="s">
        <v>359</v>
      </c>
      <c r="N2558">
        <v>999766900</v>
      </c>
      <c r="O2558" t="s">
        <v>158</v>
      </c>
      <c r="P2558">
        <v>5</v>
      </c>
      <c r="R2558" t="s">
        <v>462</v>
      </c>
      <c r="S2558">
        <v>2942</v>
      </c>
      <c r="T2558" t="s">
        <v>93</v>
      </c>
      <c r="U2558">
        <v>32104</v>
      </c>
      <c r="V2558" t="s">
        <v>93</v>
      </c>
      <c r="W2558">
        <v>0.6</v>
      </c>
      <c r="X2558" t="s">
        <v>44</v>
      </c>
      <c r="Y2558" t="s">
        <v>38</v>
      </c>
      <c r="AA2558">
        <v>0.5</v>
      </c>
      <c r="AB2558">
        <v>80</v>
      </c>
      <c r="AC2558" t="s">
        <v>44</v>
      </c>
    </row>
    <row r="2559" spans="1:29" hidden="1" x14ac:dyDescent="0.25">
      <c r="A2559" t="s">
        <v>231</v>
      </c>
      <c r="B2559" t="s">
        <v>28</v>
      </c>
      <c r="C2559" t="s">
        <v>28</v>
      </c>
      <c r="D2559">
        <v>1960781</v>
      </c>
      <c r="E2559" s="1">
        <v>39742</v>
      </c>
      <c r="F2559">
        <v>1400</v>
      </c>
      <c r="H2559" t="s">
        <v>30</v>
      </c>
      <c r="I2559" s="1">
        <v>39755</v>
      </c>
      <c r="J2559" t="s">
        <v>31</v>
      </c>
      <c r="K2559" t="s">
        <v>32</v>
      </c>
      <c r="L2559">
        <v>1</v>
      </c>
      <c r="M2559" t="s">
        <v>359</v>
      </c>
      <c r="N2559">
        <v>999766900</v>
      </c>
      <c r="O2559" t="s">
        <v>158</v>
      </c>
      <c r="P2559">
        <v>5</v>
      </c>
      <c r="R2559" t="s">
        <v>462</v>
      </c>
      <c r="S2559">
        <v>2941</v>
      </c>
      <c r="T2559" t="s">
        <v>99</v>
      </c>
      <c r="U2559">
        <v>32106</v>
      </c>
      <c r="V2559" t="s">
        <v>99</v>
      </c>
      <c r="W2559">
        <v>10</v>
      </c>
      <c r="X2559" t="s">
        <v>44</v>
      </c>
      <c r="Y2559" t="s">
        <v>38</v>
      </c>
      <c r="AA2559">
        <v>0.5</v>
      </c>
      <c r="AB2559">
        <v>80</v>
      </c>
      <c r="AC2559" t="s">
        <v>44</v>
      </c>
    </row>
    <row r="2560" spans="1:29" hidden="1" x14ac:dyDescent="0.25">
      <c r="A2560" t="s">
        <v>231</v>
      </c>
      <c r="B2560" t="s">
        <v>28</v>
      </c>
      <c r="C2560" t="s">
        <v>28</v>
      </c>
      <c r="D2560">
        <v>1960781</v>
      </c>
      <c r="E2560" s="1">
        <v>39742</v>
      </c>
      <c r="F2560">
        <v>1400</v>
      </c>
      <c r="H2560" t="s">
        <v>30</v>
      </c>
      <c r="I2560" s="1">
        <v>39755</v>
      </c>
      <c r="J2560" t="s">
        <v>31</v>
      </c>
      <c r="K2560" t="s">
        <v>32</v>
      </c>
      <c r="L2560">
        <v>1</v>
      </c>
      <c r="M2560" t="s">
        <v>359</v>
      </c>
      <c r="N2560">
        <v>999766900</v>
      </c>
      <c r="O2560" t="s">
        <v>158</v>
      </c>
      <c r="P2560">
        <v>5</v>
      </c>
      <c r="R2560" t="s">
        <v>462</v>
      </c>
      <c r="S2560">
        <v>2944</v>
      </c>
      <c r="T2560" t="s">
        <v>105</v>
      </c>
      <c r="U2560">
        <v>32105</v>
      </c>
      <c r="V2560" t="s">
        <v>105</v>
      </c>
      <c r="W2560">
        <v>5.4</v>
      </c>
      <c r="X2560" t="s">
        <v>44</v>
      </c>
      <c r="Y2560" t="s">
        <v>38</v>
      </c>
      <c r="AA2560">
        <v>0.5</v>
      </c>
      <c r="AB2560">
        <v>80</v>
      </c>
      <c r="AC2560" t="s">
        <v>44</v>
      </c>
    </row>
    <row r="2561" spans="1:29" hidden="1" x14ac:dyDescent="0.25">
      <c r="A2561" t="s">
        <v>231</v>
      </c>
      <c r="B2561" t="s">
        <v>28</v>
      </c>
      <c r="C2561" t="s">
        <v>28</v>
      </c>
      <c r="D2561">
        <v>1960781</v>
      </c>
      <c r="E2561" s="1">
        <v>39742</v>
      </c>
      <c r="F2561">
        <v>1400</v>
      </c>
      <c r="H2561" t="s">
        <v>30</v>
      </c>
      <c r="I2561" s="1">
        <v>39755</v>
      </c>
      <c r="J2561" t="s">
        <v>31</v>
      </c>
      <c r="K2561" t="s">
        <v>32</v>
      </c>
      <c r="L2561">
        <v>1</v>
      </c>
      <c r="M2561" t="s">
        <v>359</v>
      </c>
      <c r="N2561">
        <v>999766900</v>
      </c>
      <c r="O2561" t="s">
        <v>158</v>
      </c>
      <c r="P2561">
        <v>5</v>
      </c>
      <c r="R2561" t="s">
        <v>462</v>
      </c>
      <c r="S2561">
        <v>2950</v>
      </c>
      <c r="T2561" t="s">
        <v>147</v>
      </c>
      <c r="U2561">
        <v>82080</v>
      </c>
      <c r="V2561" t="s">
        <v>148</v>
      </c>
      <c r="W2561">
        <v>24.1</v>
      </c>
      <c r="X2561" t="s">
        <v>44</v>
      </c>
      <c r="Y2561" t="s">
        <v>38</v>
      </c>
      <c r="AA2561">
        <v>0.5</v>
      </c>
      <c r="AB2561">
        <v>80</v>
      </c>
      <c r="AC2561" t="s">
        <v>44</v>
      </c>
    </row>
    <row r="2562" spans="1:29" hidden="1" x14ac:dyDescent="0.25">
      <c r="A2562" t="s">
        <v>337</v>
      </c>
      <c r="B2562">
        <v>1</v>
      </c>
      <c r="C2562" t="s">
        <v>28</v>
      </c>
      <c r="D2562" t="s">
        <v>530</v>
      </c>
      <c r="E2562" s="1">
        <v>39748</v>
      </c>
      <c r="F2562">
        <v>815</v>
      </c>
      <c r="H2562" t="s">
        <v>339</v>
      </c>
      <c r="I2562" s="1">
        <v>39757</v>
      </c>
      <c r="J2562" t="s">
        <v>31</v>
      </c>
      <c r="K2562" t="s">
        <v>87</v>
      </c>
      <c r="L2562">
        <v>1</v>
      </c>
      <c r="M2562" t="s">
        <v>531</v>
      </c>
      <c r="N2562">
        <v>999766900</v>
      </c>
      <c r="O2562" t="s">
        <v>158</v>
      </c>
      <c r="P2562">
        <v>2</v>
      </c>
      <c r="R2562" t="s">
        <v>462</v>
      </c>
      <c r="S2562">
        <v>2920</v>
      </c>
      <c r="T2562" t="s">
        <v>335</v>
      </c>
      <c r="U2562">
        <v>680</v>
      </c>
      <c r="V2562" t="s">
        <v>336</v>
      </c>
      <c r="W2562">
        <v>1.86</v>
      </c>
      <c r="X2562" t="s">
        <v>41</v>
      </c>
      <c r="Y2562" t="s">
        <v>38</v>
      </c>
      <c r="AA2562">
        <v>0.5</v>
      </c>
      <c r="AC2562" t="s">
        <v>41</v>
      </c>
    </row>
    <row r="2563" spans="1:29" hidden="1" x14ac:dyDescent="0.25">
      <c r="A2563" t="s">
        <v>337</v>
      </c>
      <c r="B2563">
        <v>1</v>
      </c>
      <c r="C2563" t="s">
        <v>28</v>
      </c>
      <c r="D2563" t="s">
        <v>530</v>
      </c>
      <c r="E2563" s="1">
        <v>39748</v>
      </c>
      <c r="F2563">
        <v>815</v>
      </c>
      <c r="H2563" t="s">
        <v>339</v>
      </c>
      <c r="I2563" s="1">
        <v>39757</v>
      </c>
      <c r="J2563" t="s">
        <v>31</v>
      </c>
      <c r="K2563" t="s">
        <v>87</v>
      </c>
      <c r="L2563">
        <v>1</v>
      </c>
      <c r="M2563" t="s">
        <v>531</v>
      </c>
      <c r="N2563">
        <v>999766900</v>
      </c>
      <c r="O2563" t="s">
        <v>158</v>
      </c>
      <c r="P2563">
        <v>2</v>
      </c>
      <c r="R2563" t="s">
        <v>462</v>
      </c>
      <c r="S2563">
        <v>1927</v>
      </c>
      <c r="T2563" t="s">
        <v>39</v>
      </c>
      <c r="U2563">
        <v>410</v>
      </c>
      <c r="V2563" t="s">
        <v>40</v>
      </c>
      <c r="W2563">
        <v>107</v>
      </c>
      <c r="X2563" t="s">
        <v>41</v>
      </c>
      <c r="Y2563" t="s">
        <v>38</v>
      </c>
      <c r="AA2563">
        <v>1</v>
      </c>
      <c r="AC2563" t="s">
        <v>41</v>
      </c>
    </row>
    <row r="2564" spans="1:29" hidden="1" x14ac:dyDescent="0.25">
      <c r="A2564" t="s">
        <v>334</v>
      </c>
      <c r="B2564">
        <v>100</v>
      </c>
      <c r="C2564" t="s">
        <v>28</v>
      </c>
      <c r="D2564">
        <v>1964135</v>
      </c>
      <c r="E2564" s="1">
        <v>39748</v>
      </c>
      <c r="F2564">
        <v>815</v>
      </c>
      <c r="H2564" t="s">
        <v>30</v>
      </c>
      <c r="I2564" s="1">
        <v>39757</v>
      </c>
      <c r="J2564" t="s">
        <v>31</v>
      </c>
      <c r="K2564" t="s">
        <v>157</v>
      </c>
      <c r="L2564">
        <v>1</v>
      </c>
      <c r="M2564" t="s">
        <v>531</v>
      </c>
      <c r="N2564">
        <v>999766900</v>
      </c>
      <c r="O2564" t="s">
        <v>158</v>
      </c>
      <c r="P2564">
        <v>1</v>
      </c>
      <c r="R2564" t="s">
        <v>462</v>
      </c>
      <c r="S2564">
        <v>2920</v>
      </c>
      <c r="T2564" t="s">
        <v>335</v>
      </c>
      <c r="U2564">
        <v>680</v>
      </c>
      <c r="V2564" t="s">
        <v>336</v>
      </c>
      <c r="W2564">
        <v>1.63</v>
      </c>
      <c r="X2564" t="s">
        <v>41</v>
      </c>
      <c r="Y2564" t="s">
        <v>38</v>
      </c>
      <c r="AA2564">
        <v>0.5</v>
      </c>
      <c r="AC2564" t="s">
        <v>41</v>
      </c>
    </row>
    <row r="2565" spans="1:29" hidden="1" x14ac:dyDescent="0.25">
      <c r="A2565" t="s">
        <v>345</v>
      </c>
      <c r="B2565" t="s">
        <v>28</v>
      </c>
      <c r="C2565" t="s">
        <v>28</v>
      </c>
      <c r="D2565">
        <v>1980646</v>
      </c>
      <c r="E2565" s="1">
        <v>39772</v>
      </c>
      <c r="F2565">
        <v>830</v>
      </c>
      <c r="H2565" t="s">
        <v>30</v>
      </c>
      <c r="I2565" s="1">
        <v>39785</v>
      </c>
      <c r="J2565" t="s">
        <v>31</v>
      </c>
      <c r="K2565" t="s">
        <v>32</v>
      </c>
      <c r="L2565">
        <v>1</v>
      </c>
      <c r="M2565" t="s">
        <v>359</v>
      </c>
      <c r="N2565">
        <v>999766900</v>
      </c>
      <c r="O2565" t="s">
        <v>158</v>
      </c>
      <c r="P2565">
        <v>6</v>
      </c>
      <c r="R2565" t="s">
        <v>462</v>
      </c>
      <c r="S2565">
        <v>2454</v>
      </c>
      <c r="T2565" t="s">
        <v>347</v>
      </c>
      <c r="U2565">
        <v>82721</v>
      </c>
      <c r="V2565" t="s">
        <v>347</v>
      </c>
      <c r="W2565">
        <v>0</v>
      </c>
      <c r="X2565" t="s">
        <v>44</v>
      </c>
      <c r="Y2565" t="s">
        <v>38</v>
      </c>
      <c r="AA2565">
        <v>1</v>
      </c>
      <c r="AC2565" t="s">
        <v>44</v>
      </c>
    </row>
    <row r="2566" spans="1:29" hidden="1" x14ac:dyDescent="0.25">
      <c r="A2566" t="s">
        <v>345</v>
      </c>
      <c r="B2566" t="s">
        <v>28</v>
      </c>
      <c r="C2566" t="s">
        <v>28</v>
      </c>
      <c r="D2566">
        <v>1980646</v>
      </c>
      <c r="E2566" s="1">
        <v>39772</v>
      </c>
      <c r="F2566">
        <v>830</v>
      </c>
      <c r="H2566" t="s">
        <v>30</v>
      </c>
      <c r="I2566" s="1">
        <v>39785</v>
      </c>
      <c r="J2566" t="s">
        <v>31</v>
      </c>
      <c r="K2566" t="s">
        <v>32</v>
      </c>
      <c r="L2566">
        <v>1</v>
      </c>
      <c r="M2566" t="s">
        <v>359</v>
      </c>
      <c r="N2566">
        <v>999766900</v>
      </c>
      <c r="O2566" t="s">
        <v>158</v>
      </c>
      <c r="P2566">
        <v>6</v>
      </c>
      <c r="R2566" t="s">
        <v>462</v>
      </c>
      <c r="S2566">
        <v>2451</v>
      </c>
      <c r="T2566" t="s">
        <v>346</v>
      </c>
      <c r="U2566">
        <v>77288</v>
      </c>
      <c r="V2566" t="s">
        <v>346</v>
      </c>
      <c r="W2566">
        <v>2.2000000000000002</v>
      </c>
      <c r="X2566" t="s">
        <v>44</v>
      </c>
      <c r="Y2566" t="s">
        <v>38</v>
      </c>
      <c r="AA2566">
        <v>1</v>
      </c>
      <c r="AC2566" t="s">
        <v>44</v>
      </c>
    </row>
    <row r="2567" spans="1:29" hidden="1" x14ac:dyDescent="0.25">
      <c r="A2567" t="s">
        <v>345</v>
      </c>
      <c r="B2567" t="s">
        <v>28</v>
      </c>
      <c r="C2567" t="s">
        <v>28</v>
      </c>
      <c r="D2567">
        <v>1980646</v>
      </c>
      <c r="E2567" s="1">
        <v>39772</v>
      </c>
      <c r="F2567">
        <v>830</v>
      </c>
      <c r="H2567" t="s">
        <v>30</v>
      </c>
      <c r="I2567" s="1">
        <v>39785</v>
      </c>
      <c r="J2567" t="s">
        <v>31</v>
      </c>
      <c r="K2567" t="s">
        <v>32</v>
      </c>
      <c r="L2567">
        <v>1</v>
      </c>
      <c r="M2567" t="s">
        <v>359</v>
      </c>
      <c r="N2567">
        <v>999766900</v>
      </c>
      <c r="O2567" t="s">
        <v>158</v>
      </c>
      <c r="P2567">
        <v>6</v>
      </c>
      <c r="R2567" t="s">
        <v>462</v>
      </c>
      <c r="S2567">
        <v>2453</v>
      </c>
      <c r="T2567" t="s">
        <v>350</v>
      </c>
      <c r="U2567">
        <v>2453</v>
      </c>
      <c r="V2567" t="s">
        <v>350</v>
      </c>
      <c r="W2567">
        <v>0</v>
      </c>
      <c r="X2567" t="s">
        <v>44</v>
      </c>
      <c r="Y2567" t="s">
        <v>38</v>
      </c>
      <c r="AA2567">
        <v>1</v>
      </c>
      <c r="AC2567" t="s">
        <v>44</v>
      </c>
    </row>
    <row r="2568" spans="1:29" hidden="1" x14ac:dyDescent="0.25">
      <c r="A2568" t="s">
        <v>345</v>
      </c>
      <c r="B2568" t="s">
        <v>28</v>
      </c>
      <c r="C2568" t="s">
        <v>28</v>
      </c>
      <c r="D2568">
        <v>1980646</v>
      </c>
      <c r="E2568" s="1">
        <v>39772</v>
      </c>
      <c r="F2568">
        <v>830</v>
      </c>
      <c r="H2568" t="s">
        <v>30</v>
      </c>
      <c r="I2568" s="1">
        <v>39785</v>
      </c>
      <c r="J2568" t="s">
        <v>31</v>
      </c>
      <c r="K2568" t="s">
        <v>32</v>
      </c>
      <c r="L2568">
        <v>1</v>
      </c>
      <c r="M2568" t="s">
        <v>359</v>
      </c>
      <c r="N2568">
        <v>999766900</v>
      </c>
      <c r="O2568" t="s">
        <v>158</v>
      </c>
      <c r="P2568">
        <v>6</v>
      </c>
      <c r="R2568" t="s">
        <v>462</v>
      </c>
      <c r="S2568">
        <v>2450</v>
      </c>
      <c r="T2568" t="s">
        <v>351</v>
      </c>
      <c r="U2568">
        <v>78213</v>
      </c>
      <c r="V2568" t="s">
        <v>351</v>
      </c>
      <c r="W2568">
        <v>0</v>
      </c>
      <c r="X2568" t="s">
        <v>44</v>
      </c>
      <c r="Y2568" t="s">
        <v>38</v>
      </c>
      <c r="AA2568">
        <v>2</v>
      </c>
      <c r="AC2568" t="s">
        <v>44</v>
      </c>
    </row>
    <row r="2569" spans="1:29" hidden="1" x14ac:dyDescent="0.25">
      <c r="A2569" t="s">
        <v>345</v>
      </c>
      <c r="B2569" t="s">
        <v>28</v>
      </c>
      <c r="C2569" t="s">
        <v>28</v>
      </c>
      <c r="D2569">
        <v>1980646</v>
      </c>
      <c r="E2569" s="1">
        <v>39772</v>
      </c>
      <c r="F2569">
        <v>830</v>
      </c>
      <c r="H2569" t="s">
        <v>30</v>
      </c>
      <c r="I2569" s="1">
        <v>39785</v>
      </c>
      <c r="J2569" t="s">
        <v>31</v>
      </c>
      <c r="K2569" t="s">
        <v>32</v>
      </c>
      <c r="L2569">
        <v>1</v>
      </c>
      <c r="M2569" t="s">
        <v>359</v>
      </c>
      <c r="N2569">
        <v>999766900</v>
      </c>
      <c r="O2569" t="s">
        <v>158</v>
      </c>
      <c r="P2569">
        <v>6</v>
      </c>
      <c r="R2569" t="s">
        <v>462</v>
      </c>
      <c r="S2569">
        <v>2452</v>
      </c>
      <c r="T2569" t="s">
        <v>352</v>
      </c>
      <c r="U2569">
        <v>82723</v>
      </c>
      <c r="V2569" t="s">
        <v>352</v>
      </c>
      <c r="W2569">
        <v>1.5</v>
      </c>
      <c r="X2569" t="s">
        <v>44</v>
      </c>
      <c r="Y2569" t="s">
        <v>38</v>
      </c>
      <c r="AA2569">
        <v>1</v>
      </c>
      <c r="AC2569" t="s">
        <v>44</v>
      </c>
    </row>
    <row r="2570" spans="1:29" hidden="1" x14ac:dyDescent="0.25">
      <c r="A2570" t="s">
        <v>345</v>
      </c>
      <c r="B2570" t="s">
        <v>28</v>
      </c>
      <c r="C2570" t="s">
        <v>28</v>
      </c>
      <c r="D2570">
        <v>1980646</v>
      </c>
      <c r="E2570" s="1">
        <v>39772</v>
      </c>
      <c r="F2570">
        <v>830</v>
      </c>
      <c r="H2570" t="s">
        <v>30</v>
      </c>
      <c r="I2570" s="1">
        <v>39785</v>
      </c>
      <c r="J2570" t="s">
        <v>31</v>
      </c>
      <c r="K2570" t="s">
        <v>32</v>
      </c>
      <c r="L2570">
        <v>1</v>
      </c>
      <c r="M2570" t="s">
        <v>359</v>
      </c>
      <c r="N2570">
        <v>999766900</v>
      </c>
      <c r="O2570" t="s">
        <v>158</v>
      </c>
      <c r="P2570">
        <v>6</v>
      </c>
      <c r="R2570" t="s">
        <v>462</v>
      </c>
      <c r="S2570">
        <v>2456</v>
      </c>
      <c r="T2570" t="s">
        <v>348</v>
      </c>
      <c r="U2570">
        <v>2456</v>
      </c>
      <c r="V2570" t="s">
        <v>349</v>
      </c>
      <c r="W2570">
        <v>3.7</v>
      </c>
      <c r="X2570" t="s">
        <v>44</v>
      </c>
      <c r="Y2570" t="s">
        <v>38</v>
      </c>
      <c r="AA2570">
        <v>1</v>
      </c>
      <c r="AB2570">
        <v>60</v>
      </c>
      <c r="AC2570" t="s">
        <v>44</v>
      </c>
    </row>
    <row r="2571" spans="1:29" hidden="1" x14ac:dyDescent="0.25">
      <c r="A2571" t="s">
        <v>231</v>
      </c>
      <c r="B2571" t="s">
        <v>28</v>
      </c>
      <c r="C2571" t="s">
        <v>28</v>
      </c>
      <c r="D2571">
        <v>1980647</v>
      </c>
      <c r="E2571" s="1">
        <v>39772</v>
      </c>
      <c r="F2571">
        <v>830</v>
      </c>
      <c r="H2571" t="s">
        <v>30</v>
      </c>
      <c r="I2571" s="1">
        <v>39785</v>
      </c>
      <c r="J2571" t="s">
        <v>31</v>
      </c>
      <c r="K2571" t="s">
        <v>32</v>
      </c>
      <c r="L2571">
        <v>1</v>
      </c>
      <c r="M2571" t="s">
        <v>359</v>
      </c>
      <c r="N2571">
        <v>999766900</v>
      </c>
      <c r="O2571" t="s">
        <v>158</v>
      </c>
      <c r="P2571">
        <v>5</v>
      </c>
      <c r="R2571" t="s">
        <v>462</v>
      </c>
      <c r="S2571">
        <v>2943</v>
      </c>
      <c r="T2571" t="s">
        <v>92</v>
      </c>
      <c r="U2571">
        <v>32101</v>
      </c>
      <c r="V2571" t="s">
        <v>92</v>
      </c>
      <c r="W2571">
        <v>4.2</v>
      </c>
      <c r="X2571" t="s">
        <v>44</v>
      </c>
      <c r="Y2571" t="s">
        <v>38</v>
      </c>
      <c r="AA2571">
        <v>0.5</v>
      </c>
      <c r="AB2571">
        <v>80</v>
      </c>
      <c r="AC2571" t="s">
        <v>44</v>
      </c>
    </row>
    <row r="2572" spans="1:29" hidden="1" x14ac:dyDescent="0.25">
      <c r="A2572" t="s">
        <v>231</v>
      </c>
      <c r="B2572" t="s">
        <v>28</v>
      </c>
      <c r="C2572" t="s">
        <v>28</v>
      </c>
      <c r="D2572">
        <v>1980647</v>
      </c>
      <c r="E2572" s="1">
        <v>39772</v>
      </c>
      <c r="F2572">
        <v>830</v>
      </c>
      <c r="H2572" t="s">
        <v>30</v>
      </c>
      <c r="I2572" s="1">
        <v>39785</v>
      </c>
      <c r="J2572" t="s">
        <v>31</v>
      </c>
      <c r="K2572" t="s">
        <v>32</v>
      </c>
      <c r="L2572">
        <v>1</v>
      </c>
      <c r="M2572" t="s">
        <v>359</v>
      </c>
      <c r="N2572">
        <v>999766900</v>
      </c>
      <c r="O2572" t="s">
        <v>158</v>
      </c>
      <c r="P2572">
        <v>5</v>
      </c>
      <c r="R2572" t="s">
        <v>462</v>
      </c>
      <c r="S2572">
        <v>2942</v>
      </c>
      <c r="T2572" t="s">
        <v>93</v>
      </c>
      <c r="U2572">
        <v>32104</v>
      </c>
      <c r="V2572" t="s">
        <v>93</v>
      </c>
      <c r="W2572">
        <v>0</v>
      </c>
      <c r="X2572" t="s">
        <v>44</v>
      </c>
      <c r="Y2572" t="s">
        <v>38</v>
      </c>
      <c r="AA2572">
        <v>0.5</v>
      </c>
      <c r="AB2572">
        <v>80</v>
      </c>
      <c r="AC2572" t="s">
        <v>44</v>
      </c>
    </row>
    <row r="2573" spans="1:29" hidden="1" x14ac:dyDescent="0.25">
      <c r="A2573" t="s">
        <v>231</v>
      </c>
      <c r="B2573" t="s">
        <v>28</v>
      </c>
      <c r="C2573" t="s">
        <v>28</v>
      </c>
      <c r="D2573">
        <v>1980647</v>
      </c>
      <c r="E2573" s="1">
        <v>39772</v>
      </c>
      <c r="F2573">
        <v>830</v>
      </c>
      <c r="H2573" t="s">
        <v>30</v>
      </c>
      <c r="I2573" s="1">
        <v>39785</v>
      </c>
      <c r="J2573" t="s">
        <v>31</v>
      </c>
      <c r="K2573" t="s">
        <v>32</v>
      </c>
      <c r="L2573">
        <v>1</v>
      </c>
      <c r="M2573" t="s">
        <v>359</v>
      </c>
      <c r="N2573">
        <v>999766900</v>
      </c>
      <c r="O2573" t="s">
        <v>158</v>
      </c>
      <c r="P2573">
        <v>5</v>
      </c>
      <c r="R2573" t="s">
        <v>462</v>
      </c>
      <c r="S2573">
        <v>2941</v>
      </c>
      <c r="T2573" t="s">
        <v>99</v>
      </c>
      <c r="U2573">
        <v>32106</v>
      </c>
      <c r="V2573" t="s">
        <v>99</v>
      </c>
      <c r="W2573">
        <v>3.7</v>
      </c>
      <c r="X2573" t="s">
        <v>44</v>
      </c>
      <c r="Y2573" t="s">
        <v>38</v>
      </c>
      <c r="AA2573">
        <v>0.5</v>
      </c>
      <c r="AB2573">
        <v>80</v>
      </c>
      <c r="AC2573" t="s">
        <v>44</v>
      </c>
    </row>
    <row r="2574" spans="1:29" hidden="1" x14ac:dyDescent="0.25">
      <c r="A2574" t="s">
        <v>231</v>
      </c>
      <c r="B2574" t="s">
        <v>28</v>
      </c>
      <c r="C2574" t="s">
        <v>28</v>
      </c>
      <c r="D2574">
        <v>1980647</v>
      </c>
      <c r="E2574" s="1">
        <v>39772</v>
      </c>
      <c r="F2574">
        <v>830</v>
      </c>
      <c r="H2574" t="s">
        <v>30</v>
      </c>
      <c r="I2574" s="1">
        <v>39785</v>
      </c>
      <c r="J2574" t="s">
        <v>31</v>
      </c>
      <c r="K2574" t="s">
        <v>32</v>
      </c>
      <c r="L2574">
        <v>1</v>
      </c>
      <c r="M2574" t="s">
        <v>359</v>
      </c>
      <c r="N2574">
        <v>999766900</v>
      </c>
      <c r="O2574" t="s">
        <v>158</v>
      </c>
      <c r="P2574">
        <v>5</v>
      </c>
      <c r="R2574" t="s">
        <v>462</v>
      </c>
      <c r="S2574">
        <v>2944</v>
      </c>
      <c r="T2574" t="s">
        <v>105</v>
      </c>
      <c r="U2574">
        <v>32105</v>
      </c>
      <c r="V2574" t="s">
        <v>105</v>
      </c>
      <c r="W2574">
        <v>3.3</v>
      </c>
      <c r="X2574" t="s">
        <v>44</v>
      </c>
      <c r="Y2574" t="s">
        <v>38</v>
      </c>
      <c r="AA2574">
        <v>0.5</v>
      </c>
      <c r="AB2574">
        <v>80</v>
      </c>
      <c r="AC2574" t="s">
        <v>44</v>
      </c>
    </row>
    <row r="2575" spans="1:29" hidden="1" x14ac:dyDescent="0.25">
      <c r="A2575" t="s">
        <v>231</v>
      </c>
      <c r="B2575" t="s">
        <v>28</v>
      </c>
      <c r="C2575" t="s">
        <v>28</v>
      </c>
      <c r="D2575">
        <v>1980647</v>
      </c>
      <c r="E2575" s="1">
        <v>39772</v>
      </c>
      <c r="F2575">
        <v>830</v>
      </c>
      <c r="H2575" t="s">
        <v>30</v>
      </c>
      <c r="I2575" s="1">
        <v>39785</v>
      </c>
      <c r="J2575" t="s">
        <v>31</v>
      </c>
      <c r="K2575" t="s">
        <v>32</v>
      </c>
      <c r="L2575">
        <v>1</v>
      </c>
      <c r="M2575" t="s">
        <v>359</v>
      </c>
      <c r="N2575">
        <v>999766900</v>
      </c>
      <c r="O2575" t="s">
        <v>158</v>
      </c>
      <c r="P2575">
        <v>5</v>
      </c>
      <c r="R2575" t="s">
        <v>462</v>
      </c>
      <c r="S2575">
        <v>2950</v>
      </c>
      <c r="T2575" t="s">
        <v>147</v>
      </c>
      <c r="U2575">
        <v>82080</v>
      </c>
      <c r="V2575" t="s">
        <v>148</v>
      </c>
      <c r="W2575">
        <v>11.2</v>
      </c>
      <c r="X2575" t="s">
        <v>44</v>
      </c>
      <c r="Y2575" t="s">
        <v>38</v>
      </c>
      <c r="AA2575">
        <v>0.5</v>
      </c>
      <c r="AB2575">
        <v>80</v>
      </c>
      <c r="AC2575" t="s">
        <v>44</v>
      </c>
    </row>
    <row r="2576" spans="1:29" hidden="1" x14ac:dyDescent="0.25">
      <c r="A2576" t="s">
        <v>337</v>
      </c>
      <c r="B2576">
        <v>1</v>
      </c>
      <c r="C2576" t="s">
        <v>28</v>
      </c>
      <c r="D2576" t="s">
        <v>532</v>
      </c>
      <c r="E2576" s="1">
        <v>39772</v>
      </c>
      <c r="F2576">
        <v>915</v>
      </c>
      <c r="H2576" t="s">
        <v>339</v>
      </c>
      <c r="I2576" s="1">
        <v>39785</v>
      </c>
      <c r="J2576" t="s">
        <v>31</v>
      </c>
      <c r="K2576" t="s">
        <v>87</v>
      </c>
      <c r="L2576">
        <v>1</v>
      </c>
      <c r="M2576" t="s">
        <v>531</v>
      </c>
      <c r="N2576">
        <v>999766900</v>
      </c>
      <c r="O2576" t="s">
        <v>158</v>
      </c>
      <c r="P2576">
        <v>2</v>
      </c>
      <c r="R2576" t="s">
        <v>462</v>
      </c>
      <c r="S2576">
        <v>1927</v>
      </c>
      <c r="T2576" t="s">
        <v>39</v>
      </c>
      <c r="U2576">
        <v>410</v>
      </c>
      <c r="V2576" t="s">
        <v>40</v>
      </c>
      <c r="W2576">
        <v>107</v>
      </c>
      <c r="X2576" t="s">
        <v>41</v>
      </c>
      <c r="Y2576" t="s">
        <v>38</v>
      </c>
      <c r="AA2576">
        <v>1</v>
      </c>
      <c r="AC2576" t="s">
        <v>41</v>
      </c>
    </row>
    <row r="2577" spans="1:29" hidden="1" x14ac:dyDescent="0.25">
      <c r="A2577" t="s">
        <v>337</v>
      </c>
      <c r="B2577">
        <v>1</v>
      </c>
      <c r="C2577" t="s">
        <v>28</v>
      </c>
      <c r="D2577" t="s">
        <v>532</v>
      </c>
      <c r="E2577" s="1">
        <v>39772</v>
      </c>
      <c r="F2577">
        <v>915</v>
      </c>
      <c r="H2577" t="s">
        <v>339</v>
      </c>
      <c r="I2577" s="1">
        <v>39785</v>
      </c>
      <c r="J2577" t="s">
        <v>31</v>
      </c>
      <c r="K2577" t="s">
        <v>87</v>
      </c>
      <c r="L2577">
        <v>1</v>
      </c>
      <c r="M2577" t="s">
        <v>531</v>
      </c>
      <c r="N2577">
        <v>999766900</v>
      </c>
      <c r="O2577" t="s">
        <v>158</v>
      </c>
      <c r="P2577">
        <v>2</v>
      </c>
      <c r="R2577" t="s">
        <v>462</v>
      </c>
      <c r="S2577">
        <v>2920</v>
      </c>
      <c r="T2577" t="s">
        <v>335</v>
      </c>
      <c r="U2577">
        <v>680</v>
      </c>
      <c r="V2577" t="s">
        <v>336</v>
      </c>
      <c r="W2577">
        <v>1.71</v>
      </c>
      <c r="X2577" t="s">
        <v>41</v>
      </c>
      <c r="Y2577" t="s">
        <v>38</v>
      </c>
      <c r="AA2577">
        <v>0.5</v>
      </c>
      <c r="AC2577" t="s">
        <v>41</v>
      </c>
    </row>
    <row r="2578" spans="1:29" hidden="1" x14ac:dyDescent="0.25">
      <c r="A2578" t="s">
        <v>334</v>
      </c>
      <c r="B2578">
        <v>100</v>
      </c>
      <c r="C2578" t="s">
        <v>28</v>
      </c>
      <c r="D2578">
        <v>1980645</v>
      </c>
      <c r="E2578" s="1">
        <v>39772</v>
      </c>
      <c r="F2578">
        <v>915</v>
      </c>
      <c r="H2578" t="s">
        <v>30</v>
      </c>
      <c r="I2578" s="1">
        <v>39785</v>
      </c>
      <c r="J2578" t="s">
        <v>31</v>
      </c>
      <c r="K2578" t="s">
        <v>157</v>
      </c>
      <c r="L2578">
        <v>1</v>
      </c>
      <c r="M2578" t="s">
        <v>531</v>
      </c>
      <c r="N2578">
        <v>999766900</v>
      </c>
      <c r="O2578" t="s">
        <v>158</v>
      </c>
      <c r="P2578">
        <v>1</v>
      </c>
      <c r="R2578" t="s">
        <v>462</v>
      </c>
      <c r="S2578">
        <v>2920</v>
      </c>
      <c r="T2578" t="s">
        <v>335</v>
      </c>
      <c r="U2578">
        <v>680</v>
      </c>
      <c r="V2578" t="s">
        <v>336</v>
      </c>
      <c r="W2578">
        <v>1.47</v>
      </c>
      <c r="X2578" t="s">
        <v>41</v>
      </c>
      <c r="Y2578" t="s">
        <v>38</v>
      </c>
      <c r="AA2578">
        <v>0.5</v>
      </c>
      <c r="AC2578" t="s">
        <v>41</v>
      </c>
    </row>
    <row r="2579" spans="1:29" hidden="1" x14ac:dyDescent="0.25">
      <c r="A2579" t="s">
        <v>258</v>
      </c>
      <c r="B2579" t="s">
        <v>28</v>
      </c>
      <c r="C2579" t="s">
        <v>28</v>
      </c>
      <c r="D2579" t="s">
        <v>533</v>
      </c>
      <c r="E2579" s="1">
        <v>39772</v>
      </c>
      <c r="F2579">
        <v>915</v>
      </c>
      <c r="H2579" t="s">
        <v>30</v>
      </c>
      <c r="I2579" s="1">
        <v>39787</v>
      </c>
      <c r="J2579" t="s">
        <v>31</v>
      </c>
      <c r="K2579" t="s">
        <v>32</v>
      </c>
      <c r="L2579">
        <v>1</v>
      </c>
      <c r="M2579" t="s">
        <v>359</v>
      </c>
      <c r="N2579">
        <v>113133790</v>
      </c>
      <c r="O2579" t="s">
        <v>34</v>
      </c>
      <c r="P2579">
        <v>2</v>
      </c>
      <c r="S2579">
        <v>1025</v>
      </c>
      <c r="T2579" t="s">
        <v>52</v>
      </c>
      <c r="U2579">
        <v>99951</v>
      </c>
      <c r="V2579" t="s">
        <v>260</v>
      </c>
      <c r="W2579">
        <v>1.18</v>
      </c>
      <c r="X2579" t="s">
        <v>41</v>
      </c>
      <c r="Y2579" t="s">
        <v>261</v>
      </c>
      <c r="AB2579">
        <v>4</v>
      </c>
      <c r="AC2579" t="s">
        <v>41</v>
      </c>
    </row>
    <row r="2580" spans="1:29" hidden="1" x14ac:dyDescent="0.25">
      <c r="A2580" t="s">
        <v>258</v>
      </c>
      <c r="B2580" t="s">
        <v>28</v>
      </c>
      <c r="C2580" t="s">
        <v>28</v>
      </c>
      <c r="D2580" t="s">
        <v>533</v>
      </c>
      <c r="E2580" s="1">
        <v>39772</v>
      </c>
      <c r="F2580">
        <v>915</v>
      </c>
      <c r="H2580" t="s">
        <v>30</v>
      </c>
      <c r="I2580" s="1">
        <v>39787</v>
      </c>
      <c r="J2580" t="s">
        <v>31</v>
      </c>
      <c r="K2580" t="s">
        <v>32</v>
      </c>
      <c r="L2580">
        <v>1</v>
      </c>
      <c r="M2580" t="s">
        <v>359</v>
      </c>
      <c r="N2580">
        <v>113133790</v>
      </c>
      <c r="O2580" t="s">
        <v>34</v>
      </c>
      <c r="P2580">
        <v>2</v>
      </c>
      <c r="S2580">
        <v>1025</v>
      </c>
      <c r="T2580" t="s">
        <v>52</v>
      </c>
      <c r="U2580">
        <v>951</v>
      </c>
      <c r="V2580" t="s">
        <v>53</v>
      </c>
      <c r="W2580">
        <v>1.21</v>
      </c>
      <c r="X2580" t="s">
        <v>41</v>
      </c>
      <c r="Y2580" t="s">
        <v>38</v>
      </c>
      <c r="Z2580">
        <v>3.1E-2</v>
      </c>
      <c r="AA2580">
        <v>0.1</v>
      </c>
      <c r="AB2580">
        <v>4</v>
      </c>
      <c r="AC2580" t="s">
        <v>41</v>
      </c>
    </row>
    <row r="2581" spans="1:29" hidden="1" x14ac:dyDescent="0.25">
      <c r="A2581" t="s">
        <v>258</v>
      </c>
      <c r="B2581" t="s">
        <v>28</v>
      </c>
      <c r="C2581" t="s">
        <v>28</v>
      </c>
      <c r="D2581" t="s">
        <v>534</v>
      </c>
      <c r="E2581" s="1">
        <v>39798</v>
      </c>
      <c r="F2581">
        <v>800</v>
      </c>
      <c r="H2581" t="s">
        <v>30</v>
      </c>
      <c r="I2581" s="1">
        <v>39819</v>
      </c>
      <c r="J2581" t="s">
        <v>31</v>
      </c>
      <c r="K2581" t="s">
        <v>32</v>
      </c>
      <c r="L2581">
        <v>1</v>
      </c>
      <c r="M2581" t="s">
        <v>359</v>
      </c>
      <c r="N2581">
        <v>113133790</v>
      </c>
      <c r="O2581" t="s">
        <v>34</v>
      </c>
      <c r="P2581">
        <v>2</v>
      </c>
      <c r="S2581">
        <v>1025</v>
      </c>
      <c r="T2581" t="s">
        <v>52</v>
      </c>
      <c r="U2581">
        <v>99951</v>
      </c>
      <c r="V2581" t="s">
        <v>260</v>
      </c>
      <c r="W2581">
        <v>1.1200000000000001</v>
      </c>
      <c r="X2581" t="s">
        <v>41</v>
      </c>
      <c r="Y2581" t="s">
        <v>261</v>
      </c>
      <c r="AB2581">
        <v>4</v>
      </c>
      <c r="AC2581" t="s">
        <v>41</v>
      </c>
    </row>
    <row r="2582" spans="1:29" hidden="1" x14ac:dyDescent="0.25">
      <c r="A2582" t="s">
        <v>258</v>
      </c>
      <c r="B2582" t="s">
        <v>28</v>
      </c>
      <c r="C2582" t="s">
        <v>28</v>
      </c>
      <c r="D2582" t="s">
        <v>534</v>
      </c>
      <c r="E2582" s="1">
        <v>39798</v>
      </c>
      <c r="F2582">
        <v>800</v>
      </c>
      <c r="H2582" t="s">
        <v>30</v>
      </c>
      <c r="I2582" s="1">
        <v>39819</v>
      </c>
      <c r="J2582" t="s">
        <v>31</v>
      </c>
      <c r="K2582" t="s">
        <v>32</v>
      </c>
      <c r="L2582">
        <v>1</v>
      </c>
      <c r="M2582" t="s">
        <v>359</v>
      </c>
      <c r="N2582">
        <v>113133790</v>
      </c>
      <c r="O2582" t="s">
        <v>34</v>
      </c>
      <c r="P2582">
        <v>2</v>
      </c>
      <c r="S2582">
        <v>1025</v>
      </c>
      <c r="T2582" t="s">
        <v>52</v>
      </c>
      <c r="U2582">
        <v>951</v>
      </c>
      <c r="V2582" t="s">
        <v>53</v>
      </c>
      <c r="W2582">
        <v>1.18</v>
      </c>
      <c r="X2582" t="s">
        <v>41</v>
      </c>
      <c r="Y2582" t="s">
        <v>38</v>
      </c>
      <c r="Z2582">
        <v>3.1E-2</v>
      </c>
      <c r="AA2582">
        <v>0.1</v>
      </c>
      <c r="AB2582">
        <v>4</v>
      </c>
      <c r="AC2582" t="s">
        <v>41</v>
      </c>
    </row>
    <row r="2583" spans="1:29" hidden="1" x14ac:dyDescent="0.25">
      <c r="A2583" t="s">
        <v>337</v>
      </c>
      <c r="B2583">
        <v>1</v>
      </c>
      <c r="C2583" t="s">
        <v>28</v>
      </c>
      <c r="D2583" t="s">
        <v>535</v>
      </c>
      <c r="E2583" s="1">
        <v>39798</v>
      </c>
      <c r="F2583">
        <v>1300</v>
      </c>
      <c r="H2583" t="s">
        <v>339</v>
      </c>
      <c r="I2583" s="1">
        <v>39822</v>
      </c>
      <c r="J2583" t="s">
        <v>31</v>
      </c>
      <c r="K2583" t="s">
        <v>87</v>
      </c>
      <c r="L2583">
        <v>1</v>
      </c>
      <c r="M2583" t="s">
        <v>531</v>
      </c>
      <c r="N2583">
        <v>999766900</v>
      </c>
      <c r="O2583" t="s">
        <v>158</v>
      </c>
      <c r="P2583">
        <v>2</v>
      </c>
      <c r="R2583" t="s">
        <v>462</v>
      </c>
      <c r="S2583">
        <v>1927</v>
      </c>
      <c r="T2583" t="s">
        <v>39</v>
      </c>
      <c r="U2583">
        <v>410</v>
      </c>
      <c r="V2583" t="s">
        <v>40</v>
      </c>
      <c r="W2583">
        <v>107</v>
      </c>
      <c r="X2583" t="s">
        <v>41</v>
      </c>
      <c r="Y2583" t="s">
        <v>38</v>
      </c>
      <c r="AA2583">
        <v>1</v>
      </c>
      <c r="AC2583" t="s">
        <v>41</v>
      </c>
    </row>
    <row r="2584" spans="1:29" hidden="1" x14ac:dyDescent="0.25">
      <c r="A2584" t="s">
        <v>337</v>
      </c>
      <c r="B2584">
        <v>1</v>
      </c>
      <c r="C2584" t="s">
        <v>28</v>
      </c>
      <c r="D2584" t="s">
        <v>535</v>
      </c>
      <c r="E2584" s="1">
        <v>39798</v>
      </c>
      <c r="F2584">
        <v>1300</v>
      </c>
      <c r="H2584" t="s">
        <v>339</v>
      </c>
      <c r="I2584" s="1">
        <v>39822</v>
      </c>
      <c r="J2584" t="s">
        <v>31</v>
      </c>
      <c r="K2584" t="s">
        <v>87</v>
      </c>
      <c r="L2584">
        <v>1</v>
      </c>
      <c r="M2584" t="s">
        <v>531</v>
      </c>
      <c r="N2584">
        <v>999766900</v>
      </c>
      <c r="O2584" t="s">
        <v>158</v>
      </c>
      <c r="P2584">
        <v>2</v>
      </c>
      <c r="R2584" t="s">
        <v>462</v>
      </c>
      <c r="S2584">
        <v>2920</v>
      </c>
      <c r="T2584" t="s">
        <v>335</v>
      </c>
      <c r="U2584">
        <v>680</v>
      </c>
      <c r="V2584" t="s">
        <v>336</v>
      </c>
      <c r="W2584">
        <v>2.0099999999999998</v>
      </c>
      <c r="X2584" t="s">
        <v>41</v>
      </c>
      <c r="Y2584" t="s">
        <v>38</v>
      </c>
      <c r="AA2584">
        <v>0.5</v>
      </c>
      <c r="AC2584" t="s">
        <v>41</v>
      </c>
    </row>
    <row r="2585" spans="1:29" hidden="1" x14ac:dyDescent="0.25">
      <c r="A2585" t="s">
        <v>334</v>
      </c>
      <c r="B2585">
        <v>100</v>
      </c>
      <c r="C2585" t="s">
        <v>28</v>
      </c>
      <c r="D2585">
        <v>1993735</v>
      </c>
      <c r="E2585" s="1">
        <v>39798</v>
      </c>
      <c r="F2585">
        <v>1300</v>
      </c>
      <c r="H2585" t="s">
        <v>30</v>
      </c>
      <c r="I2585" s="1">
        <v>39822</v>
      </c>
      <c r="J2585" t="s">
        <v>31</v>
      </c>
      <c r="K2585" t="s">
        <v>157</v>
      </c>
      <c r="L2585">
        <v>1</v>
      </c>
      <c r="M2585" t="s">
        <v>531</v>
      </c>
      <c r="N2585">
        <v>999766900</v>
      </c>
      <c r="O2585" t="s">
        <v>158</v>
      </c>
      <c r="P2585">
        <v>1</v>
      </c>
      <c r="R2585" t="s">
        <v>462</v>
      </c>
      <c r="S2585">
        <v>2920</v>
      </c>
      <c r="T2585" t="s">
        <v>335</v>
      </c>
      <c r="U2585">
        <v>680</v>
      </c>
      <c r="V2585" t="s">
        <v>336</v>
      </c>
      <c r="W2585">
        <v>1.46</v>
      </c>
      <c r="X2585" t="s">
        <v>41</v>
      </c>
      <c r="Y2585" t="s">
        <v>38</v>
      </c>
      <c r="AA2585">
        <v>0.5</v>
      </c>
      <c r="AC2585" t="s">
        <v>41</v>
      </c>
    </row>
    <row r="2586" spans="1:29" hidden="1" x14ac:dyDescent="0.25">
      <c r="A2586" t="s">
        <v>258</v>
      </c>
      <c r="B2586" t="s">
        <v>28</v>
      </c>
      <c r="C2586" t="s">
        <v>28</v>
      </c>
      <c r="D2586" t="s">
        <v>536</v>
      </c>
      <c r="E2586" s="1">
        <v>39835</v>
      </c>
      <c r="F2586">
        <v>800</v>
      </c>
      <c r="H2586" t="s">
        <v>30</v>
      </c>
      <c r="I2586" s="1">
        <v>39843</v>
      </c>
      <c r="J2586" t="s">
        <v>31</v>
      </c>
      <c r="K2586" t="s">
        <v>32</v>
      </c>
      <c r="L2586">
        <v>1</v>
      </c>
      <c r="M2586" t="s">
        <v>422</v>
      </c>
      <c r="N2586">
        <v>113133790</v>
      </c>
      <c r="O2586" t="s">
        <v>34</v>
      </c>
      <c r="P2586">
        <v>2</v>
      </c>
      <c r="S2586">
        <v>1025</v>
      </c>
      <c r="T2586" t="s">
        <v>52</v>
      </c>
      <c r="U2586">
        <v>99951</v>
      </c>
      <c r="V2586" t="s">
        <v>260</v>
      </c>
      <c r="W2586">
        <v>1.1100000000000001</v>
      </c>
      <c r="X2586" t="s">
        <v>41</v>
      </c>
      <c r="Y2586" t="s">
        <v>261</v>
      </c>
      <c r="AB2586">
        <v>4</v>
      </c>
      <c r="AC2586" t="s">
        <v>41</v>
      </c>
    </row>
    <row r="2587" spans="1:29" hidden="1" x14ac:dyDescent="0.25">
      <c r="A2587" t="s">
        <v>258</v>
      </c>
      <c r="B2587" t="s">
        <v>28</v>
      </c>
      <c r="C2587" t="s">
        <v>28</v>
      </c>
      <c r="D2587" t="s">
        <v>536</v>
      </c>
      <c r="E2587" s="1">
        <v>39835</v>
      </c>
      <c r="F2587">
        <v>800</v>
      </c>
      <c r="H2587" t="s">
        <v>30</v>
      </c>
      <c r="I2587" s="1">
        <v>39843</v>
      </c>
      <c r="J2587" t="s">
        <v>31</v>
      </c>
      <c r="K2587" t="s">
        <v>32</v>
      </c>
      <c r="L2587">
        <v>1</v>
      </c>
      <c r="M2587" t="s">
        <v>422</v>
      </c>
      <c r="N2587">
        <v>113133790</v>
      </c>
      <c r="O2587" t="s">
        <v>34</v>
      </c>
      <c r="P2587">
        <v>2</v>
      </c>
      <c r="S2587">
        <v>1025</v>
      </c>
      <c r="T2587" t="s">
        <v>52</v>
      </c>
      <c r="U2587">
        <v>951</v>
      </c>
      <c r="V2587" t="s">
        <v>53</v>
      </c>
      <c r="W2587">
        <v>1.02</v>
      </c>
      <c r="X2587" t="s">
        <v>41</v>
      </c>
      <c r="Y2587" t="s">
        <v>38</v>
      </c>
      <c r="Z2587">
        <v>3.1E-2</v>
      </c>
      <c r="AA2587">
        <v>0.1</v>
      </c>
      <c r="AB2587">
        <v>4</v>
      </c>
      <c r="AC2587" t="s">
        <v>41</v>
      </c>
    </row>
    <row r="2588" spans="1:29" hidden="1" x14ac:dyDescent="0.25">
      <c r="A2588" t="s">
        <v>337</v>
      </c>
      <c r="B2588">
        <v>1</v>
      </c>
      <c r="C2588" t="s">
        <v>28</v>
      </c>
      <c r="D2588" t="s">
        <v>537</v>
      </c>
      <c r="E2588" s="1">
        <v>39835</v>
      </c>
      <c r="F2588">
        <v>1405</v>
      </c>
      <c r="H2588" t="s">
        <v>339</v>
      </c>
      <c r="I2588" s="1">
        <v>39846</v>
      </c>
      <c r="J2588" t="s">
        <v>31</v>
      </c>
      <c r="K2588" t="s">
        <v>87</v>
      </c>
      <c r="L2588">
        <v>1</v>
      </c>
      <c r="M2588" t="s">
        <v>538</v>
      </c>
      <c r="N2588">
        <v>999766900</v>
      </c>
      <c r="O2588" t="s">
        <v>158</v>
      </c>
      <c r="P2588">
        <v>2</v>
      </c>
      <c r="R2588" t="s">
        <v>462</v>
      </c>
      <c r="S2588">
        <v>2920</v>
      </c>
      <c r="T2588" t="s">
        <v>335</v>
      </c>
      <c r="U2588">
        <v>680</v>
      </c>
      <c r="V2588" t="s">
        <v>336</v>
      </c>
      <c r="W2588">
        <v>1.65</v>
      </c>
      <c r="X2588" t="s">
        <v>41</v>
      </c>
      <c r="Y2588" t="s">
        <v>38</v>
      </c>
      <c r="AA2588">
        <v>0.5</v>
      </c>
      <c r="AC2588" t="s">
        <v>41</v>
      </c>
    </row>
    <row r="2589" spans="1:29" hidden="1" x14ac:dyDescent="0.25">
      <c r="A2589" t="s">
        <v>337</v>
      </c>
      <c r="B2589">
        <v>1</v>
      </c>
      <c r="C2589" t="s">
        <v>28</v>
      </c>
      <c r="D2589" t="s">
        <v>537</v>
      </c>
      <c r="E2589" s="1">
        <v>39835</v>
      </c>
      <c r="F2589">
        <v>1405</v>
      </c>
      <c r="H2589" t="s">
        <v>339</v>
      </c>
      <c r="I2589" s="1">
        <v>39846</v>
      </c>
      <c r="J2589" t="s">
        <v>31</v>
      </c>
      <c r="K2589" t="s">
        <v>87</v>
      </c>
      <c r="L2589">
        <v>1</v>
      </c>
      <c r="M2589" t="s">
        <v>538</v>
      </c>
      <c r="N2589">
        <v>999766900</v>
      </c>
      <c r="O2589" t="s">
        <v>158</v>
      </c>
      <c r="P2589">
        <v>2</v>
      </c>
      <c r="R2589" t="s">
        <v>462</v>
      </c>
      <c r="S2589">
        <v>1927</v>
      </c>
      <c r="T2589" t="s">
        <v>39</v>
      </c>
      <c r="U2589">
        <v>410</v>
      </c>
      <c r="V2589" t="s">
        <v>40</v>
      </c>
      <c r="W2589">
        <v>109</v>
      </c>
      <c r="X2589" t="s">
        <v>41</v>
      </c>
      <c r="Y2589" t="s">
        <v>38</v>
      </c>
      <c r="AA2589">
        <v>1</v>
      </c>
      <c r="AC2589" t="s">
        <v>41</v>
      </c>
    </row>
    <row r="2590" spans="1:29" hidden="1" x14ac:dyDescent="0.25">
      <c r="A2590" t="s">
        <v>334</v>
      </c>
      <c r="B2590">
        <v>100</v>
      </c>
      <c r="C2590" t="s">
        <v>28</v>
      </c>
      <c r="D2590">
        <v>2009667</v>
      </c>
      <c r="E2590" s="1">
        <v>39835</v>
      </c>
      <c r="F2590">
        <v>1415</v>
      </c>
      <c r="H2590" t="s">
        <v>30</v>
      </c>
      <c r="I2590" s="1">
        <v>39846</v>
      </c>
      <c r="J2590" t="s">
        <v>31</v>
      </c>
      <c r="K2590" t="s">
        <v>157</v>
      </c>
      <c r="L2590">
        <v>1</v>
      </c>
      <c r="M2590" t="s">
        <v>538</v>
      </c>
      <c r="N2590">
        <v>999766900</v>
      </c>
      <c r="O2590" t="s">
        <v>158</v>
      </c>
      <c r="P2590">
        <v>1</v>
      </c>
      <c r="R2590" t="s">
        <v>462</v>
      </c>
      <c r="S2590">
        <v>2920</v>
      </c>
      <c r="T2590" t="s">
        <v>335</v>
      </c>
      <c r="U2590">
        <v>680</v>
      </c>
      <c r="V2590" t="s">
        <v>336</v>
      </c>
      <c r="W2590">
        <v>1.44</v>
      </c>
      <c r="X2590" t="s">
        <v>41</v>
      </c>
      <c r="Y2590" t="s">
        <v>38</v>
      </c>
      <c r="AA2590">
        <v>0.5</v>
      </c>
      <c r="AC2590" t="s">
        <v>41</v>
      </c>
    </row>
    <row r="2591" spans="1:29" hidden="1" x14ac:dyDescent="0.25">
      <c r="A2591" t="s">
        <v>231</v>
      </c>
      <c r="B2591" t="s">
        <v>28</v>
      </c>
      <c r="C2591" t="s">
        <v>28</v>
      </c>
      <c r="D2591">
        <v>2026116</v>
      </c>
      <c r="E2591" s="1">
        <v>39863</v>
      </c>
      <c r="F2591">
        <v>1430</v>
      </c>
      <c r="H2591" t="s">
        <v>30</v>
      </c>
      <c r="I2591" s="1">
        <v>39875</v>
      </c>
      <c r="J2591" t="s">
        <v>31</v>
      </c>
      <c r="K2591" t="s">
        <v>32</v>
      </c>
      <c r="L2591">
        <v>1</v>
      </c>
      <c r="M2591" t="s">
        <v>359</v>
      </c>
      <c r="N2591">
        <v>999766900</v>
      </c>
      <c r="O2591" t="s">
        <v>158</v>
      </c>
      <c r="P2591">
        <v>5</v>
      </c>
      <c r="R2591" t="s">
        <v>462</v>
      </c>
      <c r="S2591">
        <v>2943</v>
      </c>
      <c r="T2591" t="s">
        <v>92</v>
      </c>
      <c r="U2591">
        <v>32101</v>
      </c>
      <c r="V2591" t="s">
        <v>92</v>
      </c>
      <c r="W2591">
        <v>4.3</v>
      </c>
      <c r="X2591" t="s">
        <v>44</v>
      </c>
      <c r="Y2591" t="s">
        <v>38</v>
      </c>
      <c r="AA2591">
        <v>0.5</v>
      </c>
      <c r="AB2591">
        <v>80</v>
      </c>
      <c r="AC2591" t="s">
        <v>44</v>
      </c>
    </row>
    <row r="2592" spans="1:29" hidden="1" x14ac:dyDescent="0.25">
      <c r="A2592" t="s">
        <v>231</v>
      </c>
      <c r="B2592" t="s">
        <v>28</v>
      </c>
      <c r="C2592" t="s">
        <v>28</v>
      </c>
      <c r="D2592">
        <v>2026116</v>
      </c>
      <c r="E2592" s="1">
        <v>39863</v>
      </c>
      <c r="F2592">
        <v>1430</v>
      </c>
      <c r="H2592" t="s">
        <v>30</v>
      </c>
      <c r="I2592" s="1">
        <v>39875</v>
      </c>
      <c r="J2592" t="s">
        <v>31</v>
      </c>
      <c r="K2592" t="s">
        <v>32</v>
      </c>
      <c r="L2592">
        <v>1</v>
      </c>
      <c r="M2592" t="s">
        <v>359</v>
      </c>
      <c r="N2592">
        <v>999766900</v>
      </c>
      <c r="O2592" t="s">
        <v>158</v>
      </c>
      <c r="P2592">
        <v>5</v>
      </c>
      <c r="R2592" t="s">
        <v>462</v>
      </c>
      <c r="S2592">
        <v>2942</v>
      </c>
      <c r="T2592" t="s">
        <v>93</v>
      </c>
      <c r="U2592">
        <v>32104</v>
      </c>
      <c r="V2592" t="s">
        <v>93</v>
      </c>
      <c r="W2592">
        <v>0</v>
      </c>
      <c r="X2592" t="s">
        <v>44</v>
      </c>
      <c r="Y2592" t="s">
        <v>38</v>
      </c>
      <c r="AA2592">
        <v>0.5</v>
      </c>
      <c r="AB2592">
        <v>80</v>
      </c>
      <c r="AC2592" t="s">
        <v>44</v>
      </c>
    </row>
    <row r="2593" spans="1:29" hidden="1" x14ac:dyDescent="0.25">
      <c r="A2593" t="s">
        <v>231</v>
      </c>
      <c r="B2593" t="s">
        <v>28</v>
      </c>
      <c r="C2593" t="s">
        <v>28</v>
      </c>
      <c r="D2593">
        <v>2026116</v>
      </c>
      <c r="E2593" s="1">
        <v>39863</v>
      </c>
      <c r="F2593">
        <v>1430</v>
      </c>
      <c r="H2593" t="s">
        <v>30</v>
      </c>
      <c r="I2593" s="1">
        <v>39875</v>
      </c>
      <c r="J2593" t="s">
        <v>31</v>
      </c>
      <c r="K2593" t="s">
        <v>32</v>
      </c>
      <c r="L2593">
        <v>1</v>
      </c>
      <c r="M2593" t="s">
        <v>359</v>
      </c>
      <c r="N2593">
        <v>999766900</v>
      </c>
      <c r="O2593" t="s">
        <v>158</v>
      </c>
      <c r="P2593">
        <v>5</v>
      </c>
      <c r="R2593" t="s">
        <v>462</v>
      </c>
      <c r="S2593">
        <v>2941</v>
      </c>
      <c r="T2593" t="s">
        <v>99</v>
      </c>
      <c r="U2593">
        <v>32106</v>
      </c>
      <c r="V2593" t="s">
        <v>99</v>
      </c>
      <c r="W2593">
        <v>3.6</v>
      </c>
      <c r="X2593" t="s">
        <v>44</v>
      </c>
      <c r="Y2593" t="s">
        <v>38</v>
      </c>
      <c r="AA2593">
        <v>0.5</v>
      </c>
      <c r="AB2593">
        <v>80</v>
      </c>
      <c r="AC2593" t="s">
        <v>44</v>
      </c>
    </row>
    <row r="2594" spans="1:29" hidden="1" x14ac:dyDescent="0.25">
      <c r="A2594" t="s">
        <v>231</v>
      </c>
      <c r="B2594" t="s">
        <v>28</v>
      </c>
      <c r="C2594" t="s">
        <v>28</v>
      </c>
      <c r="D2594">
        <v>2026116</v>
      </c>
      <c r="E2594" s="1">
        <v>39863</v>
      </c>
      <c r="F2594">
        <v>1430</v>
      </c>
      <c r="H2594" t="s">
        <v>30</v>
      </c>
      <c r="I2594" s="1">
        <v>39875</v>
      </c>
      <c r="J2594" t="s">
        <v>31</v>
      </c>
      <c r="K2594" t="s">
        <v>32</v>
      </c>
      <c r="L2594">
        <v>1</v>
      </c>
      <c r="M2594" t="s">
        <v>359</v>
      </c>
      <c r="N2594">
        <v>999766900</v>
      </c>
      <c r="O2594" t="s">
        <v>158</v>
      </c>
      <c r="P2594">
        <v>5</v>
      </c>
      <c r="R2594" t="s">
        <v>462</v>
      </c>
      <c r="S2594">
        <v>2944</v>
      </c>
      <c r="T2594" t="s">
        <v>105</v>
      </c>
      <c r="U2594">
        <v>32105</v>
      </c>
      <c r="V2594" t="s">
        <v>105</v>
      </c>
      <c r="W2594">
        <v>2.6</v>
      </c>
      <c r="X2594" t="s">
        <v>44</v>
      </c>
      <c r="Y2594" t="s">
        <v>38</v>
      </c>
      <c r="AA2594">
        <v>0.5</v>
      </c>
      <c r="AB2594">
        <v>80</v>
      </c>
      <c r="AC2594" t="s">
        <v>44</v>
      </c>
    </row>
    <row r="2595" spans="1:29" hidden="1" x14ac:dyDescent="0.25">
      <c r="A2595" t="s">
        <v>231</v>
      </c>
      <c r="B2595" t="s">
        <v>28</v>
      </c>
      <c r="C2595" t="s">
        <v>28</v>
      </c>
      <c r="D2595">
        <v>2026116</v>
      </c>
      <c r="E2595" s="1">
        <v>39863</v>
      </c>
      <c r="F2595">
        <v>1430</v>
      </c>
      <c r="H2595" t="s">
        <v>30</v>
      </c>
      <c r="I2595" s="1">
        <v>39875</v>
      </c>
      <c r="J2595" t="s">
        <v>31</v>
      </c>
      <c r="K2595" t="s">
        <v>32</v>
      </c>
      <c r="L2595">
        <v>1</v>
      </c>
      <c r="M2595" t="s">
        <v>359</v>
      </c>
      <c r="N2595">
        <v>999766900</v>
      </c>
      <c r="O2595" t="s">
        <v>158</v>
      </c>
      <c r="P2595">
        <v>5</v>
      </c>
      <c r="R2595" t="s">
        <v>462</v>
      </c>
      <c r="S2595">
        <v>2950</v>
      </c>
      <c r="T2595" t="s">
        <v>147</v>
      </c>
      <c r="U2595">
        <v>82080</v>
      </c>
      <c r="V2595" t="s">
        <v>148</v>
      </c>
      <c r="W2595">
        <v>10.5</v>
      </c>
      <c r="X2595" t="s">
        <v>44</v>
      </c>
      <c r="Y2595" t="s">
        <v>38</v>
      </c>
      <c r="AA2595">
        <v>0.5</v>
      </c>
      <c r="AB2595">
        <v>80</v>
      </c>
      <c r="AC2595" t="s">
        <v>44</v>
      </c>
    </row>
    <row r="2596" spans="1:29" hidden="1" x14ac:dyDescent="0.25">
      <c r="A2596" t="s">
        <v>345</v>
      </c>
      <c r="B2596" t="s">
        <v>28</v>
      </c>
      <c r="C2596" t="s">
        <v>28</v>
      </c>
      <c r="D2596">
        <v>2026117</v>
      </c>
      <c r="E2596" s="1">
        <v>39863</v>
      </c>
      <c r="F2596">
        <v>1430</v>
      </c>
      <c r="H2596" t="s">
        <v>30</v>
      </c>
      <c r="I2596" s="1">
        <v>39875</v>
      </c>
      <c r="J2596" t="s">
        <v>31</v>
      </c>
      <c r="K2596" t="s">
        <v>32</v>
      </c>
      <c r="L2596">
        <v>1</v>
      </c>
      <c r="M2596" t="s">
        <v>359</v>
      </c>
      <c r="N2596">
        <v>999766900</v>
      </c>
      <c r="O2596" t="s">
        <v>158</v>
      </c>
      <c r="P2596">
        <v>6</v>
      </c>
      <c r="R2596" t="s">
        <v>462</v>
      </c>
      <c r="S2596">
        <v>2454</v>
      </c>
      <c r="T2596" t="s">
        <v>347</v>
      </c>
      <c r="U2596">
        <v>82721</v>
      </c>
      <c r="V2596" t="s">
        <v>347</v>
      </c>
      <c r="W2596">
        <v>0</v>
      </c>
      <c r="X2596" t="s">
        <v>44</v>
      </c>
      <c r="Y2596" t="s">
        <v>38</v>
      </c>
      <c r="AA2596">
        <v>1</v>
      </c>
      <c r="AC2596" t="s">
        <v>44</v>
      </c>
    </row>
    <row r="2597" spans="1:29" hidden="1" x14ac:dyDescent="0.25">
      <c r="A2597" t="s">
        <v>345</v>
      </c>
      <c r="B2597" t="s">
        <v>28</v>
      </c>
      <c r="C2597" t="s">
        <v>28</v>
      </c>
      <c r="D2597">
        <v>2026117</v>
      </c>
      <c r="E2597" s="1">
        <v>39863</v>
      </c>
      <c r="F2597">
        <v>1430</v>
      </c>
      <c r="H2597" t="s">
        <v>30</v>
      </c>
      <c r="I2597" s="1">
        <v>39875</v>
      </c>
      <c r="J2597" t="s">
        <v>31</v>
      </c>
      <c r="K2597" t="s">
        <v>32</v>
      </c>
      <c r="L2597">
        <v>1</v>
      </c>
      <c r="M2597" t="s">
        <v>359</v>
      </c>
      <c r="N2597">
        <v>999766900</v>
      </c>
      <c r="O2597" t="s">
        <v>158</v>
      </c>
      <c r="P2597">
        <v>6</v>
      </c>
      <c r="R2597" t="s">
        <v>462</v>
      </c>
      <c r="S2597">
        <v>2451</v>
      </c>
      <c r="T2597" t="s">
        <v>346</v>
      </c>
      <c r="U2597">
        <v>77288</v>
      </c>
      <c r="V2597" t="s">
        <v>346</v>
      </c>
      <c r="W2597">
        <v>3.2</v>
      </c>
      <c r="X2597" t="s">
        <v>44</v>
      </c>
      <c r="Y2597" t="s">
        <v>38</v>
      </c>
      <c r="AA2597">
        <v>1</v>
      </c>
      <c r="AC2597" t="s">
        <v>44</v>
      </c>
    </row>
    <row r="2598" spans="1:29" hidden="1" x14ac:dyDescent="0.25">
      <c r="A2598" t="s">
        <v>345</v>
      </c>
      <c r="B2598" t="s">
        <v>28</v>
      </c>
      <c r="C2598" t="s">
        <v>28</v>
      </c>
      <c r="D2598">
        <v>2026117</v>
      </c>
      <c r="E2598" s="1">
        <v>39863</v>
      </c>
      <c r="F2598">
        <v>1430</v>
      </c>
      <c r="H2598" t="s">
        <v>30</v>
      </c>
      <c r="I2598" s="1">
        <v>39875</v>
      </c>
      <c r="J2598" t="s">
        <v>31</v>
      </c>
      <c r="K2598" t="s">
        <v>32</v>
      </c>
      <c r="L2598">
        <v>1</v>
      </c>
      <c r="M2598" t="s">
        <v>359</v>
      </c>
      <c r="N2598">
        <v>999766900</v>
      </c>
      <c r="O2598" t="s">
        <v>158</v>
      </c>
      <c r="P2598">
        <v>6</v>
      </c>
      <c r="R2598" t="s">
        <v>462</v>
      </c>
      <c r="S2598">
        <v>2453</v>
      </c>
      <c r="T2598" t="s">
        <v>350</v>
      </c>
      <c r="U2598">
        <v>2453</v>
      </c>
      <c r="V2598" t="s">
        <v>350</v>
      </c>
      <c r="W2598">
        <v>0</v>
      </c>
      <c r="X2598" t="s">
        <v>44</v>
      </c>
      <c r="Y2598" t="s">
        <v>38</v>
      </c>
      <c r="AA2598">
        <v>1</v>
      </c>
      <c r="AC2598" t="s">
        <v>44</v>
      </c>
    </row>
    <row r="2599" spans="1:29" hidden="1" x14ac:dyDescent="0.25">
      <c r="A2599" t="s">
        <v>345</v>
      </c>
      <c r="B2599" t="s">
        <v>28</v>
      </c>
      <c r="C2599" t="s">
        <v>28</v>
      </c>
      <c r="D2599">
        <v>2026117</v>
      </c>
      <c r="E2599" s="1">
        <v>39863</v>
      </c>
      <c r="F2599">
        <v>1430</v>
      </c>
      <c r="H2599" t="s">
        <v>30</v>
      </c>
      <c r="I2599" s="1">
        <v>39875</v>
      </c>
      <c r="J2599" t="s">
        <v>31</v>
      </c>
      <c r="K2599" t="s">
        <v>32</v>
      </c>
      <c r="L2599">
        <v>1</v>
      </c>
      <c r="M2599" t="s">
        <v>359</v>
      </c>
      <c r="N2599">
        <v>999766900</v>
      </c>
      <c r="O2599" t="s">
        <v>158</v>
      </c>
      <c r="P2599">
        <v>6</v>
      </c>
      <c r="R2599" t="s">
        <v>462</v>
      </c>
      <c r="S2599">
        <v>2450</v>
      </c>
      <c r="T2599" t="s">
        <v>351</v>
      </c>
      <c r="U2599">
        <v>78213</v>
      </c>
      <c r="V2599" t="s">
        <v>351</v>
      </c>
      <c r="W2599">
        <v>0</v>
      </c>
      <c r="X2599" t="s">
        <v>44</v>
      </c>
      <c r="Y2599" t="s">
        <v>38</v>
      </c>
      <c r="AA2599">
        <v>2</v>
      </c>
      <c r="AC2599" t="s">
        <v>44</v>
      </c>
    </row>
    <row r="2600" spans="1:29" hidden="1" x14ac:dyDescent="0.25">
      <c r="A2600" t="s">
        <v>345</v>
      </c>
      <c r="B2600" t="s">
        <v>28</v>
      </c>
      <c r="C2600" t="s">
        <v>28</v>
      </c>
      <c r="D2600">
        <v>2026117</v>
      </c>
      <c r="E2600" s="1">
        <v>39863</v>
      </c>
      <c r="F2600">
        <v>1430</v>
      </c>
      <c r="H2600" t="s">
        <v>30</v>
      </c>
      <c r="I2600" s="1">
        <v>39875</v>
      </c>
      <c r="J2600" t="s">
        <v>31</v>
      </c>
      <c r="K2600" t="s">
        <v>32</v>
      </c>
      <c r="L2600">
        <v>1</v>
      </c>
      <c r="M2600" t="s">
        <v>359</v>
      </c>
      <c r="N2600">
        <v>999766900</v>
      </c>
      <c r="O2600" t="s">
        <v>158</v>
      </c>
      <c r="P2600">
        <v>6</v>
      </c>
      <c r="R2600" t="s">
        <v>462</v>
      </c>
      <c r="S2600">
        <v>2452</v>
      </c>
      <c r="T2600" t="s">
        <v>352</v>
      </c>
      <c r="U2600">
        <v>82723</v>
      </c>
      <c r="V2600" t="s">
        <v>352</v>
      </c>
      <c r="W2600">
        <v>2.6</v>
      </c>
      <c r="X2600" t="s">
        <v>44</v>
      </c>
      <c r="Y2600" t="s">
        <v>38</v>
      </c>
      <c r="AA2600">
        <v>1</v>
      </c>
      <c r="AC2600" t="s">
        <v>44</v>
      </c>
    </row>
    <row r="2601" spans="1:29" hidden="1" x14ac:dyDescent="0.25">
      <c r="A2601" t="s">
        <v>345</v>
      </c>
      <c r="B2601" t="s">
        <v>28</v>
      </c>
      <c r="C2601" t="s">
        <v>28</v>
      </c>
      <c r="D2601">
        <v>2026117</v>
      </c>
      <c r="E2601" s="1">
        <v>39863</v>
      </c>
      <c r="F2601">
        <v>1430</v>
      </c>
      <c r="H2601" t="s">
        <v>30</v>
      </c>
      <c r="I2601" s="1">
        <v>39875</v>
      </c>
      <c r="J2601" t="s">
        <v>31</v>
      </c>
      <c r="K2601" t="s">
        <v>32</v>
      </c>
      <c r="L2601">
        <v>1</v>
      </c>
      <c r="M2601" t="s">
        <v>359</v>
      </c>
      <c r="N2601">
        <v>999766900</v>
      </c>
      <c r="O2601" t="s">
        <v>158</v>
      </c>
      <c r="P2601">
        <v>6</v>
      </c>
      <c r="R2601" t="s">
        <v>462</v>
      </c>
      <c r="S2601">
        <v>2456</v>
      </c>
      <c r="T2601" t="s">
        <v>348</v>
      </c>
      <c r="U2601">
        <v>2456</v>
      </c>
      <c r="V2601" t="s">
        <v>349</v>
      </c>
      <c r="W2601">
        <v>5.8</v>
      </c>
      <c r="X2601" t="s">
        <v>44</v>
      </c>
      <c r="Y2601" t="s">
        <v>38</v>
      </c>
      <c r="AA2601">
        <v>1</v>
      </c>
      <c r="AB2601">
        <v>60</v>
      </c>
      <c r="AC2601" t="s">
        <v>44</v>
      </c>
    </row>
    <row r="2602" spans="1:29" hidden="1" x14ac:dyDescent="0.25">
      <c r="A2602" t="s">
        <v>337</v>
      </c>
      <c r="B2602">
        <v>1</v>
      </c>
      <c r="C2602" t="s">
        <v>28</v>
      </c>
      <c r="D2602" t="s">
        <v>539</v>
      </c>
      <c r="E2602" s="1">
        <v>39863</v>
      </c>
      <c r="F2602">
        <v>1400</v>
      </c>
      <c r="H2602" t="s">
        <v>339</v>
      </c>
      <c r="I2602" s="1">
        <v>39875</v>
      </c>
      <c r="J2602" t="s">
        <v>31</v>
      </c>
      <c r="K2602" t="s">
        <v>87</v>
      </c>
      <c r="L2602">
        <v>1</v>
      </c>
      <c r="M2602" t="s">
        <v>359</v>
      </c>
      <c r="N2602">
        <v>999766900</v>
      </c>
      <c r="O2602" t="s">
        <v>158</v>
      </c>
      <c r="P2602">
        <v>2</v>
      </c>
      <c r="R2602" t="s">
        <v>462</v>
      </c>
      <c r="S2602">
        <v>2920</v>
      </c>
      <c r="T2602" t="s">
        <v>335</v>
      </c>
      <c r="U2602">
        <v>680</v>
      </c>
      <c r="V2602" t="s">
        <v>336</v>
      </c>
      <c r="W2602">
        <v>1.78</v>
      </c>
      <c r="X2602" t="s">
        <v>41</v>
      </c>
      <c r="Y2602" t="s">
        <v>38</v>
      </c>
      <c r="AA2602">
        <v>0.5</v>
      </c>
      <c r="AC2602" t="s">
        <v>41</v>
      </c>
    </row>
    <row r="2603" spans="1:29" hidden="1" x14ac:dyDescent="0.25">
      <c r="A2603" t="s">
        <v>337</v>
      </c>
      <c r="B2603">
        <v>1</v>
      </c>
      <c r="C2603" t="s">
        <v>28</v>
      </c>
      <c r="D2603" t="s">
        <v>539</v>
      </c>
      <c r="E2603" s="1">
        <v>39863</v>
      </c>
      <c r="F2603">
        <v>1400</v>
      </c>
      <c r="H2603" t="s">
        <v>339</v>
      </c>
      <c r="I2603" s="1">
        <v>39875</v>
      </c>
      <c r="J2603" t="s">
        <v>31</v>
      </c>
      <c r="K2603" t="s">
        <v>87</v>
      </c>
      <c r="L2603">
        <v>1</v>
      </c>
      <c r="M2603" t="s">
        <v>359</v>
      </c>
      <c r="N2603">
        <v>999766900</v>
      </c>
      <c r="O2603" t="s">
        <v>158</v>
      </c>
      <c r="P2603">
        <v>2</v>
      </c>
      <c r="R2603" t="s">
        <v>462</v>
      </c>
      <c r="S2603">
        <v>1927</v>
      </c>
      <c r="T2603" t="s">
        <v>39</v>
      </c>
      <c r="U2603">
        <v>410</v>
      </c>
      <c r="V2603" t="s">
        <v>40</v>
      </c>
      <c r="W2603">
        <v>110</v>
      </c>
      <c r="X2603" t="s">
        <v>41</v>
      </c>
      <c r="Y2603" t="s">
        <v>38</v>
      </c>
      <c r="AA2603">
        <v>1</v>
      </c>
      <c r="AC2603" t="s">
        <v>41</v>
      </c>
    </row>
    <row r="2604" spans="1:29" hidden="1" x14ac:dyDescent="0.25">
      <c r="A2604" t="s">
        <v>334</v>
      </c>
      <c r="B2604">
        <v>100</v>
      </c>
      <c r="C2604" t="s">
        <v>28</v>
      </c>
      <c r="D2604">
        <v>2025822</v>
      </c>
      <c r="E2604" s="1">
        <v>39863</v>
      </c>
      <c r="F2604">
        <v>1400</v>
      </c>
      <c r="H2604" t="s">
        <v>30</v>
      </c>
      <c r="I2604" s="1">
        <v>39875</v>
      </c>
      <c r="J2604" t="s">
        <v>31</v>
      </c>
      <c r="K2604" t="s">
        <v>157</v>
      </c>
      <c r="L2604">
        <v>1</v>
      </c>
      <c r="M2604" t="s">
        <v>359</v>
      </c>
      <c r="N2604">
        <v>999766900</v>
      </c>
      <c r="O2604" t="s">
        <v>158</v>
      </c>
      <c r="P2604">
        <v>1</v>
      </c>
      <c r="R2604" t="s">
        <v>462</v>
      </c>
      <c r="S2604">
        <v>2920</v>
      </c>
      <c r="T2604" t="s">
        <v>335</v>
      </c>
      <c r="U2604">
        <v>680</v>
      </c>
      <c r="V2604" t="s">
        <v>336</v>
      </c>
      <c r="W2604">
        <v>1.55</v>
      </c>
      <c r="X2604" t="s">
        <v>41</v>
      </c>
      <c r="Y2604" t="s">
        <v>38</v>
      </c>
      <c r="AA2604">
        <v>0.5</v>
      </c>
      <c r="AC2604" t="s">
        <v>41</v>
      </c>
    </row>
    <row r="2605" spans="1:29" hidden="1" x14ac:dyDescent="0.25">
      <c r="A2605" t="s">
        <v>258</v>
      </c>
      <c r="B2605" t="s">
        <v>28</v>
      </c>
      <c r="C2605" t="s">
        <v>28</v>
      </c>
      <c r="D2605" t="s">
        <v>540</v>
      </c>
      <c r="E2605" s="1">
        <v>39863</v>
      </c>
      <c r="F2605">
        <v>1330</v>
      </c>
      <c r="H2605" t="s">
        <v>30</v>
      </c>
      <c r="I2605" s="1">
        <v>39877</v>
      </c>
      <c r="J2605" t="s">
        <v>31</v>
      </c>
      <c r="K2605" t="s">
        <v>32</v>
      </c>
      <c r="L2605">
        <v>1</v>
      </c>
      <c r="M2605" t="s">
        <v>359</v>
      </c>
      <c r="N2605">
        <v>113133790</v>
      </c>
      <c r="O2605" t="s">
        <v>34</v>
      </c>
      <c r="P2605">
        <v>2</v>
      </c>
      <c r="S2605">
        <v>1025</v>
      </c>
      <c r="T2605" t="s">
        <v>52</v>
      </c>
      <c r="U2605">
        <v>99951</v>
      </c>
      <c r="V2605" t="s">
        <v>260</v>
      </c>
      <c r="W2605">
        <v>1.04</v>
      </c>
      <c r="X2605" t="s">
        <v>41</v>
      </c>
      <c r="Y2605" t="s">
        <v>261</v>
      </c>
      <c r="AB2605">
        <v>4</v>
      </c>
      <c r="AC2605" t="s">
        <v>41</v>
      </c>
    </row>
    <row r="2606" spans="1:29" hidden="1" x14ac:dyDescent="0.25">
      <c r="A2606" t="s">
        <v>258</v>
      </c>
      <c r="B2606" t="s">
        <v>28</v>
      </c>
      <c r="C2606" t="s">
        <v>28</v>
      </c>
      <c r="D2606" t="s">
        <v>540</v>
      </c>
      <c r="E2606" s="1">
        <v>39863</v>
      </c>
      <c r="F2606">
        <v>1330</v>
      </c>
      <c r="H2606" t="s">
        <v>30</v>
      </c>
      <c r="I2606" s="1">
        <v>39877</v>
      </c>
      <c r="J2606" t="s">
        <v>31</v>
      </c>
      <c r="K2606" t="s">
        <v>32</v>
      </c>
      <c r="L2606">
        <v>1</v>
      </c>
      <c r="M2606" t="s">
        <v>359</v>
      </c>
      <c r="N2606">
        <v>113133790</v>
      </c>
      <c r="O2606" t="s">
        <v>34</v>
      </c>
      <c r="P2606">
        <v>2</v>
      </c>
      <c r="S2606">
        <v>1025</v>
      </c>
      <c r="T2606" t="s">
        <v>52</v>
      </c>
      <c r="U2606">
        <v>951</v>
      </c>
      <c r="V2606" t="s">
        <v>53</v>
      </c>
      <c r="W2606">
        <v>1.1499999999999999</v>
      </c>
      <c r="X2606" t="s">
        <v>41</v>
      </c>
      <c r="Y2606" t="s">
        <v>38</v>
      </c>
      <c r="Z2606">
        <v>3.1E-2</v>
      </c>
      <c r="AA2606">
        <v>0.1</v>
      </c>
      <c r="AB2606">
        <v>4</v>
      </c>
      <c r="AC2606" t="s">
        <v>41</v>
      </c>
    </row>
    <row r="2607" spans="1:29" hidden="1" x14ac:dyDescent="0.25">
      <c r="A2607" t="s">
        <v>258</v>
      </c>
      <c r="B2607" t="s">
        <v>28</v>
      </c>
      <c r="C2607" t="s">
        <v>28</v>
      </c>
      <c r="D2607" t="s">
        <v>541</v>
      </c>
      <c r="E2607" s="1">
        <v>39890</v>
      </c>
      <c r="F2607">
        <v>730</v>
      </c>
      <c r="H2607" t="s">
        <v>30</v>
      </c>
      <c r="I2607" s="1">
        <v>39899</v>
      </c>
      <c r="J2607" t="s">
        <v>31</v>
      </c>
      <c r="K2607" t="s">
        <v>32</v>
      </c>
      <c r="L2607">
        <v>1</v>
      </c>
      <c r="M2607" t="s">
        <v>422</v>
      </c>
      <c r="N2607">
        <v>113133790</v>
      </c>
      <c r="O2607" t="s">
        <v>34</v>
      </c>
      <c r="P2607">
        <v>2</v>
      </c>
      <c r="S2607">
        <v>1025</v>
      </c>
      <c r="T2607" t="s">
        <v>52</v>
      </c>
      <c r="U2607">
        <v>99951</v>
      </c>
      <c r="V2607" t="s">
        <v>260</v>
      </c>
      <c r="W2607">
        <v>1.01</v>
      </c>
      <c r="X2607" t="s">
        <v>41</v>
      </c>
      <c r="Y2607" t="s">
        <v>261</v>
      </c>
      <c r="AB2607">
        <v>4</v>
      </c>
      <c r="AC2607" t="s">
        <v>41</v>
      </c>
    </row>
    <row r="2608" spans="1:29" hidden="1" x14ac:dyDescent="0.25">
      <c r="A2608" t="s">
        <v>258</v>
      </c>
      <c r="B2608" t="s">
        <v>28</v>
      </c>
      <c r="C2608" t="s">
        <v>28</v>
      </c>
      <c r="D2608" t="s">
        <v>541</v>
      </c>
      <c r="E2608" s="1">
        <v>39890</v>
      </c>
      <c r="F2608">
        <v>730</v>
      </c>
      <c r="H2608" t="s">
        <v>30</v>
      </c>
      <c r="I2608" s="1">
        <v>39899</v>
      </c>
      <c r="J2608" t="s">
        <v>31</v>
      </c>
      <c r="K2608" t="s">
        <v>32</v>
      </c>
      <c r="L2608">
        <v>1</v>
      </c>
      <c r="M2608" t="s">
        <v>422</v>
      </c>
      <c r="N2608">
        <v>113133790</v>
      </c>
      <c r="O2608" t="s">
        <v>34</v>
      </c>
      <c r="P2608">
        <v>2</v>
      </c>
      <c r="S2608">
        <v>1025</v>
      </c>
      <c r="T2608" t="s">
        <v>52</v>
      </c>
      <c r="U2608">
        <v>951</v>
      </c>
      <c r="V2608" t="s">
        <v>53</v>
      </c>
      <c r="W2608">
        <v>1.08</v>
      </c>
      <c r="X2608" t="s">
        <v>41</v>
      </c>
      <c r="Y2608" t="s">
        <v>38</v>
      </c>
      <c r="Z2608">
        <v>3.1E-2</v>
      </c>
      <c r="AA2608">
        <v>0.1</v>
      </c>
      <c r="AB2608">
        <v>4</v>
      </c>
      <c r="AC2608" t="s">
        <v>41</v>
      </c>
    </row>
    <row r="2609" spans="1:29" hidden="1" x14ac:dyDescent="0.25">
      <c r="A2609" t="s">
        <v>27</v>
      </c>
      <c r="B2609">
        <v>100</v>
      </c>
      <c r="C2609" t="s">
        <v>28</v>
      </c>
      <c r="D2609" t="s">
        <v>542</v>
      </c>
      <c r="E2609" s="1">
        <v>39891</v>
      </c>
      <c r="F2609">
        <v>1324</v>
      </c>
      <c r="H2609" t="s">
        <v>30</v>
      </c>
      <c r="I2609" s="1">
        <v>39903</v>
      </c>
      <c r="J2609" t="s">
        <v>31</v>
      </c>
      <c r="K2609" t="s">
        <v>157</v>
      </c>
      <c r="L2609">
        <v>1</v>
      </c>
      <c r="M2609" t="s">
        <v>422</v>
      </c>
      <c r="N2609">
        <v>999766900</v>
      </c>
      <c r="O2609" t="s">
        <v>158</v>
      </c>
      <c r="P2609">
        <v>16</v>
      </c>
      <c r="R2609" t="s">
        <v>462</v>
      </c>
      <c r="S2609">
        <v>1041</v>
      </c>
      <c r="T2609" t="s">
        <v>174</v>
      </c>
      <c r="U2609">
        <v>615</v>
      </c>
      <c r="V2609" t="s">
        <v>409</v>
      </c>
      <c r="W2609">
        <v>0</v>
      </c>
      <c r="X2609" t="s">
        <v>41</v>
      </c>
      <c r="Y2609" t="s">
        <v>38</v>
      </c>
      <c r="AA2609">
        <v>0.01</v>
      </c>
      <c r="AB2609">
        <v>1</v>
      </c>
      <c r="AC2609" t="s">
        <v>41</v>
      </c>
    </row>
    <row r="2610" spans="1:29" hidden="1" x14ac:dyDescent="0.25">
      <c r="A2610" t="s">
        <v>27</v>
      </c>
      <c r="B2610">
        <v>100</v>
      </c>
      <c r="C2610" t="s">
        <v>28</v>
      </c>
      <c r="D2610" t="s">
        <v>542</v>
      </c>
      <c r="E2610" s="1">
        <v>39891</v>
      </c>
      <c r="F2610">
        <v>1324</v>
      </c>
      <c r="H2610" t="s">
        <v>30</v>
      </c>
      <c r="I2610" s="1">
        <v>39903</v>
      </c>
      <c r="J2610" t="s">
        <v>31</v>
      </c>
      <c r="K2610" t="s">
        <v>157</v>
      </c>
      <c r="L2610">
        <v>1</v>
      </c>
      <c r="M2610" t="s">
        <v>422</v>
      </c>
      <c r="N2610">
        <v>999766900</v>
      </c>
      <c r="O2610" t="s">
        <v>158</v>
      </c>
      <c r="P2610">
        <v>16</v>
      </c>
      <c r="R2610" t="s">
        <v>462</v>
      </c>
      <c r="S2610">
        <v>1038</v>
      </c>
      <c r="T2610" t="s">
        <v>82</v>
      </c>
      <c r="U2610">
        <v>630</v>
      </c>
      <c r="V2610" t="s">
        <v>83</v>
      </c>
      <c r="W2610">
        <v>0.4</v>
      </c>
      <c r="X2610" t="s">
        <v>41</v>
      </c>
      <c r="Y2610" t="s">
        <v>38</v>
      </c>
      <c r="AA2610">
        <v>0.1</v>
      </c>
      <c r="AB2610">
        <v>10</v>
      </c>
      <c r="AC2610" t="s">
        <v>41</v>
      </c>
    </row>
    <row r="2611" spans="1:29" hidden="1" x14ac:dyDescent="0.25">
      <c r="A2611" t="s">
        <v>27</v>
      </c>
      <c r="B2611">
        <v>100</v>
      </c>
      <c r="C2611" t="s">
        <v>28</v>
      </c>
      <c r="D2611" t="s">
        <v>542</v>
      </c>
      <c r="E2611" s="1">
        <v>39891</v>
      </c>
      <c r="F2611">
        <v>1324</v>
      </c>
      <c r="H2611" t="s">
        <v>30</v>
      </c>
      <c r="I2611" s="1">
        <v>39903</v>
      </c>
      <c r="J2611" t="s">
        <v>31</v>
      </c>
      <c r="K2611" t="s">
        <v>157</v>
      </c>
      <c r="L2611">
        <v>1</v>
      </c>
      <c r="M2611" t="s">
        <v>422</v>
      </c>
      <c r="N2611">
        <v>999766900</v>
      </c>
      <c r="O2611" t="s">
        <v>158</v>
      </c>
      <c r="P2611">
        <v>16</v>
      </c>
      <c r="R2611" t="s">
        <v>462</v>
      </c>
      <c r="S2611">
        <v>1040</v>
      </c>
      <c r="T2611" t="s">
        <v>172</v>
      </c>
      <c r="U2611">
        <v>620</v>
      </c>
      <c r="V2611" t="s">
        <v>408</v>
      </c>
      <c r="W2611">
        <v>0.4</v>
      </c>
      <c r="X2611" t="s">
        <v>41</v>
      </c>
      <c r="Y2611" t="s">
        <v>38</v>
      </c>
      <c r="AA2611">
        <v>0.1</v>
      </c>
      <c r="AB2611">
        <v>10</v>
      </c>
      <c r="AC2611" t="s">
        <v>41</v>
      </c>
    </row>
    <row r="2612" spans="1:29" hidden="1" x14ac:dyDescent="0.25">
      <c r="A2612" t="s">
        <v>27</v>
      </c>
      <c r="B2612">
        <v>100</v>
      </c>
      <c r="C2612" t="s">
        <v>28</v>
      </c>
      <c r="D2612" t="s">
        <v>542</v>
      </c>
      <c r="E2612" s="1">
        <v>39891</v>
      </c>
      <c r="F2612">
        <v>1324</v>
      </c>
      <c r="H2612" t="s">
        <v>30</v>
      </c>
      <c r="I2612" s="1">
        <v>39903</v>
      </c>
      <c r="J2612" t="s">
        <v>31</v>
      </c>
      <c r="K2612" t="s">
        <v>157</v>
      </c>
      <c r="L2612">
        <v>1</v>
      </c>
      <c r="M2612" t="s">
        <v>422</v>
      </c>
      <c r="N2612">
        <v>999766900</v>
      </c>
      <c r="O2612" t="s">
        <v>158</v>
      </c>
      <c r="P2612">
        <v>16</v>
      </c>
      <c r="R2612" t="s">
        <v>462</v>
      </c>
      <c r="S2612">
        <v>1055</v>
      </c>
      <c r="T2612" t="s">
        <v>78</v>
      </c>
      <c r="U2612">
        <v>945</v>
      </c>
      <c r="V2612" t="s">
        <v>79</v>
      </c>
      <c r="W2612">
        <v>25</v>
      </c>
      <c r="X2612" t="s">
        <v>41</v>
      </c>
      <c r="Y2612" t="s">
        <v>38</v>
      </c>
      <c r="AA2612">
        <v>5</v>
      </c>
      <c r="AC2612" t="s">
        <v>41</v>
      </c>
    </row>
    <row r="2613" spans="1:29" hidden="1" x14ac:dyDescent="0.25">
      <c r="A2613" t="s">
        <v>27</v>
      </c>
      <c r="B2613">
        <v>100</v>
      </c>
      <c r="C2613" t="s">
        <v>28</v>
      </c>
      <c r="D2613" t="s">
        <v>542</v>
      </c>
      <c r="E2613" s="1">
        <v>39891</v>
      </c>
      <c r="F2613">
        <v>1324</v>
      </c>
      <c r="H2613" t="s">
        <v>30</v>
      </c>
      <c r="I2613" s="1">
        <v>39903</v>
      </c>
      <c r="J2613" t="s">
        <v>31</v>
      </c>
      <c r="K2613" t="s">
        <v>157</v>
      </c>
      <c r="L2613">
        <v>1</v>
      </c>
      <c r="M2613" t="s">
        <v>422</v>
      </c>
      <c r="N2613">
        <v>999766900</v>
      </c>
      <c r="O2613" t="s">
        <v>158</v>
      </c>
      <c r="P2613">
        <v>16</v>
      </c>
      <c r="R2613" t="s">
        <v>462</v>
      </c>
      <c r="S2613">
        <v>1025</v>
      </c>
      <c r="T2613" t="s">
        <v>52</v>
      </c>
      <c r="U2613">
        <v>951</v>
      </c>
      <c r="V2613" t="s">
        <v>53</v>
      </c>
      <c r="W2613">
        <v>1.2</v>
      </c>
      <c r="X2613" t="s">
        <v>41</v>
      </c>
      <c r="Y2613" t="s">
        <v>38</v>
      </c>
      <c r="AA2613">
        <v>0.1</v>
      </c>
      <c r="AB2613">
        <v>4</v>
      </c>
      <c r="AC2613" t="s">
        <v>41</v>
      </c>
    </row>
    <row r="2614" spans="1:29" hidden="1" x14ac:dyDescent="0.25">
      <c r="A2614" t="s">
        <v>27</v>
      </c>
      <c r="B2614">
        <v>100</v>
      </c>
      <c r="C2614" t="s">
        <v>28</v>
      </c>
      <c r="D2614" t="s">
        <v>542</v>
      </c>
      <c r="E2614" s="1">
        <v>39891</v>
      </c>
      <c r="F2614">
        <v>1324</v>
      </c>
      <c r="H2614" t="s">
        <v>30</v>
      </c>
      <c r="I2614" s="1">
        <v>39903</v>
      </c>
      <c r="J2614" t="s">
        <v>31</v>
      </c>
      <c r="K2614" t="s">
        <v>157</v>
      </c>
      <c r="L2614">
        <v>1</v>
      </c>
      <c r="M2614" t="s">
        <v>422</v>
      </c>
      <c r="N2614">
        <v>999766900</v>
      </c>
      <c r="O2614" t="s">
        <v>158</v>
      </c>
      <c r="P2614">
        <v>16</v>
      </c>
      <c r="R2614" t="s">
        <v>462</v>
      </c>
      <c r="S2614">
        <v>1075</v>
      </c>
      <c r="T2614" t="s">
        <v>178</v>
      </c>
      <c r="U2614">
        <v>1012</v>
      </c>
      <c r="V2614" t="s">
        <v>178</v>
      </c>
      <c r="W2614">
        <v>0</v>
      </c>
      <c r="X2614" t="s">
        <v>41</v>
      </c>
      <c r="Y2614" t="s">
        <v>38</v>
      </c>
      <c r="AA2614">
        <v>2.9999999999999997E-4</v>
      </c>
      <c r="AB2614">
        <v>4.0000000000000001E-3</v>
      </c>
      <c r="AC2614" t="s">
        <v>41</v>
      </c>
    </row>
    <row r="2615" spans="1:29" hidden="1" x14ac:dyDescent="0.25">
      <c r="A2615" t="s">
        <v>27</v>
      </c>
      <c r="B2615">
        <v>100</v>
      </c>
      <c r="C2615" t="s">
        <v>28</v>
      </c>
      <c r="D2615" t="s">
        <v>542</v>
      </c>
      <c r="E2615" s="1">
        <v>39891</v>
      </c>
      <c r="F2615">
        <v>1324</v>
      </c>
      <c r="H2615" t="s">
        <v>30</v>
      </c>
      <c r="I2615" s="1">
        <v>39903</v>
      </c>
      <c r="J2615" t="s">
        <v>31</v>
      </c>
      <c r="K2615" t="s">
        <v>157</v>
      </c>
      <c r="L2615">
        <v>1</v>
      </c>
      <c r="M2615" t="s">
        <v>422</v>
      </c>
      <c r="N2615">
        <v>999766900</v>
      </c>
      <c r="O2615" t="s">
        <v>158</v>
      </c>
      <c r="P2615">
        <v>16</v>
      </c>
      <c r="R2615" t="s">
        <v>462</v>
      </c>
      <c r="S2615">
        <v>1015</v>
      </c>
      <c r="T2615" t="s">
        <v>46</v>
      </c>
      <c r="U2615">
        <v>1027</v>
      </c>
      <c r="V2615" t="s">
        <v>47</v>
      </c>
      <c r="W2615">
        <v>0</v>
      </c>
      <c r="X2615" t="s">
        <v>41</v>
      </c>
      <c r="Y2615" t="s">
        <v>38</v>
      </c>
      <c r="AA2615">
        <v>1E-3</v>
      </c>
      <c r="AB2615">
        <v>5.0000000000000001E-3</v>
      </c>
      <c r="AC2615" t="s">
        <v>41</v>
      </c>
    </row>
    <row r="2616" spans="1:29" hidden="1" x14ac:dyDescent="0.25">
      <c r="A2616" t="s">
        <v>27</v>
      </c>
      <c r="B2616">
        <v>100</v>
      </c>
      <c r="C2616" t="s">
        <v>28</v>
      </c>
      <c r="D2616" t="s">
        <v>542</v>
      </c>
      <c r="E2616" s="1">
        <v>39891</v>
      </c>
      <c r="F2616">
        <v>1324</v>
      </c>
      <c r="H2616" t="s">
        <v>30</v>
      </c>
      <c r="I2616" s="1">
        <v>39903</v>
      </c>
      <c r="J2616" t="s">
        <v>31</v>
      </c>
      <c r="K2616" t="s">
        <v>157</v>
      </c>
      <c r="L2616">
        <v>1</v>
      </c>
      <c r="M2616" t="s">
        <v>422</v>
      </c>
      <c r="N2616">
        <v>999766900</v>
      </c>
      <c r="O2616" t="s">
        <v>158</v>
      </c>
      <c r="P2616">
        <v>16</v>
      </c>
      <c r="R2616" t="s">
        <v>462</v>
      </c>
      <c r="S2616">
        <v>1020</v>
      </c>
      <c r="T2616" t="s">
        <v>49</v>
      </c>
      <c r="U2616">
        <v>1034</v>
      </c>
      <c r="V2616" t="s">
        <v>50</v>
      </c>
      <c r="W2616">
        <v>0</v>
      </c>
      <c r="X2616" t="s">
        <v>41</v>
      </c>
      <c r="Y2616" t="s">
        <v>38</v>
      </c>
      <c r="AA2616">
        <v>2E-3</v>
      </c>
      <c r="AB2616">
        <v>0.1</v>
      </c>
      <c r="AC2616" t="s">
        <v>41</v>
      </c>
    </row>
    <row r="2617" spans="1:29" hidden="1" x14ac:dyDescent="0.25">
      <c r="A2617" t="s">
        <v>27</v>
      </c>
      <c r="B2617">
        <v>100</v>
      </c>
      <c r="C2617" t="s">
        <v>28</v>
      </c>
      <c r="D2617" t="s">
        <v>542</v>
      </c>
      <c r="E2617" s="1">
        <v>39891</v>
      </c>
      <c r="F2617">
        <v>1324</v>
      </c>
      <c r="H2617" t="s">
        <v>30</v>
      </c>
      <c r="I2617" s="1">
        <v>39903</v>
      </c>
      <c r="J2617" t="s">
        <v>31</v>
      </c>
      <c r="K2617" t="s">
        <v>157</v>
      </c>
      <c r="L2617">
        <v>1</v>
      </c>
      <c r="M2617" t="s">
        <v>422</v>
      </c>
      <c r="N2617">
        <v>999766900</v>
      </c>
      <c r="O2617" t="s">
        <v>158</v>
      </c>
      <c r="P2617">
        <v>16</v>
      </c>
      <c r="R2617" t="s">
        <v>462</v>
      </c>
      <c r="S2617">
        <v>1036</v>
      </c>
      <c r="T2617" t="s">
        <v>170</v>
      </c>
      <c r="U2617">
        <v>1067</v>
      </c>
      <c r="V2617" t="s">
        <v>171</v>
      </c>
      <c r="W2617">
        <v>0</v>
      </c>
      <c r="X2617" t="s">
        <v>41</v>
      </c>
      <c r="Y2617" t="s">
        <v>38</v>
      </c>
      <c r="AA2617">
        <v>1E-3</v>
      </c>
      <c r="AB2617">
        <v>0.1</v>
      </c>
      <c r="AC2617" t="s">
        <v>41</v>
      </c>
    </row>
    <row r="2618" spans="1:29" hidden="1" x14ac:dyDescent="0.25">
      <c r="A2618" t="s">
        <v>27</v>
      </c>
      <c r="B2618">
        <v>100</v>
      </c>
      <c r="C2618" t="s">
        <v>28</v>
      </c>
      <c r="D2618" t="s">
        <v>542</v>
      </c>
      <c r="E2618" s="1">
        <v>39891</v>
      </c>
      <c r="F2618">
        <v>1324</v>
      </c>
      <c r="H2618" t="s">
        <v>30</v>
      </c>
      <c r="I2618" s="1">
        <v>39903</v>
      </c>
      <c r="J2618" t="s">
        <v>31</v>
      </c>
      <c r="K2618" t="s">
        <v>157</v>
      </c>
      <c r="L2618">
        <v>1</v>
      </c>
      <c r="M2618" t="s">
        <v>422</v>
      </c>
      <c r="N2618">
        <v>999766900</v>
      </c>
      <c r="O2618" t="s">
        <v>158</v>
      </c>
      <c r="P2618">
        <v>16</v>
      </c>
      <c r="R2618" t="s">
        <v>462</v>
      </c>
      <c r="S2618">
        <v>1045</v>
      </c>
      <c r="T2618" t="s">
        <v>74</v>
      </c>
      <c r="U2618">
        <v>1147</v>
      </c>
      <c r="V2618" t="s">
        <v>75</v>
      </c>
      <c r="W2618">
        <v>0</v>
      </c>
      <c r="X2618" t="s">
        <v>41</v>
      </c>
      <c r="Y2618" t="s">
        <v>38</v>
      </c>
      <c r="AA2618">
        <v>2E-3</v>
      </c>
      <c r="AB2618">
        <v>0.05</v>
      </c>
      <c r="AC2618" t="s">
        <v>41</v>
      </c>
    </row>
    <row r="2619" spans="1:29" hidden="1" x14ac:dyDescent="0.25">
      <c r="A2619" t="s">
        <v>27</v>
      </c>
      <c r="B2619">
        <v>100</v>
      </c>
      <c r="C2619" t="s">
        <v>28</v>
      </c>
      <c r="D2619" t="s">
        <v>542</v>
      </c>
      <c r="E2619" s="1">
        <v>39891</v>
      </c>
      <c r="F2619">
        <v>1324</v>
      </c>
      <c r="H2619" t="s">
        <v>30</v>
      </c>
      <c r="I2619" s="1">
        <v>39903</v>
      </c>
      <c r="J2619" t="s">
        <v>31</v>
      </c>
      <c r="K2619" t="s">
        <v>157</v>
      </c>
      <c r="L2619">
        <v>1</v>
      </c>
      <c r="M2619" t="s">
        <v>422</v>
      </c>
      <c r="N2619">
        <v>999766900</v>
      </c>
      <c r="O2619" t="s">
        <v>158</v>
      </c>
      <c r="P2619">
        <v>16</v>
      </c>
      <c r="R2619" t="s">
        <v>462</v>
      </c>
      <c r="S2619">
        <v>1085</v>
      </c>
      <c r="T2619" t="s">
        <v>176</v>
      </c>
      <c r="U2619">
        <v>1059</v>
      </c>
      <c r="V2619" t="s">
        <v>176</v>
      </c>
      <c r="W2619">
        <v>0</v>
      </c>
      <c r="X2619" t="s">
        <v>41</v>
      </c>
      <c r="Y2619" t="s">
        <v>38</v>
      </c>
      <c r="AA2619">
        <v>4.0000000000000002E-4</v>
      </c>
      <c r="AB2619">
        <v>2E-3</v>
      </c>
      <c r="AC2619" t="s">
        <v>41</v>
      </c>
    </row>
    <row r="2620" spans="1:29" hidden="1" x14ac:dyDescent="0.25">
      <c r="A2620" t="s">
        <v>27</v>
      </c>
      <c r="B2620">
        <v>100</v>
      </c>
      <c r="C2620" t="s">
        <v>28</v>
      </c>
      <c r="D2620" t="s">
        <v>542</v>
      </c>
      <c r="E2620" s="1">
        <v>39891</v>
      </c>
      <c r="F2620">
        <v>1324</v>
      </c>
      <c r="H2620" t="s">
        <v>30</v>
      </c>
      <c r="I2620" s="1">
        <v>39903</v>
      </c>
      <c r="J2620" t="s">
        <v>31</v>
      </c>
      <c r="K2620" t="s">
        <v>157</v>
      </c>
      <c r="L2620">
        <v>1</v>
      </c>
      <c r="M2620" t="s">
        <v>422</v>
      </c>
      <c r="N2620">
        <v>999766900</v>
      </c>
      <c r="O2620" t="s">
        <v>158</v>
      </c>
      <c r="P2620">
        <v>16</v>
      </c>
      <c r="R2620" t="s">
        <v>462</v>
      </c>
      <c r="S2620">
        <v>1074</v>
      </c>
      <c r="T2620" t="s">
        <v>177</v>
      </c>
      <c r="U2620">
        <v>1097</v>
      </c>
      <c r="V2620" t="s">
        <v>177</v>
      </c>
      <c r="W2620">
        <v>0</v>
      </c>
      <c r="X2620" t="s">
        <v>41</v>
      </c>
      <c r="Y2620" t="s">
        <v>38</v>
      </c>
      <c r="AA2620">
        <v>1E-3</v>
      </c>
      <c r="AB2620">
        <v>6.0000000000000001E-3</v>
      </c>
      <c r="AC2620" t="s">
        <v>41</v>
      </c>
    </row>
    <row r="2621" spans="1:29" hidden="1" x14ac:dyDescent="0.25">
      <c r="A2621" t="s">
        <v>27</v>
      </c>
      <c r="B2621">
        <v>100</v>
      </c>
      <c r="C2621" t="s">
        <v>28</v>
      </c>
      <c r="D2621" t="s">
        <v>542</v>
      </c>
      <c r="E2621" s="1">
        <v>39891</v>
      </c>
      <c r="F2621">
        <v>1324</v>
      </c>
      <c r="H2621" t="s">
        <v>30</v>
      </c>
      <c r="I2621" s="1">
        <v>39903</v>
      </c>
      <c r="J2621" t="s">
        <v>31</v>
      </c>
      <c r="K2621" t="s">
        <v>157</v>
      </c>
      <c r="L2621">
        <v>1</v>
      </c>
      <c r="M2621" t="s">
        <v>422</v>
      </c>
      <c r="N2621">
        <v>999766900</v>
      </c>
      <c r="O2621" t="s">
        <v>158</v>
      </c>
      <c r="P2621">
        <v>16</v>
      </c>
      <c r="R2621" t="s">
        <v>462</v>
      </c>
      <c r="S2621">
        <v>1005</v>
      </c>
      <c r="T2621" t="s">
        <v>42</v>
      </c>
      <c r="U2621">
        <v>1002</v>
      </c>
      <c r="V2621" t="s">
        <v>43</v>
      </c>
      <c r="W2621">
        <v>0</v>
      </c>
      <c r="X2621" t="s">
        <v>41</v>
      </c>
      <c r="Y2621" t="s">
        <v>38</v>
      </c>
      <c r="AA2621">
        <v>2E-3</v>
      </c>
      <c r="AB2621">
        <v>0.01</v>
      </c>
      <c r="AC2621" t="s">
        <v>41</v>
      </c>
    </row>
    <row r="2622" spans="1:29" hidden="1" x14ac:dyDescent="0.25">
      <c r="A2622" t="s">
        <v>27</v>
      </c>
      <c r="B2622">
        <v>100</v>
      </c>
      <c r="C2622" t="s">
        <v>28</v>
      </c>
      <c r="D2622" t="s">
        <v>542</v>
      </c>
      <c r="E2622" s="1">
        <v>39891</v>
      </c>
      <c r="F2622">
        <v>1324</v>
      </c>
      <c r="H2622" t="s">
        <v>30</v>
      </c>
      <c r="I2622" s="1">
        <v>39903</v>
      </c>
      <c r="J2622" t="s">
        <v>31</v>
      </c>
      <c r="K2622" t="s">
        <v>157</v>
      </c>
      <c r="L2622">
        <v>1</v>
      </c>
      <c r="M2622" t="s">
        <v>422</v>
      </c>
      <c r="N2622">
        <v>999766900</v>
      </c>
      <c r="O2622" t="s">
        <v>158</v>
      </c>
      <c r="P2622">
        <v>16</v>
      </c>
      <c r="R2622" t="s">
        <v>462</v>
      </c>
      <c r="S2622">
        <v>1010</v>
      </c>
      <c r="T2622" t="s">
        <v>54</v>
      </c>
      <c r="U2622">
        <v>1007</v>
      </c>
      <c r="V2622" t="s">
        <v>55</v>
      </c>
      <c r="W2622">
        <v>0.02</v>
      </c>
      <c r="X2622" t="s">
        <v>41</v>
      </c>
      <c r="Y2622" t="s">
        <v>38</v>
      </c>
      <c r="AA2622">
        <v>2E-3</v>
      </c>
      <c r="AB2622">
        <v>2</v>
      </c>
      <c r="AC2622" t="s">
        <v>41</v>
      </c>
    </row>
    <row r="2623" spans="1:29" hidden="1" x14ac:dyDescent="0.25">
      <c r="A2623" t="s">
        <v>27</v>
      </c>
      <c r="B2623">
        <v>100</v>
      </c>
      <c r="C2623" t="s">
        <v>28</v>
      </c>
      <c r="D2623" t="s">
        <v>542</v>
      </c>
      <c r="E2623" s="1">
        <v>39891</v>
      </c>
      <c r="F2623">
        <v>1324</v>
      </c>
      <c r="H2623" t="s">
        <v>30</v>
      </c>
      <c r="I2623" s="1">
        <v>39903</v>
      </c>
      <c r="J2623" t="s">
        <v>31</v>
      </c>
      <c r="K2623" t="s">
        <v>157</v>
      </c>
      <c r="L2623">
        <v>1</v>
      </c>
      <c r="M2623" t="s">
        <v>422</v>
      </c>
      <c r="N2623">
        <v>999766900</v>
      </c>
      <c r="O2623" t="s">
        <v>158</v>
      </c>
      <c r="P2623">
        <v>16</v>
      </c>
      <c r="R2623" t="s">
        <v>462</v>
      </c>
      <c r="S2623">
        <v>1035</v>
      </c>
      <c r="T2623" t="s">
        <v>72</v>
      </c>
      <c r="U2623">
        <v>71900</v>
      </c>
      <c r="V2623" t="s">
        <v>73</v>
      </c>
      <c r="W2623">
        <v>0</v>
      </c>
      <c r="X2623" t="s">
        <v>41</v>
      </c>
      <c r="Y2623" t="s">
        <v>38</v>
      </c>
      <c r="AA2623">
        <v>1E-4</v>
      </c>
      <c r="AB2623">
        <v>2E-3</v>
      </c>
      <c r="AC2623" t="s">
        <v>41</v>
      </c>
    </row>
    <row r="2624" spans="1:29" hidden="1" x14ac:dyDescent="0.25">
      <c r="A2624" t="s">
        <v>27</v>
      </c>
      <c r="B2624">
        <v>100</v>
      </c>
      <c r="C2624" t="s">
        <v>28</v>
      </c>
      <c r="D2624" t="s">
        <v>542</v>
      </c>
      <c r="E2624" s="1">
        <v>39891</v>
      </c>
      <c r="F2624">
        <v>1324</v>
      </c>
      <c r="H2624" t="s">
        <v>30</v>
      </c>
      <c r="I2624" s="1">
        <v>39903</v>
      </c>
      <c r="J2624" t="s">
        <v>31</v>
      </c>
      <c r="K2624" t="s">
        <v>157</v>
      </c>
      <c r="L2624">
        <v>1</v>
      </c>
      <c r="M2624" t="s">
        <v>422</v>
      </c>
      <c r="N2624">
        <v>999766900</v>
      </c>
      <c r="O2624" t="s">
        <v>158</v>
      </c>
      <c r="P2624">
        <v>16</v>
      </c>
      <c r="R2624" t="s">
        <v>462</v>
      </c>
      <c r="S2624">
        <v>1052</v>
      </c>
      <c r="T2624" t="s">
        <v>64</v>
      </c>
      <c r="U2624">
        <v>929</v>
      </c>
      <c r="V2624" t="s">
        <v>65</v>
      </c>
      <c r="W2624">
        <v>17</v>
      </c>
      <c r="X2624" t="s">
        <v>41</v>
      </c>
      <c r="Y2624" t="s">
        <v>38</v>
      </c>
      <c r="AA2624">
        <v>0.1</v>
      </c>
      <c r="AC2624" t="s">
        <v>41</v>
      </c>
    </row>
    <row r="2625" spans="1:29" hidden="1" x14ac:dyDescent="0.25">
      <c r="A2625" t="s">
        <v>337</v>
      </c>
      <c r="B2625">
        <v>1</v>
      </c>
      <c r="C2625" t="s">
        <v>28</v>
      </c>
      <c r="D2625" t="s">
        <v>543</v>
      </c>
      <c r="E2625" s="1">
        <v>39891</v>
      </c>
      <c r="F2625">
        <v>1356</v>
      </c>
      <c r="H2625" t="s">
        <v>339</v>
      </c>
      <c r="I2625" s="1">
        <v>39903</v>
      </c>
      <c r="J2625" t="s">
        <v>31</v>
      </c>
      <c r="K2625" t="s">
        <v>87</v>
      </c>
      <c r="L2625">
        <v>1</v>
      </c>
      <c r="M2625" t="s">
        <v>359</v>
      </c>
      <c r="N2625">
        <v>999766900</v>
      </c>
      <c r="O2625" t="s">
        <v>158</v>
      </c>
      <c r="P2625">
        <v>2</v>
      </c>
      <c r="R2625" t="s">
        <v>462</v>
      </c>
      <c r="S2625">
        <v>2920</v>
      </c>
      <c r="T2625" t="s">
        <v>335</v>
      </c>
      <c r="U2625">
        <v>680</v>
      </c>
      <c r="V2625" t="s">
        <v>336</v>
      </c>
      <c r="W2625">
        <v>1.95</v>
      </c>
      <c r="X2625" t="s">
        <v>41</v>
      </c>
      <c r="Y2625" t="s">
        <v>38</v>
      </c>
      <c r="AA2625">
        <v>0.5</v>
      </c>
      <c r="AC2625" t="s">
        <v>41</v>
      </c>
    </row>
    <row r="2626" spans="1:29" hidden="1" x14ac:dyDescent="0.25">
      <c r="A2626" t="s">
        <v>337</v>
      </c>
      <c r="B2626">
        <v>1</v>
      </c>
      <c r="C2626" t="s">
        <v>28</v>
      </c>
      <c r="D2626" t="s">
        <v>543</v>
      </c>
      <c r="E2626" s="1">
        <v>39891</v>
      </c>
      <c r="F2626">
        <v>1356</v>
      </c>
      <c r="H2626" t="s">
        <v>339</v>
      </c>
      <c r="I2626" s="1">
        <v>39903</v>
      </c>
      <c r="J2626" t="s">
        <v>31</v>
      </c>
      <c r="K2626" t="s">
        <v>87</v>
      </c>
      <c r="L2626">
        <v>1</v>
      </c>
      <c r="M2626" t="s">
        <v>359</v>
      </c>
      <c r="N2626">
        <v>999766900</v>
      </c>
      <c r="O2626" t="s">
        <v>158</v>
      </c>
      <c r="P2626">
        <v>2</v>
      </c>
      <c r="R2626" t="s">
        <v>462</v>
      </c>
      <c r="S2626">
        <v>1927</v>
      </c>
      <c r="T2626" t="s">
        <v>39</v>
      </c>
      <c r="U2626">
        <v>410</v>
      </c>
      <c r="V2626" t="s">
        <v>40</v>
      </c>
      <c r="W2626">
        <v>110</v>
      </c>
      <c r="X2626" t="s">
        <v>41</v>
      </c>
      <c r="Y2626" t="s">
        <v>38</v>
      </c>
      <c r="AA2626">
        <v>1</v>
      </c>
      <c r="AC2626" t="s">
        <v>41</v>
      </c>
    </row>
    <row r="2627" spans="1:29" hidden="1" x14ac:dyDescent="0.25">
      <c r="A2627" t="s">
        <v>334</v>
      </c>
      <c r="B2627">
        <v>100</v>
      </c>
      <c r="C2627" t="s">
        <v>28</v>
      </c>
      <c r="D2627">
        <v>2040682</v>
      </c>
      <c r="E2627" s="1">
        <v>39891</v>
      </c>
      <c r="F2627">
        <v>1402</v>
      </c>
      <c r="H2627" t="s">
        <v>30</v>
      </c>
      <c r="I2627" s="1">
        <v>39903</v>
      </c>
      <c r="J2627" t="s">
        <v>31</v>
      </c>
      <c r="K2627" t="s">
        <v>157</v>
      </c>
      <c r="L2627">
        <v>1</v>
      </c>
      <c r="M2627" t="s">
        <v>359</v>
      </c>
      <c r="N2627">
        <v>999766900</v>
      </c>
      <c r="O2627" t="s">
        <v>158</v>
      </c>
      <c r="P2627">
        <v>1</v>
      </c>
      <c r="R2627" t="s">
        <v>462</v>
      </c>
      <c r="S2627">
        <v>2920</v>
      </c>
      <c r="T2627" t="s">
        <v>335</v>
      </c>
      <c r="U2627">
        <v>680</v>
      </c>
      <c r="V2627" t="s">
        <v>336</v>
      </c>
      <c r="W2627">
        <v>1.78</v>
      </c>
      <c r="X2627" t="s">
        <v>41</v>
      </c>
      <c r="Y2627" t="s">
        <v>38</v>
      </c>
      <c r="AA2627">
        <v>0.5</v>
      </c>
      <c r="AC2627" t="s">
        <v>41</v>
      </c>
    </row>
    <row r="2628" spans="1:29" hidden="1" x14ac:dyDescent="0.25">
      <c r="A2628" t="s">
        <v>244</v>
      </c>
      <c r="B2628">
        <v>100</v>
      </c>
      <c r="C2628" t="s">
        <v>28</v>
      </c>
      <c r="D2628" t="s">
        <v>544</v>
      </c>
      <c r="E2628" s="1">
        <v>39853</v>
      </c>
      <c r="F2628">
        <v>800</v>
      </c>
      <c r="H2628" t="s">
        <v>496</v>
      </c>
      <c r="I2628" s="1">
        <v>39913</v>
      </c>
      <c r="J2628" t="s">
        <v>31</v>
      </c>
      <c r="K2628" t="s">
        <v>157</v>
      </c>
      <c r="L2628">
        <v>1</v>
      </c>
      <c r="M2628" t="s">
        <v>359</v>
      </c>
      <c r="N2628">
        <v>999766900</v>
      </c>
      <c r="O2628" t="s">
        <v>158</v>
      </c>
      <c r="P2628">
        <v>6</v>
      </c>
      <c r="R2628" t="s">
        <v>545</v>
      </c>
      <c r="S2628">
        <v>4006</v>
      </c>
      <c r="T2628" t="s">
        <v>497</v>
      </c>
      <c r="U2628">
        <v>22706</v>
      </c>
      <c r="V2628" t="s">
        <v>498</v>
      </c>
      <c r="W2628">
        <v>0.34</v>
      </c>
      <c r="X2628" t="s">
        <v>44</v>
      </c>
      <c r="Y2628" t="s">
        <v>38</v>
      </c>
      <c r="AA2628">
        <v>1</v>
      </c>
      <c r="AB2628">
        <v>30</v>
      </c>
      <c r="AC2628" t="s">
        <v>44</v>
      </c>
    </row>
    <row r="2629" spans="1:29" hidden="1" x14ac:dyDescent="0.25">
      <c r="A2629" t="s">
        <v>244</v>
      </c>
      <c r="B2629">
        <v>100</v>
      </c>
      <c r="C2629" t="s">
        <v>28</v>
      </c>
      <c r="D2629" t="s">
        <v>544</v>
      </c>
      <c r="E2629" s="1">
        <v>39853</v>
      </c>
      <c r="F2629">
        <v>800</v>
      </c>
      <c r="H2629" t="s">
        <v>496</v>
      </c>
      <c r="I2629" s="1">
        <v>39913</v>
      </c>
      <c r="J2629" t="s">
        <v>31</v>
      </c>
      <c r="K2629" t="s">
        <v>157</v>
      </c>
      <c r="L2629">
        <v>1</v>
      </c>
      <c r="M2629" t="s">
        <v>359</v>
      </c>
      <c r="N2629">
        <v>999766900</v>
      </c>
      <c r="O2629" t="s">
        <v>158</v>
      </c>
      <c r="P2629">
        <v>6</v>
      </c>
      <c r="R2629" t="s">
        <v>545</v>
      </c>
      <c r="S2629">
        <v>4002</v>
      </c>
      <c r="T2629" t="s">
        <v>247</v>
      </c>
      <c r="U2629">
        <v>1501</v>
      </c>
      <c r="V2629" t="s">
        <v>248</v>
      </c>
      <c r="W2629">
        <v>0.46</v>
      </c>
      <c r="X2629" t="s">
        <v>249</v>
      </c>
      <c r="Y2629" t="s">
        <v>38</v>
      </c>
      <c r="AA2629">
        <v>1.4</v>
      </c>
      <c r="AC2629" t="s">
        <v>249</v>
      </c>
    </row>
    <row r="2630" spans="1:29" hidden="1" x14ac:dyDescent="0.25">
      <c r="A2630" t="s">
        <v>244</v>
      </c>
      <c r="B2630">
        <v>100</v>
      </c>
      <c r="C2630" t="s">
        <v>28</v>
      </c>
      <c r="D2630" t="s">
        <v>544</v>
      </c>
      <c r="E2630" s="1">
        <v>39853</v>
      </c>
      <c r="F2630">
        <v>800</v>
      </c>
      <c r="H2630" t="s">
        <v>496</v>
      </c>
      <c r="I2630" s="1">
        <v>39913</v>
      </c>
      <c r="J2630" t="s">
        <v>31</v>
      </c>
      <c r="K2630" t="s">
        <v>157</v>
      </c>
      <c r="L2630">
        <v>1</v>
      </c>
      <c r="M2630" t="s">
        <v>359</v>
      </c>
      <c r="N2630">
        <v>999766900</v>
      </c>
      <c r="O2630" t="s">
        <v>158</v>
      </c>
      <c r="P2630">
        <v>6</v>
      </c>
      <c r="R2630" t="s">
        <v>545</v>
      </c>
      <c r="S2630">
        <v>4030</v>
      </c>
      <c r="T2630" t="s">
        <v>499</v>
      </c>
      <c r="U2630">
        <v>11501</v>
      </c>
      <c r="V2630" t="s">
        <v>500</v>
      </c>
      <c r="W2630">
        <v>1</v>
      </c>
      <c r="X2630" t="s">
        <v>249</v>
      </c>
      <c r="Y2630" t="s">
        <v>38</v>
      </c>
      <c r="AA2630">
        <v>0.7</v>
      </c>
      <c r="AB2630">
        <v>5</v>
      </c>
      <c r="AC2630" t="s">
        <v>249</v>
      </c>
    </row>
    <row r="2631" spans="1:29" hidden="1" x14ac:dyDescent="0.25">
      <c r="A2631" t="s">
        <v>244</v>
      </c>
      <c r="B2631">
        <v>100</v>
      </c>
      <c r="C2631" t="s">
        <v>28</v>
      </c>
      <c r="D2631" t="s">
        <v>544</v>
      </c>
      <c r="E2631" s="1">
        <v>39853</v>
      </c>
      <c r="F2631">
        <v>800</v>
      </c>
      <c r="H2631" t="s">
        <v>496</v>
      </c>
      <c r="I2631" s="1">
        <v>39913</v>
      </c>
      <c r="J2631" t="s">
        <v>31</v>
      </c>
      <c r="K2631" t="s">
        <v>157</v>
      </c>
      <c r="L2631">
        <v>1</v>
      </c>
      <c r="M2631" t="s">
        <v>359</v>
      </c>
      <c r="N2631">
        <v>999766900</v>
      </c>
      <c r="O2631" t="s">
        <v>158</v>
      </c>
      <c r="P2631">
        <v>6</v>
      </c>
      <c r="R2631" t="s">
        <v>545</v>
      </c>
      <c r="S2631">
        <v>4020</v>
      </c>
      <c r="T2631" t="s">
        <v>501</v>
      </c>
      <c r="U2631">
        <v>9501</v>
      </c>
      <c r="V2631" t="s">
        <v>546</v>
      </c>
      <c r="W2631">
        <v>0.11</v>
      </c>
      <c r="X2631" t="s">
        <v>249</v>
      </c>
      <c r="Y2631" t="s">
        <v>38</v>
      </c>
      <c r="AA2631">
        <v>0.47</v>
      </c>
      <c r="AB2631">
        <v>5</v>
      </c>
      <c r="AC2631" t="s">
        <v>249</v>
      </c>
    </row>
    <row r="2632" spans="1:29" hidden="1" x14ac:dyDescent="0.25">
      <c r="A2632" t="s">
        <v>244</v>
      </c>
      <c r="B2632">
        <v>100</v>
      </c>
      <c r="C2632" t="s">
        <v>28</v>
      </c>
      <c r="D2632" t="s">
        <v>544</v>
      </c>
      <c r="E2632" s="1">
        <v>39853</v>
      </c>
      <c r="F2632">
        <v>800</v>
      </c>
      <c r="H2632" t="s">
        <v>496</v>
      </c>
      <c r="I2632" s="1">
        <v>39913</v>
      </c>
      <c r="J2632" t="s">
        <v>31</v>
      </c>
      <c r="K2632" t="s">
        <v>157</v>
      </c>
      <c r="L2632">
        <v>1</v>
      </c>
      <c r="M2632" t="s">
        <v>359</v>
      </c>
      <c r="N2632">
        <v>999766900</v>
      </c>
      <c r="O2632" t="s">
        <v>158</v>
      </c>
      <c r="P2632">
        <v>6</v>
      </c>
      <c r="R2632" t="s">
        <v>545</v>
      </c>
      <c r="S2632">
        <v>4000</v>
      </c>
      <c r="T2632" t="s">
        <v>547</v>
      </c>
      <c r="U2632">
        <v>99946</v>
      </c>
      <c r="V2632" t="s">
        <v>548</v>
      </c>
      <c r="W2632">
        <v>0.23333329999999999</v>
      </c>
      <c r="X2632" t="s">
        <v>249</v>
      </c>
      <c r="Y2632" t="s">
        <v>38</v>
      </c>
      <c r="AB2632">
        <v>15</v>
      </c>
      <c r="AC2632" t="s">
        <v>249</v>
      </c>
    </row>
    <row r="2633" spans="1:29" hidden="1" x14ac:dyDescent="0.25">
      <c r="A2633" t="s">
        <v>244</v>
      </c>
      <c r="B2633">
        <v>100</v>
      </c>
      <c r="C2633" t="s">
        <v>28</v>
      </c>
      <c r="D2633" t="s">
        <v>544</v>
      </c>
      <c r="E2633" s="1">
        <v>39853</v>
      </c>
      <c r="F2633">
        <v>800</v>
      </c>
      <c r="H2633" t="s">
        <v>496</v>
      </c>
      <c r="I2633" s="1">
        <v>39913</v>
      </c>
      <c r="J2633" t="s">
        <v>31</v>
      </c>
      <c r="K2633" t="s">
        <v>157</v>
      </c>
      <c r="L2633">
        <v>1</v>
      </c>
      <c r="M2633" t="s">
        <v>359</v>
      </c>
      <c r="N2633">
        <v>999766900</v>
      </c>
      <c r="O2633" t="s">
        <v>158</v>
      </c>
      <c r="P2633">
        <v>6</v>
      </c>
      <c r="R2633" t="s">
        <v>545</v>
      </c>
      <c r="S2633">
        <v>4010</v>
      </c>
      <c r="T2633" t="s">
        <v>514</v>
      </c>
      <c r="U2633">
        <v>11503</v>
      </c>
      <c r="V2633" t="s">
        <v>515</v>
      </c>
      <c r="W2633">
        <v>1.1100000000000001</v>
      </c>
      <c r="X2633" t="s">
        <v>249</v>
      </c>
      <c r="Y2633" t="s">
        <v>38</v>
      </c>
      <c r="AB2633">
        <v>5</v>
      </c>
      <c r="AC2633" t="s">
        <v>249</v>
      </c>
    </row>
    <row r="2634" spans="1:29" hidden="1" x14ac:dyDescent="0.25">
      <c r="A2634" t="s">
        <v>337</v>
      </c>
      <c r="B2634">
        <v>1</v>
      </c>
      <c r="C2634" t="s">
        <v>28</v>
      </c>
      <c r="D2634" t="s">
        <v>549</v>
      </c>
      <c r="E2634" s="1">
        <v>39926</v>
      </c>
      <c r="F2634">
        <v>1330</v>
      </c>
      <c r="H2634" t="s">
        <v>339</v>
      </c>
      <c r="I2634" s="1">
        <v>39934</v>
      </c>
      <c r="J2634" t="s">
        <v>31</v>
      </c>
      <c r="K2634" t="s">
        <v>87</v>
      </c>
      <c r="L2634">
        <v>1</v>
      </c>
      <c r="M2634" t="s">
        <v>359</v>
      </c>
      <c r="N2634">
        <v>999766900</v>
      </c>
      <c r="O2634" t="s">
        <v>158</v>
      </c>
      <c r="P2634">
        <v>2</v>
      </c>
      <c r="R2634" t="s">
        <v>462</v>
      </c>
      <c r="S2634">
        <v>1927</v>
      </c>
      <c r="T2634" t="s">
        <v>39</v>
      </c>
      <c r="U2634">
        <v>410</v>
      </c>
      <c r="V2634" t="s">
        <v>40</v>
      </c>
      <c r="W2634">
        <v>96.4</v>
      </c>
      <c r="X2634" t="s">
        <v>41</v>
      </c>
      <c r="Y2634" t="s">
        <v>38</v>
      </c>
      <c r="AA2634">
        <v>1</v>
      </c>
      <c r="AC2634" t="s">
        <v>41</v>
      </c>
    </row>
    <row r="2635" spans="1:29" hidden="1" x14ac:dyDescent="0.25">
      <c r="A2635" t="s">
        <v>337</v>
      </c>
      <c r="B2635">
        <v>1</v>
      </c>
      <c r="C2635" t="s">
        <v>28</v>
      </c>
      <c r="D2635" t="s">
        <v>549</v>
      </c>
      <c r="E2635" s="1">
        <v>39926</v>
      </c>
      <c r="F2635">
        <v>1330</v>
      </c>
      <c r="H2635" t="s">
        <v>339</v>
      </c>
      <c r="I2635" s="1">
        <v>39934</v>
      </c>
      <c r="J2635" t="s">
        <v>31</v>
      </c>
      <c r="K2635" t="s">
        <v>87</v>
      </c>
      <c r="L2635">
        <v>1</v>
      </c>
      <c r="M2635" t="s">
        <v>359</v>
      </c>
      <c r="N2635">
        <v>999766900</v>
      </c>
      <c r="O2635" t="s">
        <v>158</v>
      </c>
      <c r="P2635">
        <v>2</v>
      </c>
      <c r="R2635" t="s">
        <v>462</v>
      </c>
      <c r="S2635">
        <v>2920</v>
      </c>
      <c r="T2635" t="s">
        <v>335</v>
      </c>
      <c r="U2635">
        <v>680</v>
      </c>
      <c r="V2635" t="s">
        <v>336</v>
      </c>
      <c r="W2635">
        <v>1.97</v>
      </c>
      <c r="X2635" t="s">
        <v>41</v>
      </c>
      <c r="Y2635" t="s">
        <v>38</v>
      </c>
      <c r="AA2635">
        <v>0.5</v>
      </c>
      <c r="AC2635" t="s">
        <v>41</v>
      </c>
    </row>
    <row r="2636" spans="1:29" hidden="1" x14ac:dyDescent="0.25">
      <c r="A2636" t="s">
        <v>334</v>
      </c>
      <c r="B2636">
        <v>100</v>
      </c>
      <c r="C2636" t="s">
        <v>28</v>
      </c>
      <c r="D2636">
        <v>2059394</v>
      </c>
      <c r="E2636" s="1">
        <v>39926</v>
      </c>
      <c r="F2636">
        <v>1330</v>
      </c>
      <c r="H2636" t="s">
        <v>30</v>
      </c>
      <c r="I2636" s="1">
        <v>39934</v>
      </c>
      <c r="J2636" t="s">
        <v>31</v>
      </c>
      <c r="K2636" t="s">
        <v>157</v>
      </c>
      <c r="L2636">
        <v>1</v>
      </c>
      <c r="M2636" t="s">
        <v>359</v>
      </c>
      <c r="N2636">
        <v>999766900</v>
      </c>
      <c r="O2636" t="s">
        <v>158</v>
      </c>
      <c r="P2636">
        <v>1</v>
      </c>
      <c r="R2636" t="s">
        <v>462</v>
      </c>
      <c r="S2636">
        <v>2920</v>
      </c>
      <c r="T2636" t="s">
        <v>335</v>
      </c>
      <c r="U2636">
        <v>680</v>
      </c>
      <c r="V2636" t="s">
        <v>336</v>
      </c>
      <c r="W2636">
        <v>1.63</v>
      </c>
      <c r="X2636" t="s">
        <v>41</v>
      </c>
      <c r="Y2636" t="s">
        <v>38</v>
      </c>
      <c r="AA2636">
        <v>0.5</v>
      </c>
      <c r="AC2636" t="s">
        <v>41</v>
      </c>
    </row>
    <row r="2637" spans="1:29" hidden="1" x14ac:dyDescent="0.25">
      <c r="A2637" t="s">
        <v>231</v>
      </c>
      <c r="B2637" t="s">
        <v>28</v>
      </c>
      <c r="C2637" t="s">
        <v>28</v>
      </c>
      <c r="D2637">
        <v>2059398</v>
      </c>
      <c r="E2637" s="1">
        <v>39926</v>
      </c>
      <c r="F2637">
        <v>1430</v>
      </c>
      <c r="H2637" t="s">
        <v>30</v>
      </c>
      <c r="I2637" s="1">
        <v>39938</v>
      </c>
      <c r="J2637" t="s">
        <v>31</v>
      </c>
      <c r="K2637" t="s">
        <v>32</v>
      </c>
      <c r="L2637">
        <v>1</v>
      </c>
      <c r="M2637" t="s">
        <v>359</v>
      </c>
      <c r="N2637">
        <v>999766900</v>
      </c>
      <c r="O2637" t="s">
        <v>158</v>
      </c>
      <c r="P2637">
        <v>5</v>
      </c>
      <c r="R2637" t="s">
        <v>462</v>
      </c>
      <c r="S2637">
        <v>2943</v>
      </c>
      <c r="T2637" t="s">
        <v>92</v>
      </c>
      <c r="U2637">
        <v>32101</v>
      </c>
      <c r="V2637" t="s">
        <v>92</v>
      </c>
      <c r="W2637">
        <v>5.4</v>
      </c>
      <c r="X2637" t="s">
        <v>44</v>
      </c>
      <c r="Y2637" t="s">
        <v>38</v>
      </c>
      <c r="AA2637">
        <v>0.5</v>
      </c>
      <c r="AB2637">
        <v>80</v>
      </c>
      <c r="AC2637" t="s">
        <v>44</v>
      </c>
    </row>
    <row r="2638" spans="1:29" hidden="1" x14ac:dyDescent="0.25">
      <c r="A2638" t="s">
        <v>231</v>
      </c>
      <c r="B2638" t="s">
        <v>28</v>
      </c>
      <c r="C2638" t="s">
        <v>28</v>
      </c>
      <c r="D2638">
        <v>2059398</v>
      </c>
      <c r="E2638" s="1">
        <v>39926</v>
      </c>
      <c r="F2638">
        <v>1430</v>
      </c>
      <c r="H2638" t="s">
        <v>30</v>
      </c>
      <c r="I2638" s="1">
        <v>39938</v>
      </c>
      <c r="J2638" t="s">
        <v>31</v>
      </c>
      <c r="K2638" t="s">
        <v>32</v>
      </c>
      <c r="L2638">
        <v>1</v>
      </c>
      <c r="M2638" t="s">
        <v>359</v>
      </c>
      <c r="N2638">
        <v>999766900</v>
      </c>
      <c r="O2638" t="s">
        <v>158</v>
      </c>
      <c r="P2638">
        <v>5</v>
      </c>
      <c r="R2638" t="s">
        <v>462</v>
      </c>
      <c r="S2638">
        <v>2942</v>
      </c>
      <c r="T2638" t="s">
        <v>93</v>
      </c>
      <c r="U2638">
        <v>32104</v>
      </c>
      <c r="V2638" t="s">
        <v>93</v>
      </c>
      <c r="W2638">
        <v>0</v>
      </c>
      <c r="X2638" t="s">
        <v>44</v>
      </c>
      <c r="Y2638" t="s">
        <v>38</v>
      </c>
      <c r="AA2638">
        <v>0.5</v>
      </c>
      <c r="AB2638">
        <v>80</v>
      </c>
      <c r="AC2638" t="s">
        <v>44</v>
      </c>
    </row>
    <row r="2639" spans="1:29" hidden="1" x14ac:dyDescent="0.25">
      <c r="A2639" t="s">
        <v>231</v>
      </c>
      <c r="B2639" t="s">
        <v>28</v>
      </c>
      <c r="C2639" t="s">
        <v>28</v>
      </c>
      <c r="D2639">
        <v>2059398</v>
      </c>
      <c r="E2639" s="1">
        <v>39926</v>
      </c>
      <c r="F2639">
        <v>1430</v>
      </c>
      <c r="H2639" t="s">
        <v>30</v>
      </c>
      <c r="I2639" s="1">
        <v>39938</v>
      </c>
      <c r="J2639" t="s">
        <v>31</v>
      </c>
      <c r="K2639" t="s">
        <v>32</v>
      </c>
      <c r="L2639">
        <v>1</v>
      </c>
      <c r="M2639" t="s">
        <v>359</v>
      </c>
      <c r="N2639">
        <v>999766900</v>
      </c>
      <c r="O2639" t="s">
        <v>158</v>
      </c>
      <c r="P2639">
        <v>5</v>
      </c>
      <c r="R2639" t="s">
        <v>462</v>
      </c>
      <c r="S2639">
        <v>2941</v>
      </c>
      <c r="T2639" t="s">
        <v>99</v>
      </c>
      <c r="U2639">
        <v>32106</v>
      </c>
      <c r="V2639" t="s">
        <v>99</v>
      </c>
      <c r="W2639">
        <v>6.4</v>
      </c>
      <c r="X2639" t="s">
        <v>44</v>
      </c>
      <c r="Y2639" t="s">
        <v>38</v>
      </c>
      <c r="AA2639">
        <v>0.5</v>
      </c>
      <c r="AB2639">
        <v>80</v>
      </c>
      <c r="AC2639" t="s">
        <v>44</v>
      </c>
    </row>
    <row r="2640" spans="1:29" hidden="1" x14ac:dyDescent="0.25">
      <c r="A2640" t="s">
        <v>231</v>
      </c>
      <c r="B2640" t="s">
        <v>28</v>
      </c>
      <c r="C2640" t="s">
        <v>28</v>
      </c>
      <c r="D2640">
        <v>2059398</v>
      </c>
      <c r="E2640" s="1">
        <v>39926</v>
      </c>
      <c r="F2640">
        <v>1430</v>
      </c>
      <c r="H2640" t="s">
        <v>30</v>
      </c>
      <c r="I2640" s="1">
        <v>39938</v>
      </c>
      <c r="J2640" t="s">
        <v>31</v>
      </c>
      <c r="K2640" t="s">
        <v>32</v>
      </c>
      <c r="L2640">
        <v>1</v>
      </c>
      <c r="M2640" t="s">
        <v>359</v>
      </c>
      <c r="N2640">
        <v>999766900</v>
      </c>
      <c r="O2640" t="s">
        <v>158</v>
      </c>
      <c r="P2640">
        <v>5</v>
      </c>
      <c r="R2640" t="s">
        <v>462</v>
      </c>
      <c r="S2640">
        <v>2944</v>
      </c>
      <c r="T2640" t="s">
        <v>105</v>
      </c>
      <c r="U2640">
        <v>32105</v>
      </c>
      <c r="V2640" t="s">
        <v>105</v>
      </c>
      <c r="W2640">
        <v>2.6</v>
      </c>
      <c r="X2640" t="s">
        <v>44</v>
      </c>
      <c r="Y2640" t="s">
        <v>38</v>
      </c>
      <c r="AA2640">
        <v>0.5</v>
      </c>
      <c r="AB2640">
        <v>80</v>
      </c>
      <c r="AC2640" t="s">
        <v>44</v>
      </c>
    </row>
    <row r="2641" spans="1:29" hidden="1" x14ac:dyDescent="0.25">
      <c r="A2641" t="s">
        <v>231</v>
      </c>
      <c r="B2641" t="s">
        <v>28</v>
      </c>
      <c r="C2641" t="s">
        <v>28</v>
      </c>
      <c r="D2641">
        <v>2059398</v>
      </c>
      <c r="E2641" s="1">
        <v>39926</v>
      </c>
      <c r="F2641">
        <v>1430</v>
      </c>
      <c r="H2641" t="s">
        <v>30</v>
      </c>
      <c r="I2641" s="1">
        <v>39938</v>
      </c>
      <c r="J2641" t="s">
        <v>31</v>
      </c>
      <c r="K2641" t="s">
        <v>32</v>
      </c>
      <c r="L2641">
        <v>1</v>
      </c>
      <c r="M2641" t="s">
        <v>359</v>
      </c>
      <c r="N2641">
        <v>999766900</v>
      </c>
      <c r="O2641" t="s">
        <v>158</v>
      </c>
      <c r="P2641">
        <v>5</v>
      </c>
      <c r="R2641" t="s">
        <v>462</v>
      </c>
      <c r="S2641">
        <v>2950</v>
      </c>
      <c r="T2641" t="s">
        <v>147</v>
      </c>
      <c r="U2641">
        <v>82080</v>
      </c>
      <c r="V2641" t="s">
        <v>148</v>
      </c>
      <c r="W2641">
        <v>14.4</v>
      </c>
      <c r="X2641" t="s">
        <v>44</v>
      </c>
      <c r="Y2641" t="s">
        <v>38</v>
      </c>
      <c r="AA2641">
        <v>0.5</v>
      </c>
      <c r="AB2641">
        <v>80</v>
      </c>
      <c r="AC2641" t="s">
        <v>44</v>
      </c>
    </row>
    <row r="2642" spans="1:29" hidden="1" x14ac:dyDescent="0.25">
      <c r="A2642" t="s">
        <v>345</v>
      </c>
      <c r="B2642" t="s">
        <v>28</v>
      </c>
      <c r="C2642" t="s">
        <v>28</v>
      </c>
      <c r="D2642">
        <v>2059399</v>
      </c>
      <c r="E2642" s="1">
        <v>39926</v>
      </c>
      <c r="F2642">
        <v>1430</v>
      </c>
      <c r="H2642" t="s">
        <v>30</v>
      </c>
      <c r="I2642" s="1">
        <v>39938</v>
      </c>
      <c r="J2642" t="s">
        <v>31</v>
      </c>
      <c r="K2642" t="s">
        <v>32</v>
      </c>
      <c r="L2642">
        <v>1</v>
      </c>
      <c r="M2642" t="s">
        <v>359</v>
      </c>
      <c r="N2642">
        <v>999766900</v>
      </c>
      <c r="O2642" t="s">
        <v>158</v>
      </c>
      <c r="P2642">
        <v>6</v>
      </c>
      <c r="R2642" t="s">
        <v>462</v>
      </c>
      <c r="S2642">
        <v>2454</v>
      </c>
      <c r="T2642" t="s">
        <v>347</v>
      </c>
      <c r="U2642">
        <v>82721</v>
      </c>
      <c r="V2642" t="s">
        <v>347</v>
      </c>
      <c r="W2642">
        <v>0</v>
      </c>
      <c r="X2642" t="s">
        <v>44</v>
      </c>
      <c r="Y2642" t="s">
        <v>38</v>
      </c>
      <c r="AA2642">
        <v>1</v>
      </c>
      <c r="AC2642" t="s">
        <v>44</v>
      </c>
    </row>
    <row r="2643" spans="1:29" hidden="1" x14ac:dyDescent="0.25">
      <c r="A2643" t="s">
        <v>345</v>
      </c>
      <c r="B2643" t="s">
        <v>28</v>
      </c>
      <c r="C2643" t="s">
        <v>28</v>
      </c>
      <c r="D2643">
        <v>2059399</v>
      </c>
      <c r="E2643" s="1">
        <v>39926</v>
      </c>
      <c r="F2643">
        <v>1430</v>
      </c>
      <c r="H2643" t="s">
        <v>30</v>
      </c>
      <c r="I2643" s="1">
        <v>39938</v>
      </c>
      <c r="J2643" t="s">
        <v>31</v>
      </c>
      <c r="K2643" t="s">
        <v>32</v>
      </c>
      <c r="L2643">
        <v>1</v>
      </c>
      <c r="M2643" t="s">
        <v>359</v>
      </c>
      <c r="N2643">
        <v>999766900</v>
      </c>
      <c r="O2643" t="s">
        <v>158</v>
      </c>
      <c r="P2643">
        <v>6</v>
      </c>
      <c r="R2643" t="s">
        <v>462</v>
      </c>
      <c r="S2643">
        <v>2451</v>
      </c>
      <c r="T2643" t="s">
        <v>346</v>
      </c>
      <c r="U2643">
        <v>77288</v>
      </c>
      <c r="V2643" t="s">
        <v>346</v>
      </c>
      <c r="W2643">
        <v>4.4000000000000004</v>
      </c>
      <c r="X2643" t="s">
        <v>44</v>
      </c>
      <c r="Y2643" t="s">
        <v>38</v>
      </c>
      <c r="AA2643">
        <v>1</v>
      </c>
      <c r="AC2643" t="s">
        <v>44</v>
      </c>
    </row>
    <row r="2644" spans="1:29" hidden="1" x14ac:dyDescent="0.25">
      <c r="A2644" t="s">
        <v>345</v>
      </c>
      <c r="B2644" t="s">
        <v>28</v>
      </c>
      <c r="C2644" t="s">
        <v>28</v>
      </c>
      <c r="D2644">
        <v>2059399</v>
      </c>
      <c r="E2644" s="1">
        <v>39926</v>
      </c>
      <c r="F2644">
        <v>1430</v>
      </c>
      <c r="H2644" t="s">
        <v>30</v>
      </c>
      <c r="I2644" s="1">
        <v>39938</v>
      </c>
      <c r="J2644" t="s">
        <v>31</v>
      </c>
      <c r="K2644" t="s">
        <v>32</v>
      </c>
      <c r="L2644">
        <v>1</v>
      </c>
      <c r="M2644" t="s">
        <v>359</v>
      </c>
      <c r="N2644">
        <v>999766900</v>
      </c>
      <c r="O2644" t="s">
        <v>158</v>
      </c>
      <c r="P2644">
        <v>6</v>
      </c>
      <c r="R2644" t="s">
        <v>462</v>
      </c>
      <c r="S2644">
        <v>2453</v>
      </c>
      <c r="T2644" t="s">
        <v>350</v>
      </c>
      <c r="U2644">
        <v>2453</v>
      </c>
      <c r="V2644" t="s">
        <v>350</v>
      </c>
      <c r="W2644">
        <v>0</v>
      </c>
      <c r="X2644" t="s">
        <v>44</v>
      </c>
      <c r="Y2644" t="s">
        <v>38</v>
      </c>
      <c r="AA2644">
        <v>1</v>
      </c>
      <c r="AC2644" t="s">
        <v>44</v>
      </c>
    </row>
    <row r="2645" spans="1:29" hidden="1" x14ac:dyDescent="0.25">
      <c r="A2645" t="s">
        <v>345</v>
      </c>
      <c r="B2645" t="s">
        <v>28</v>
      </c>
      <c r="C2645" t="s">
        <v>28</v>
      </c>
      <c r="D2645">
        <v>2059399</v>
      </c>
      <c r="E2645" s="1">
        <v>39926</v>
      </c>
      <c r="F2645">
        <v>1430</v>
      </c>
      <c r="H2645" t="s">
        <v>30</v>
      </c>
      <c r="I2645" s="1">
        <v>39938</v>
      </c>
      <c r="J2645" t="s">
        <v>31</v>
      </c>
      <c r="K2645" t="s">
        <v>32</v>
      </c>
      <c r="L2645">
        <v>1</v>
      </c>
      <c r="M2645" t="s">
        <v>359</v>
      </c>
      <c r="N2645">
        <v>999766900</v>
      </c>
      <c r="O2645" t="s">
        <v>158</v>
      </c>
      <c r="P2645">
        <v>6</v>
      </c>
      <c r="R2645" t="s">
        <v>462</v>
      </c>
      <c r="S2645">
        <v>2450</v>
      </c>
      <c r="T2645" t="s">
        <v>351</v>
      </c>
      <c r="U2645">
        <v>78213</v>
      </c>
      <c r="V2645" t="s">
        <v>351</v>
      </c>
      <c r="W2645">
        <v>0</v>
      </c>
      <c r="X2645" t="s">
        <v>44</v>
      </c>
      <c r="Y2645" t="s">
        <v>38</v>
      </c>
      <c r="AA2645">
        <v>2</v>
      </c>
      <c r="AC2645" t="s">
        <v>44</v>
      </c>
    </row>
    <row r="2646" spans="1:29" hidden="1" x14ac:dyDescent="0.25">
      <c r="A2646" t="s">
        <v>345</v>
      </c>
      <c r="B2646" t="s">
        <v>28</v>
      </c>
      <c r="C2646" t="s">
        <v>28</v>
      </c>
      <c r="D2646">
        <v>2059399</v>
      </c>
      <c r="E2646" s="1">
        <v>39926</v>
      </c>
      <c r="F2646">
        <v>1430</v>
      </c>
      <c r="H2646" t="s">
        <v>30</v>
      </c>
      <c r="I2646" s="1">
        <v>39938</v>
      </c>
      <c r="J2646" t="s">
        <v>31</v>
      </c>
      <c r="K2646" t="s">
        <v>32</v>
      </c>
      <c r="L2646">
        <v>1</v>
      </c>
      <c r="M2646" t="s">
        <v>359</v>
      </c>
      <c r="N2646">
        <v>999766900</v>
      </c>
      <c r="O2646" t="s">
        <v>158</v>
      </c>
      <c r="P2646">
        <v>6</v>
      </c>
      <c r="R2646" t="s">
        <v>462</v>
      </c>
      <c r="S2646">
        <v>2452</v>
      </c>
      <c r="T2646" t="s">
        <v>352</v>
      </c>
      <c r="U2646">
        <v>82723</v>
      </c>
      <c r="V2646" t="s">
        <v>352</v>
      </c>
      <c r="W2646">
        <v>3.9</v>
      </c>
      <c r="X2646" t="s">
        <v>44</v>
      </c>
      <c r="Y2646" t="s">
        <v>38</v>
      </c>
      <c r="AA2646">
        <v>1</v>
      </c>
      <c r="AC2646" t="s">
        <v>44</v>
      </c>
    </row>
    <row r="2647" spans="1:29" hidden="1" x14ac:dyDescent="0.25">
      <c r="A2647" t="s">
        <v>345</v>
      </c>
      <c r="B2647" t="s">
        <v>28</v>
      </c>
      <c r="C2647" t="s">
        <v>28</v>
      </c>
      <c r="D2647">
        <v>2059399</v>
      </c>
      <c r="E2647" s="1">
        <v>39926</v>
      </c>
      <c r="F2647">
        <v>1430</v>
      </c>
      <c r="H2647" t="s">
        <v>30</v>
      </c>
      <c r="I2647" s="1">
        <v>39938</v>
      </c>
      <c r="J2647" t="s">
        <v>31</v>
      </c>
      <c r="K2647" t="s">
        <v>32</v>
      </c>
      <c r="L2647">
        <v>1</v>
      </c>
      <c r="M2647" t="s">
        <v>359</v>
      </c>
      <c r="N2647">
        <v>999766900</v>
      </c>
      <c r="O2647" t="s">
        <v>158</v>
      </c>
      <c r="P2647">
        <v>6</v>
      </c>
      <c r="R2647" t="s">
        <v>462</v>
      </c>
      <c r="S2647">
        <v>2456</v>
      </c>
      <c r="T2647" t="s">
        <v>348</v>
      </c>
      <c r="U2647">
        <v>2456</v>
      </c>
      <c r="V2647" t="s">
        <v>349</v>
      </c>
      <c r="W2647">
        <v>8.3000000000000007</v>
      </c>
      <c r="X2647" t="s">
        <v>44</v>
      </c>
      <c r="Y2647" t="s">
        <v>38</v>
      </c>
      <c r="AA2647">
        <v>1</v>
      </c>
      <c r="AB2647">
        <v>60</v>
      </c>
      <c r="AC2647" t="s">
        <v>44</v>
      </c>
    </row>
    <row r="2648" spans="1:29" hidden="1" x14ac:dyDescent="0.25">
      <c r="A2648" t="s">
        <v>258</v>
      </c>
      <c r="B2648" t="s">
        <v>28</v>
      </c>
      <c r="C2648" t="s">
        <v>28</v>
      </c>
      <c r="D2648" t="s">
        <v>550</v>
      </c>
      <c r="E2648" s="1">
        <v>39926</v>
      </c>
      <c r="F2648">
        <v>1300</v>
      </c>
      <c r="H2648" t="s">
        <v>30</v>
      </c>
      <c r="I2648" s="1">
        <v>39941</v>
      </c>
      <c r="J2648" t="s">
        <v>31</v>
      </c>
      <c r="K2648" t="s">
        <v>32</v>
      </c>
      <c r="L2648">
        <v>1</v>
      </c>
      <c r="M2648" t="s">
        <v>359</v>
      </c>
      <c r="N2648">
        <v>113133790</v>
      </c>
      <c r="O2648" t="s">
        <v>34</v>
      </c>
      <c r="P2648">
        <v>2</v>
      </c>
      <c r="S2648">
        <v>1025</v>
      </c>
      <c r="T2648" t="s">
        <v>52</v>
      </c>
      <c r="U2648">
        <v>99951</v>
      </c>
      <c r="V2648" t="s">
        <v>260</v>
      </c>
      <c r="W2648">
        <v>1.05</v>
      </c>
      <c r="X2648" t="s">
        <v>41</v>
      </c>
      <c r="Y2648" t="s">
        <v>261</v>
      </c>
      <c r="AB2648">
        <v>4</v>
      </c>
      <c r="AC2648" t="s">
        <v>41</v>
      </c>
    </row>
    <row r="2649" spans="1:29" hidden="1" x14ac:dyDescent="0.25">
      <c r="A2649" t="s">
        <v>258</v>
      </c>
      <c r="B2649" t="s">
        <v>28</v>
      </c>
      <c r="C2649" t="s">
        <v>28</v>
      </c>
      <c r="D2649" t="s">
        <v>550</v>
      </c>
      <c r="E2649" s="1">
        <v>39926</v>
      </c>
      <c r="F2649">
        <v>1300</v>
      </c>
      <c r="H2649" t="s">
        <v>30</v>
      </c>
      <c r="I2649" s="1">
        <v>39941</v>
      </c>
      <c r="J2649" t="s">
        <v>31</v>
      </c>
      <c r="K2649" t="s">
        <v>32</v>
      </c>
      <c r="L2649">
        <v>1</v>
      </c>
      <c r="M2649" t="s">
        <v>359</v>
      </c>
      <c r="N2649">
        <v>113133790</v>
      </c>
      <c r="O2649" t="s">
        <v>34</v>
      </c>
      <c r="P2649">
        <v>2</v>
      </c>
      <c r="S2649">
        <v>1025</v>
      </c>
      <c r="T2649" t="s">
        <v>52</v>
      </c>
      <c r="U2649">
        <v>951</v>
      </c>
      <c r="V2649" t="s">
        <v>53</v>
      </c>
      <c r="W2649">
        <v>1.2</v>
      </c>
      <c r="X2649" t="s">
        <v>41</v>
      </c>
      <c r="Y2649" t="s">
        <v>38</v>
      </c>
      <c r="Z2649">
        <v>3.1E-2</v>
      </c>
      <c r="AA2649">
        <v>0.1</v>
      </c>
      <c r="AB2649">
        <v>4</v>
      </c>
      <c r="AC2649" t="s">
        <v>41</v>
      </c>
    </row>
    <row r="2650" spans="1:29" hidden="1" x14ac:dyDescent="0.25">
      <c r="A2650" t="s">
        <v>337</v>
      </c>
      <c r="B2650">
        <v>1</v>
      </c>
      <c r="C2650" t="s">
        <v>28</v>
      </c>
      <c r="D2650" t="s">
        <v>551</v>
      </c>
      <c r="E2650" s="1">
        <v>39961</v>
      </c>
      <c r="F2650">
        <v>1000</v>
      </c>
      <c r="H2650" t="s">
        <v>339</v>
      </c>
      <c r="I2650" s="1">
        <v>39967</v>
      </c>
      <c r="J2650" t="s">
        <v>31</v>
      </c>
      <c r="K2650" t="s">
        <v>87</v>
      </c>
      <c r="L2650">
        <v>1</v>
      </c>
      <c r="M2650" t="s">
        <v>531</v>
      </c>
      <c r="N2650">
        <v>999766900</v>
      </c>
      <c r="O2650" t="s">
        <v>158</v>
      </c>
      <c r="P2650">
        <v>2</v>
      </c>
      <c r="R2650" t="s">
        <v>462</v>
      </c>
      <c r="S2650">
        <v>1927</v>
      </c>
      <c r="T2650" t="s">
        <v>39</v>
      </c>
      <c r="U2650">
        <v>410</v>
      </c>
      <c r="V2650" t="s">
        <v>40</v>
      </c>
      <c r="W2650">
        <v>106</v>
      </c>
      <c r="X2650" t="s">
        <v>41</v>
      </c>
      <c r="Y2650" t="s">
        <v>38</v>
      </c>
      <c r="AA2650">
        <v>1</v>
      </c>
      <c r="AC2650" t="s">
        <v>41</v>
      </c>
    </row>
    <row r="2651" spans="1:29" hidden="1" x14ac:dyDescent="0.25">
      <c r="A2651" t="s">
        <v>337</v>
      </c>
      <c r="B2651">
        <v>1</v>
      </c>
      <c r="C2651" t="s">
        <v>28</v>
      </c>
      <c r="D2651" t="s">
        <v>551</v>
      </c>
      <c r="E2651" s="1">
        <v>39961</v>
      </c>
      <c r="F2651">
        <v>1000</v>
      </c>
      <c r="H2651" t="s">
        <v>339</v>
      </c>
      <c r="I2651" s="1">
        <v>39967</v>
      </c>
      <c r="J2651" t="s">
        <v>31</v>
      </c>
      <c r="K2651" t="s">
        <v>87</v>
      </c>
      <c r="L2651">
        <v>1</v>
      </c>
      <c r="M2651" t="s">
        <v>531</v>
      </c>
      <c r="N2651">
        <v>999766900</v>
      </c>
      <c r="O2651" t="s">
        <v>158</v>
      </c>
      <c r="P2651">
        <v>2</v>
      </c>
      <c r="R2651" t="s">
        <v>462</v>
      </c>
      <c r="S2651">
        <v>2920</v>
      </c>
      <c r="T2651" t="s">
        <v>335</v>
      </c>
      <c r="U2651">
        <v>680</v>
      </c>
      <c r="V2651" t="s">
        <v>336</v>
      </c>
      <c r="W2651">
        <v>1.76</v>
      </c>
      <c r="X2651" t="s">
        <v>41</v>
      </c>
      <c r="Y2651" t="s">
        <v>38</v>
      </c>
      <c r="AA2651">
        <v>0.5</v>
      </c>
      <c r="AC2651" t="s">
        <v>41</v>
      </c>
    </row>
    <row r="2652" spans="1:29" hidden="1" x14ac:dyDescent="0.25">
      <c r="A2652" t="s">
        <v>334</v>
      </c>
      <c r="B2652">
        <v>100</v>
      </c>
      <c r="C2652" t="s">
        <v>28</v>
      </c>
      <c r="D2652">
        <v>2079255</v>
      </c>
      <c r="E2652" s="1">
        <v>39961</v>
      </c>
      <c r="F2652">
        <v>1000</v>
      </c>
      <c r="H2652" t="s">
        <v>30</v>
      </c>
      <c r="I2652" s="1">
        <v>39967</v>
      </c>
      <c r="J2652" t="s">
        <v>31</v>
      </c>
      <c r="K2652" t="s">
        <v>157</v>
      </c>
      <c r="L2652">
        <v>1</v>
      </c>
      <c r="M2652" t="s">
        <v>359</v>
      </c>
      <c r="N2652">
        <v>999766900</v>
      </c>
      <c r="O2652" t="s">
        <v>158</v>
      </c>
      <c r="P2652">
        <v>1</v>
      </c>
      <c r="R2652" t="s">
        <v>462</v>
      </c>
      <c r="S2652">
        <v>2920</v>
      </c>
      <c r="T2652" t="s">
        <v>335</v>
      </c>
      <c r="U2652">
        <v>680</v>
      </c>
      <c r="V2652" t="s">
        <v>336</v>
      </c>
      <c r="W2652">
        <v>1.63</v>
      </c>
      <c r="X2652" t="s">
        <v>41</v>
      </c>
      <c r="Y2652" t="s">
        <v>38</v>
      </c>
      <c r="AA2652">
        <v>0.5</v>
      </c>
      <c r="AC2652" t="s">
        <v>41</v>
      </c>
    </row>
    <row r="2653" spans="1:29" hidden="1" x14ac:dyDescent="0.25">
      <c r="A2653" t="s">
        <v>258</v>
      </c>
      <c r="B2653" t="s">
        <v>28</v>
      </c>
      <c r="C2653" t="s">
        <v>28</v>
      </c>
      <c r="D2653" t="s">
        <v>552</v>
      </c>
      <c r="E2653" s="1">
        <v>39961</v>
      </c>
      <c r="F2653">
        <v>1000</v>
      </c>
      <c r="H2653" t="s">
        <v>30</v>
      </c>
      <c r="I2653" s="1">
        <v>39969</v>
      </c>
      <c r="J2653" t="s">
        <v>31</v>
      </c>
      <c r="K2653" t="s">
        <v>32</v>
      </c>
      <c r="L2653">
        <v>1</v>
      </c>
      <c r="M2653" t="s">
        <v>359</v>
      </c>
      <c r="N2653">
        <v>113133790</v>
      </c>
      <c r="O2653" t="s">
        <v>34</v>
      </c>
      <c r="P2653">
        <v>2</v>
      </c>
      <c r="S2653">
        <v>1025</v>
      </c>
      <c r="T2653" t="s">
        <v>52</v>
      </c>
      <c r="U2653">
        <v>99951</v>
      </c>
      <c r="V2653" t="s">
        <v>260</v>
      </c>
      <c r="W2653">
        <v>0.98</v>
      </c>
      <c r="X2653" t="s">
        <v>41</v>
      </c>
      <c r="Y2653" t="s">
        <v>261</v>
      </c>
      <c r="AB2653">
        <v>4</v>
      </c>
      <c r="AC2653" t="s">
        <v>41</v>
      </c>
    </row>
    <row r="2654" spans="1:29" hidden="1" x14ac:dyDescent="0.25">
      <c r="A2654" t="s">
        <v>258</v>
      </c>
      <c r="B2654" t="s">
        <v>28</v>
      </c>
      <c r="C2654" t="s">
        <v>28</v>
      </c>
      <c r="D2654" t="s">
        <v>552</v>
      </c>
      <c r="E2654" s="1">
        <v>39961</v>
      </c>
      <c r="F2654">
        <v>1000</v>
      </c>
      <c r="H2654" t="s">
        <v>30</v>
      </c>
      <c r="I2654" s="1">
        <v>39969</v>
      </c>
      <c r="J2654" t="s">
        <v>31</v>
      </c>
      <c r="K2654" t="s">
        <v>32</v>
      </c>
      <c r="L2654">
        <v>1</v>
      </c>
      <c r="M2654" t="s">
        <v>359</v>
      </c>
      <c r="N2654">
        <v>113133790</v>
      </c>
      <c r="O2654" t="s">
        <v>34</v>
      </c>
      <c r="P2654">
        <v>2</v>
      </c>
      <c r="S2654">
        <v>1025</v>
      </c>
      <c r="T2654" t="s">
        <v>52</v>
      </c>
      <c r="U2654">
        <v>951</v>
      </c>
      <c r="V2654" t="s">
        <v>53</v>
      </c>
      <c r="W2654">
        <v>1.06</v>
      </c>
      <c r="X2654" t="s">
        <v>41</v>
      </c>
      <c r="Y2654" t="s">
        <v>38</v>
      </c>
      <c r="Z2654">
        <v>3.1E-2</v>
      </c>
      <c r="AA2654">
        <v>0.1</v>
      </c>
      <c r="AB2654">
        <v>4</v>
      </c>
      <c r="AC2654" t="s">
        <v>41</v>
      </c>
    </row>
    <row r="2655" spans="1:29" hidden="1" x14ac:dyDescent="0.25">
      <c r="A2655" t="s">
        <v>258</v>
      </c>
      <c r="B2655" t="s">
        <v>28</v>
      </c>
      <c r="C2655" t="s">
        <v>28</v>
      </c>
      <c r="D2655" t="s">
        <v>553</v>
      </c>
      <c r="E2655" s="1">
        <v>39968</v>
      </c>
      <c r="F2655">
        <v>1030</v>
      </c>
      <c r="H2655" t="s">
        <v>30</v>
      </c>
      <c r="I2655" s="1">
        <v>39974</v>
      </c>
      <c r="J2655" t="s">
        <v>31</v>
      </c>
      <c r="K2655" t="s">
        <v>32</v>
      </c>
      <c r="L2655">
        <v>1</v>
      </c>
      <c r="M2655" t="s">
        <v>359</v>
      </c>
      <c r="N2655">
        <v>113133790</v>
      </c>
      <c r="O2655" t="s">
        <v>34</v>
      </c>
      <c r="P2655">
        <v>2</v>
      </c>
      <c r="S2655">
        <v>1025</v>
      </c>
      <c r="T2655" t="s">
        <v>52</v>
      </c>
      <c r="U2655">
        <v>99951</v>
      </c>
      <c r="V2655" t="s">
        <v>260</v>
      </c>
      <c r="W2655">
        <v>1.03</v>
      </c>
      <c r="X2655" t="s">
        <v>41</v>
      </c>
      <c r="Y2655" t="s">
        <v>261</v>
      </c>
      <c r="AB2655">
        <v>4</v>
      </c>
      <c r="AC2655" t="s">
        <v>41</v>
      </c>
    </row>
    <row r="2656" spans="1:29" hidden="1" x14ac:dyDescent="0.25">
      <c r="A2656" t="s">
        <v>258</v>
      </c>
      <c r="B2656" t="s">
        <v>28</v>
      </c>
      <c r="C2656" t="s">
        <v>28</v>
      </c>
      <c r="D2656" t="s">
        <v>553</v>
      </c>
      <c r="E2656" s="1">
        <v>39968</v>
      </c>
      <c r="F2656">
        <v>1030</v>
      </c>
      <c r="H2656" t="s">
        <v>30</v>
      </c>
      <c r="I2656" s="1">
        <v>39974</v>
      </c>
      <c r="J2656" t="s">
        <v>31</v>
      </c>
      <c r="K2656" t="s">
        <v>32</v>
      </c>
      <c r="L2656">
        <v>1</v>
      </c>
      <c r="M2656" t="s">
        <v>359</v>
      </c>
      <c r="N2656">
        <v>113133790</v>
      </c>
      <c r="O2656" t="s">
        <v>34</v>
      </c>
      <c r="P2656">
        <v>2</v>
      </c>
      <c r="S2656">
        <v>1025</v>
      </c>
      <c r="T2656" t="s">
        <v>52</v>
      </c>
      <c r="U2656">
        <v>951</v>
      </c>
      <c r="V2656" t="s">
        <v>53</v>
      </c>
      <c r="W2656">
        <v>1.1100000000000001</v>
      </c>
      <c r="X2656" t="s">
        <v>41</v>
      </c>
      <c r="Y2656" t="s">
        <v>38</v>
      </c>
      <c r="Z2656">
        <v>3.1E-2</v>
      </c>
      <c r="AA2656">
        <v>0.1</v>
      </c>
      <c r="AB2656">
        <v>4</v>
      </c>
      <c r="AC2656" t="s">
        <v>41</v>
      </c>
    </row>
    <row r="2657" spans="1:29" hidden="1" x14ac:dyDescent="0.25">
      <c r="A2657" t="s">
        <v>337</v>
      </c>
      <c r="B2657">
        <v>1</v>
      </c>
      <c r="C2657" t="s">
        <v>28</v>
      </c>
      <c r="D2657" t="s">
        <v>554</v>
      </c>
      <c r="E2657" s="1">
        <v>39968</v>
      </c>
      <c r="F2657">
        <v>1145</v>
      </c>
      <c r="H2657" t="s">
        <v>339</v>
      </c>
      <c r="I2657" s="1">
        <v>39981</v>
      </c>
      <c r="J2657" t="s">
        <v>31</v>
      </c>
      <c r="K2657" t="s">
        <v>87</v>
      </c>
      <c r="L2657">
        <v>1</v>
      </c>
      <c r="M2657" t="s">
        <v>359</v>
      </c>
      <c r="N2657">
        <v>999766900</v>
      </c>
      <c r="O2657" t="s">
        <v>158</v>
      </c>
      <c r="P2657">
        <v>2</v>
      </c>
      <c r="R2657" t="s">
        <v>462</v>
      </c>
      <c r="S2657">
        <v>2920</v>
      </c>
      <c r="T2657" t="s">
        <v>335</v>
      </c>
      <c r="U2657">
        <v>680</v>
      </c>
      <c r="V2657" t="s">
        <v>336</v>
      </c>
      <c r="W2657">
        <v>1.6</v>
      </c>
      <c r="X2657" t="s">
        <v>41</v>
      </c>
      <c r="Y2657" t="s">
        <v>38</v>
      </c>
      <c r="AA2657">
        <v>0.5</v>
      </c>
      <c r="AC2657" t="s">
        <v>41</v>
      </c>
    </row>
    <row r="2658" spans="1:29" hidden="1" x14ac:dyDescent="0.25">
      <c r="A2658" t="s">
        <v>337</v>
      </c>
      <c r="B2658">
        <v>1</v>
      </c>
      <c r="C2658" t="s">
        <v>28</v>
      </c>
      <c r="D2658" t="s">
        <v>554</v>
      </c>
      <c r="E2658" s="1">
        <v>39968</v>
      </c>
      <c r="F2658">
        <v>1145</v>
      </c>
      <c r="H2658" t="s">
        <v>339</v>
      </c>
      <c r="I2658" s="1">
        <v>39981</v>
      </c>
      <c r="J2658" t="s">
        <v>31</v>
      </c>
      <c r="K2658" t="s">
        <v>87</v>
      </c>
      <c r="L2658">
        <v>1</v>
      </c>
      <c r="M2658" t="s">
        <v>359</v>
      </c>
      <c r="N2658">
        <v>999766900</v>
      </c>
      <c r="O2658" t="s">
        <v>158</v>
      </c>
      <c r="P2658">
        <v>2</v>
      </c>
      <c r="R2658" t="s">
        <v>462</v>
      </c>
      <c r="S2658">
        <v>1927</v>
      </c>
      <c r="T2658" t="s">
        <v>39</v>
      </c>
      <c r="U2658">
        <v>410</v>
      </c>
      <c r="V2658" t="s">
        <v>40</v>
      </c>
      <c r="W2658">
        <v>107</v>
      </c>
      <c r="X2658" t="s">
        <v>41</v>
      </c>
      <c r="Y2658" t="s">
        <v>38</v>
      </c>
      <c r="AA2658">
        <v>1</v>
      </c>
      <c r="AC2658" t="s">
        <v>41</v>
      </c>
    </row>
    <row r="2659" spans="1:29" hidden="1" x14ac:dyDescent="0.25">
      <c r="A2659" t="s">
        <v>334</v>
      </c>
      <c r="B2659">
        <v>100</v>
      </c>
      <c r="C2659" t="s">
        <v>28</v>
      </c>
      <c r="D2659">
        <v>2083578</v>
      </c>
      <c r="E2659" s="1">
        <v>39968</v>
      </c>
      <c r="F2659">
        <v>1145</v>
      </c>
      <c r="H2659" t="s">
        <v>30</v>
      </c>
      <c r="I2659" s="1">
        <v>39981</v>
      </c>
      <c r="J2659" t="s">
        <v>31</v>
      </c>
      <c r="K2659" t="s">
        <v>157</v>
      </c>
      <c r="L2659">
        <v>1</v>
      </c>
      <c r="M2659" t="s">
        <v>359</v>
      </c>
      <c r="N2659">
        <v>999766900</v>
      </c>
      <c r="O2659" t="s">
        <v>158</v>
      </c>
      <c r="P2659">
        <v>1</v>
      </c>
      <c r="R2659" t="s">
        <v>462</v>
      </c>
      <c r="S2659">
        <v>2920</v>
      </c>
      <c r="T2659" t="s">
        <v>335</v>
      </c>
      <c r="U2659">
        <v>680</v>
      </c>
      <c r="V2659" t="s">
        <v>336</v>
      </c>
      <c r="W2659">
        <v>1.42</v>
      </c>
      <c r="X2659" t="s">
        <v>41</v>
      </c>
      <c r="Y2659" t="s">
        <v>38</v>
      </c>
      <c r="AA2659">
        <v>0.5</v>
      </c>
      <c r="AC2659" t="s">
        <v>41</v>
      </c>
    </row>
    <row r="2660" spans="1:29" hidden="1" x14ac:dyDescent="0.25">
      <c r="A2660" t="s">
        <v>231</v>
      </c>
      <c r="B2660" t="s">
        <v>28</v>
      </c>
      <c r="C2660" t="s">
        <v>28</v>
      </c>
      <c r="D2660">
        <v>2104437</v>
      </c>
      <c r="E2660" s="1">
        <v>40003</v>
      </c>
      <c r="F2660">
        <v>1400</v>
      </c>
      <c r="H2660" t="s">
        <v>30</v>
      </c>
      <c r="I2660" s="1">
        <v>40015</v>
      </c>
      <c r="J2660" t="s">
        <v>31</v>
      </c>
      <c r="K2660" t="s">
        <v>32</v>
      </c>
      <c r="L2660">
        <v>1</v>
      </c>
      <c r="M2660" t="s">
        <v>359</v>
      </c>
      <c r="N2660">
        <v>999766900</v>
      </c>
      <c r="O2660" t="s">
        <v>158</v>
      </c>
      <c r="P2660">
        <v>5</v>
      </c>
      <c r="R2660" t="s">
        <v>462</v>
      </c>
      <c r="S2660">
        <v>2943</v>
      </c>
      <c r="T2660" t="s">
        <v>92</v>
      </c>
      <c r="U2660">
        <v>32101</v>
      </c>
      <c r="V2660" t="s">
        <v>92</v>
      </c>
      <c r="W2660">
        <v>6.4</v>
      </c>
      <c r="X2660" t="s">
        <v>44</v>
      </c>
      <c r="Y2660" t="s">
        <v>38</v>
      </c>
      <c r="AA2660">
        <v>0.5</v>
      </c>
      <c r="AB2660">
        <v>80</v>
      </c>
      <c r="AC2660" t="s">
        <v>44</v>
      </c>
    </row>
    <row r="2661" spans="1:29" hidden="1" x14ac:dyDescent="0.25">
      <c r="A2661" t="s">
        <v>231</v>
      </c>
      <c r="B2661" t="s">
        <v>28</v>
      </c>
      <c r="C2661" t="s">
        <v>28</v>
      </c>
      <c r="D2661">
        <v>2104437</v>
      </c>
      <c r="E2661" s="1">
        <v>40003</v>
      </c>
      <c r="F2661">
        <v>1400</v>
      </c>
      <c r="H2661" t="s">
        <v>30</v>
      </c>
      <c r="I2661" s="1">
        <v>40015</v>
      </c>
      <c r="J2661" t="s">
        <v>31</v>
      </c>
      <c r="K2661" t="s">
        <v>32</v>
      </c>
      <c r="L2661">
        <v>1</v>
      </c>
      <c r="M2661" t="s">
        <v>359</v>
      </c>
      <c r="N2661">
        <v>999766900</v>
      </c>
      <c r="O2661" t="s">
        <v>158</v>
      </c>
      <c r="P2661">
        <v>5</v>
      </c>
      <c r="R2661" t="s">
        <v>462</v>
      </c>
      <c r="S2661">
        <v>2942</v>
      </c>
      <c r="T2661" t="s">
        <v>93</v>
      </c>
      <c r="U2661">
        <v>32104</v>
      </c>
      <c r="V2661" t="s">
        <v>93</v>
      </c>
      <c r="W2661">
        <v>0</v>
      </c>
      <c r="X2661" t="s">
        <v>44</v>
      </c>
      <c r="Y2661" t="s">
        <v>38</v>
      </c>
      <c r="AA2661">
        <v>0.5</v>
      </c>
      <c r="AB2661">
        <v>80</v>
      </c>
      <c r="AC2661" t="s">
        <v>44</v>
      </c>
    </row>
    <row r="2662" spans="1:29" hidden="1" x14ac:dyDescent="0.25">
      <c r="A2662" t="s">
        <v>231</v>
      </c>
      <c r="B2662" t="s">
        <v>28</v>
      </c>
      <c r="C2662" t="s">
        <v>28</v>
      </c>
      <c r="D2662">
        <v>2104437</v>
      </c>
      <c r="E2662" s="1">
        <v>40003</v>
      </c>
      <c r="F2662">
        <v>1400</v>
      </c>
      <c r="H2662" t="s">
        <v>30</v>
      </c>
      <c r="I2662" s="1">
        <v>40015</v>
      </c>
      <c r="J2662" t="s">
        <v>31</v>
      </c>
      <c r="K2662" t="s">
        <v>32</v>
      </c>
      <c r="L2662">
        <v>1</v>
      </c>
      <c r="M2662" t="s">
        <v>359</v>
      </c>
      <c r="N2662">
        <v>999766900</v>
      </c>
      <c r="O2662" t="s">
        <v>158</v>
      </c>
      <c r="P2662">
        <v>5</v>
      </c>
      <c r="R2662" t="s">
        <v>462</v>
      </c>
      <c r="S2662">
        <v>2941</v>
      </c>
      <c r="T2662" t="s">
        <v>99</v>
      </c>
      <c r="U2662">
        <v>32106</v>
      </c>
      <c r="V2662" t="s">
        <v>99</v>
      </c>
      <c r="W2662">
        <v>7.7</v>
      </c>
      <c r="X2662" t="s">
        <v>44</v>
      </c>
      <c r="Y2662" t="s">
        <v>38</v>
      </c>
      <c r="AA2662">
        <v>0.5</v>
      </c>
      <c r="AB2662">
        <v>80</v>
      </c>
      <c r="AC2662" t="s">
        <v>44</v>
      </c>
    </row>
    <row r="2663" spans="1:29" hidden="1" x14ac:dyDescent="0.25">
      <c r="A2663" t="s">
        <v>231</v>
      </c>
      <c r="B2663" t="s">
        <v>28</v>
      </c>
      <c r="C2663" t="s">
        <v>28</v>
      </c>
      <c r="D2663">
        <v>2104437</v>
      </c>
      <c r="E2663" s="1">
        <v>40003</v>
      </c>
      <c r="F2663">
        <v>1400</v>
      </c>
      <c r="H2663" t="s">
        <v>30</v>
      </c>
      <c r="I2663" s="1">
        <v>40015</v>
      </c>
      <c r="J2663" t="s">
        <v>31</v>
      </c>
      <c r="K2663" t="s">
        <v>32</v>
      </c>
      <c r="L2663">
        <v>1</v>
      </c>
      <c r="M2663" t="s">
        <v>359</v>
      </c>
      <c r="N2663">
        <v>999766900</v>
      </c>
      <c r="O2663" t="s">
        <v>158</v>
      </c>
      <c r="P2663">
        <v>5</v>
      </c>
      <c r="R2663" t="s">
        <v>462</v>
      </c>
      <c r="S2663">
        <v>2944</v>
      </c>
      <c r="T2663" t="s">
        <v>105</v>
      </c>
      <c r="U2663">
        <v>32105</v>
      </c>
      <c r="V2663" t="s">
        <v>105</v>
      </c>
      <c r="W2663">
        <v>2.9</v>
      </c>
      <c r="X2663" t="s">
        <v>44</v>
      </c>
      <c r="Y2663" t="s">
        <v>38</v>
      </c>
      <c r="AA2663">
        <v>0.5</v>
      </c>
      <c r="AB2663">
        <v>80</v>
      </c>
      <c r="AC2663" t="s">
        <v>44</v>
      </c>
    </row>
    <row r="2664" spans="1:29" hidden="1" x14ac:dyDescent="0.25">
      <c r="A2664" t="s">
        <v>231</v>
      </c>
      <c r="B2664" t="s">
        <v>28</v>
      </c>
      <c r="C2664" t="s">
        <v>28</v>
      </c>
      <c r="D2664">
        <v>2104437</v>
      </c>
      <c r="E2664" s="1">
        <v>40003</v>
      </c>
      <c r="F2664">
        <v>1400</v>
      </c>
      <c r="H2664" t="s">
        <v>30</v>
      </c>
      <c r="I2664" s="1">
        <v>40015</v>
      </c>
      <c r="J2664" t="s">
        <v>31</v>
      </c>
      <c r="K2664" t="s">
        <v>32</v>
      </c>
      <c r="L2664">
        <v>1</v>
      </c>
      <c r="M2664" t="s">
        <v>359</v>
      </c>
      <c r="N2664">
        <v>999766900</v>
      </c>
      <c r="O2664" t="s">
        <v>158</v>
      </c>
      <c r="P2664">
        <v>5</v>
      </c>
      <c r="R2664" t="s">
        <v>462</v>
      </c>
      <c r="S2664">
        <v>2950</v>
      </c>
      <c r="T2664" t="s">
        <v>147</v>
      </c>
      <c r="U2664">
        <v>82080</v>
      </c>
      <c r="V2664" t="s">
        <v>148</v>
      </c>
      <c r="W2664">
        <v>17</v>
      </c>
      <c r="X2664" t="s">
        <v>44</v>
      </c>
      <c r="Y2664" t="s">
        <v>38</v>
      </c>
      <c r="AA2664">
        <v>0.5</v>
      </c>
      <c r="AB2664">
        <v>80</v>
      </c>
      <c r="AC2664" t="s">
        <v>44</v>
      </c>
    </row>
    <row r="2665" spans="1:29" hidden="1" x14ac:dyDescent="0.25">
      <c r="A2665" t="s">
        <v>345</v>
      </c>
      <c r="B2665" t="s">
        <v>28</v>
      </c>
      <c r="C2665" t="s">
        <v>28</v>
      </c>
      <c r="D2665">
        <v>2104436</v>
      </c>
      <c r="E2665" s="1">
        <v>40003</v>
      </c>
      <c r="F2665">
        <v>1400</v>
      </c>
      <c r="H2665" t="s">
        <v>30</v>
      </c>
      <c r="I2665" s="1">
        <v>40015</v>
      </c>
      <c r="J2665" t="s">
        <v>31</v>
      </c>
      <c r="K2665" t="s">
        <v>32</v>
      </c>
      <c r="L2665">
        <v>1</v>
      </c>
      <c r="M2665" t="s">
        <v>359</v>
      </c>
      <c r="N2665">
        <v>999766900</v>
      </c>
      <c r="O2665" t="s">
        <v>158</v>
      </c>
      <c r="P2665">
        <v>6</v>
      </c>
      <c r="R2665" t="s">
        <v>462</v>
      </c>
      <c r="S2665">
        <v>2454</v>
      </c>
      <c r="T2665" t="s">
        <v>347</v>
      </c>
      <c r="U2665">
        <v>82721</v>
      </c>
      <c r="V2665" t="s">
        <v>347</v>
      </c>
      <c r="W2665">
        <v>0</v>
      </c>
      <c r="X2665" t="s">
        <v>44</v>
      </c>
      <c r="Y2665" t="s">
        <v>38</v>
      </c>
      <c r="AA2665">
        <v>1</v>
      </c>
      <c r="AC2665" t="s">
        <v>44</v>
      </c>
    </row>
    <row r="2666" spans="1:29" hidden="1" x14ac:dyDescent="0.25">
      <c r="A2666" t="s">
        <v>345</v>
      </c>
      <c r="B2666" t="s">
        <v>28</v>
      </c>
      <c r="C2666" t="s">
        <v>28</v>
      </c>
      <c r="D2666">
        <v>2104436</v>
      </c>
      <c r="E2666" s="1">
        <v>40003</v>
      </c>
      <c r="F2666">
        <v>1400</v>
      </c>
      <c r="H2666" t="s">
        <v>30</v>
      </c>
      <c r="I2666" s="1">
        <v>40015</v>
      </c>
      <c r="J2666" t="s">
        <v>31</v>
      </c>
      <c r="K2666" t="s">
        <v>32</v>
      </c>
      <c r="L2666">
        <v>1</v>
      </c>
      <c r="M2666" t="s">
        <v>359</v>
      </c>
      <c r="N2666">
        <v>999766900</v>
      </c>
      <c r="O2666" t="s">
        <v>158</v>
      </c>
      <c r="P2666">
        <v>6</v>
      </c>
      <c r="R2666" t="s">
        <v>462</v>
      </c>
      <c r="S2666">
        <v>2451</v>
      </c>
      <c r="T2666" t="s">
        <v>346</v>
      </c>
      <c r="U2666">
        <v>77288</v>
      </c>
      <c r="V2666" t="s">
        <v>346</v>
      </c>
      <c r="W2666">
        <v>4.2</v>
      </c>
      <c r="X2666" t="s">
        <v>44</v>
      </c>
      <c r="Y2666" t="s">
        <v>38</v>
      </c>
      <c r="AA2666">
        <v>1</v>
      </c>
      <c r="AC2666" t="s">
        <v>44</v>
      </c>
    </row>
    <row r="2667" spans="1:29" hidden="1" x14ac:dyDescent="0.25">
      <c r="A2667" t="s">
        <v>345</v>
      </c>
      <c r="B2667" t="s">
        <v>28</v>
      </c>
      <c r="C2667" t="s">
        <v>28</v>
      </c>
      <c r="D2667">
        <v>2104436</v>
      </c>
      <c r="E2667" s="1">
        <v>40003</v>
      </c>
      <c r="F2667">
        <v>1400</v>
      </c>
      <c r="H2667" t="s">
        <v>30</v>
      </c>
      <c r="I2667" s="1">
        <v>40015</v>
      </c>
      <c r="J2667" t="s">
        <v>31</v>
      </c>
      <c r="K2667" t="s">
        <v>32</v>
      </c>
      <c r="L2667">
        <v>1</v>
      </c>
      <c r="M2667" t="s">
        <v>359</v>
      </c>
      <c r="N2667">
        <v>999766900</v>
      </c>
      <c r="O2667" t="s">
        <v>158</v>
      </c>
      <c r="P2667">
        <v>6</v>
      </c>
      <c r="R2667" t="s">
        <v>462</v>
      </c>
      <c r="S2667">
        <v>2453</v>
      </c>
      <c r="T2667" t="s">
        <v>350</v>
      </c>
      <c r="U2667">
        <v>2453</v>
      </c>
      <c r="V2667" t="s">
        <v>350</v>
      </c>
      <c r="W2667">
        <v>0</v>
      </c>
      <c r="X2667" t="s">
        <v>44</v>
      </c>
      <c r="Y2667" t="s">
        <v>38</v>
      </c>
      <c r="AA2667">
        <v>1</v>
      </c>
      <c r="AC2667" t="s">
        <v>44</v>
      </c>
    </row>
    <row r="2668" spans="1:29" hidden="1" x14ac:dyDescent="0.25">
      <c r="A2668" t="s">
        <v>345</v>
      </c>
      <c r="B2668" t="s">
        <v>28</v>
      </c>
      <c r="C2668" t="s">
        <v>28</v>
      </c>
      <c r="D2668">
        <v>2104436</v>
      </c>
      <c r="E2668" s="1">
        <v>40003</v>
      </c>
      <c r="F2668">
        <v>1400</v>
      </c>
      <c r="H2668" t="s">
        <v>30</v>
      </c>
      <c r="I2668" s="1">
        <v>40015</v>
      </c>
      <c r="J2668" t="s">
        <v>31</v>
      </c>
      <c r="K2668" t="s">
        <v>32</v>
      </c>
      <c r="L2668">
        <v>1</v>
      </c>
      <c r="M2668" t="s">
        <v>359</v>
      </c>
      <c r="N2668">
        <v>999766900</v>
      </c>
      <c r="O2668" t="s">
        <v>158</v>
      </c>
      <c r="P2668">
        <v>6</v>
      </c>
      <c r="R2668" t="s">
        <v>462</v>
      </c>
      <c r="S2668">
        <v>2450</v>
      </c>
      <c r="T2668" t="s">
        <v>351</v>
      </c>
      <c r="U2668">
        <v>78213</v>
      </c>
      <c r="V2668" t="s">
        <v>351</v>
      </c>
      <c r="W2668">
        <v>6.7</v>
      </c>
      <c r="X2668" t="s">
        <v>44</v>
      </c>
      <c r="Y2668" t="s">
        <v>38</v>
      </c>
      <c r="AA2668">
        <v>2</v>
      </c>
      <c r="AC2668" t="s">
        <v>44</v>
      </c>
    </row>
    <row r="2669" spans="1:29" hidden="1" x14ac:dyDescent="0.25">
      <c r="A2669" t="s">
        <v>345</v>
      </c>
      <c r="B2669" t="s">
        <v>28</v>
      </c>
      <c r="C2669" t="s">
        <v>28</v>
      </c>
      <c r="D2669">
        <v>2104436</v>
      </c>
      <c r="E2669" s="1">
        <v>40003</v>
      </c>
      <c r="F2669">
        <v>1400</v>
      </c>
      <c r="H2669" t="s">
        <v>30</v>
      </c>
      <c r="I2669" s="1">
        <v>40015</v>
      </c>
      <c r="J2669" t="s">
        <v>31</v>
      </c>
      <c r="K2669" t="s">
        <v>32</v>
      </c>
      <c r="L2669">
        <v>1</v>
      </c>
      <c r="M2669" t="s">
        <v>359</v>
      </c>
      <c r="N2669">
        <v>999766900</v>
      </c>
      <c r="O2669" t="s">
        <v>158</v>
      </c>
      <c r="P2669">
        <v>6</v>
      </c>
      <c r="R2669" t="s">
        <v>462</v>
      </c>
      <c r="S2669">
        <v>2452</v>
      </c>
      <c r="T2669" t="s">
        <v>352</v>
      </c>
      <c r="U2669">
        <v>82723</v>
      </c>
      <c r="V2669" t="s">
        <v>352</v>
      </c>
      <c r="W2669">
        <v>3.2</v>
      </c>
      <c r="X2669" t="s">
        <v>44</v>
      </c>
      <c r="Y2669" t="s">
        <v>38</v>
      </c>
      <c r="AA2669">
        <v>1</v>
      </c>
      <c r="AC2669" t="s">
        <v>44</v>
      </c>
    </row>
    <row r="2670" spans="1:29" hidden="1" x14ac:dyDescent="0.25">
      <c r="A2670" t="s">
        <v>345</v>
      </c>
      <c r="B2670" t="s">
        <v>28</v>
      </c>
      <c r="C2670" t="s">
        <v>28</v>
      </c>
      <c r="D2670">
        <v>2104436</v>
      </c>
      <c r="E2670" s="1">
        <v>40003</v>
      </c>
      <c r="F2670">
        <v>1400</v>
      </c>
      <c r="H2670" t="s">
        <v>30</v>
      </c>
      <c r="I2670" s="1">
        <v>40015</v>
      </c>
      <c r="J2670" t="s">
        <v>31</v>
      </c>
      <c r="K2670" t="s">
        <v>32</v>
      </c>
      <c r="L2670">
        <v>1</v>
      </c>
      <c r="M2670" t="s">
        <v>359</v>
      </c>
      <c r="N2670">
        <v>999766900</v>
      </c>
      <c r="O2670" t="s">
        <v>158</v>
      </c>
      <c r="P2670">
        <v>6</v>
      </c>
      <c r="R2670" t="s">
        <v>462</v>
      </c>
      <c r="S2670">
        <v>2456</v>
      </c>
      <c r="T2670" t="s">
        <v>348</v>
      </c>
      <c r="U2670">
        <v>2456</v>
      </c>
      <c r="V2670" t="s">
        <v>349</v>
      </c>
      <c r="W2670">
        <v>14.1</v>
      </c>
      <c r="X2670" t="s">
        <v>44</v>
      </c>
      <c r="Y2670" t="s">
        <v>38</v>
      </c>
      <c r="AA2670">
        <v>1</v>
      </c>
      <c r="AB2670">
        <v>60</v>
      </c>
      <c r="AC2670" t="s">
        <v>44</v>
      </c>
    </row>
    <row r="2671" spans="1:29" hidden="1" x14ac:dyDescent="0.25">
      <c r="A2671" t="s">
        <v>337</v>
      </c>
      <c r="B2671">
        <v>1</v>
      </c>
      <c r="C2671" t="s">
        <v>28</v>
      </c>
      <c r="D2671" t="s">
        <v>555</v>
      </c>
      <c r="E2671" s="1">
        <v>40003</v>
      </c>
      <c r="F2671">
        <v>1345</v>
      </c>
      <c r="H2671" t="s">
        <v>339</v>
      </c>
      <c r="I2671" s="1">
        <v>40018</v>
      </c>
      <c r="J2671" t="s">
        <v>31</v>
      </c>
      <c r="K2671" t="s">
        <v>87</v>
      </c>
      <c r="L2671">
        <v>1</v>
      </c>
      <c r="M2671" t="s">
        <v>359</v>
      </c>
      <c r="N2671">
        <v>999766900</v>
      </c>
      <c r="O2671" t="s">
        <v>158</v>
      </c>
      <c r="P2671">
        <v>2</v>
      </c>
      <c r="R2671" t="s">
        <v>462</v>
      </c>
      <c r="S2671">
        <v>2920</v>
      </c>
      <c r="T2671" t="s">
        <v>335</v>
      </c>
      <c r="U2671">
        <v>680</v>
      </c>
      <c r="V2671" t="s">
        <v>336</v>
      </c>
      <c r="W2671">
        <v>1.74</v>
      </c>
      <c r="X2671" t="s">
        <v>41</v>
      </c>
      <c r="Y2671" t="s">
        <v>38</v>
      </c>
      <c r="AA2671">
        <v>0.5</v>
      </c>
      <c r="AC2671" t="s">
        <v>41</v>
      </c>
    </row>
    <row r="2672" spans="1:29" hidden="1" x14ac:dyDescent="0.25">
      <c r="A2672" t="s">
        <v>337</v>
      </c>
      <c r="B2672">
        <v>1</v>
      </c>
      <c r="C2672" t="s">
        <v>28</v>
      </c>
      <c r="D2672" t="s">
        <v>555</v>
      </c>
      <c r="E2672" s="1">
        <v>40003</v>
      </c>
      <c r="F2672">
        <v>1345</v>
      </c>
      <c r="H2672" t="s">
        <v>339</v>
      </c>
      <c r="I2672" s="1">
        <v>40018</v>
      </c>
      <c r="J2672" t="s">
        <v>31</v>
      </c>
      <c r="K2672" t="s">
        <v>87</v>
      </c>
      <c r="L2672">
        <v>1</v>
      </c>
      <c r="M2672" t="s">
        <v>359</v>
      </c>
      <c r="N2672">
        <v>999766900</v>
      </c>
      <c r="O2672" t="s">
        <v>158</v>
      </c>
      <c r="P2672">
        <v>2</v>
      </c>
      <c r="R2672" t="s">
        <v>462</v>
      </c>
      <c r="S2672">
        <v>1927</v>
      </c>
      <c r="T2672" t="s">
        <v>39</v>
      </c>
      <c r="U2672">
        <v>410</v>
      </c>
      <c r="V2672" t="s">
        <v>40</v>
      </c>
      <c r="W2672">
        <v>105</v>
      </c>
      <c r="X2672" t="s">
        <v>41</v>
      </c>
      <c r="Y2672" t="s">
        <v>38</v>
      </c>
      <c r="AA2672">
        <v>1</v>
      </c>
      <c r="AC2672" t="s">
        <v>41</v>
      </c>
    </row>
    <row r="2673" spans="1:29" hidden="1" x14ac:dyDescent="0.25">
      <c r="A2673" t="s">
        <v>334</v>
      </c>
      <c r="B2673">
        <v>100</v>
      </c>
      <c r="C2673" t="s">
        <v>28</v>
      </c>
      <c r="D2673">
        <v>2104433</v>
      </c>
      <c r="E2673" s="1">
        <v>40003</v>
      </c>
      <c r="F2673">
        <v>1345</v>
      </c>
      <c r="H2673" t="s">
        <v>30</v>
      </c>
      <c r="I2673" s="1">
        <v>40018</v>
      </c>
      <c r="J2673" t="s">
        <v>31</v>
      </c>
      <c r="K2673" t="s">
        <v>157</v>
      </c>
      <c r="L2673">
        <v>1</v>
      </c>
      <c r="M2673" t="s">
        <v>359</v>
      </c>
      <c r="N2673">
        <v>999766900</v>
      </c>
      <c r="O2673" t="s">
        <v>158</v>
      </c>
      <c r="P2673">
        <v>1</v>
      </c>
      <c r="R2673" t="s">
        <v>462</v>
      </c>
      <c r="S2673">
        <v>2920</v>
      </c>
      <c r="T2673" t="s">
        <v>335</v>
      </c>
      <c r="U2673">
        <v>680</v>
      </c>
      <c r="V2673" t="s">
        <v>336</v>
      </c>
      <c r="W2673">
        <v>1.72</v>
      </c>
      <c r="X2673" t="s">
        <v>41</v>
      </c>
      <c r="Y2673" t="s">
        <v>38</v>
      </c>
      <c r="AA2673">
        <v>0.5</v>
      </c>
      <c r="AC2673" t="s">
        <v>41</v>
      </c>
    </row>
    <row r="2674" spans="1:29" hidden="1" x14ac:dyDescent="0.25">
      <c r="A2674" t="s">
        <v>258</v>
      </c>
      <c r="B2674" t="s">
        <v>28</v>
      </c>
      <c r="C2674" t="s">
        <v>28</v>
      </c>
      <c r="D2674" t="s">
        <v>556</v>
      </c>
      <c r="E2674" s="1">
        <v>40003</v>
      </c>
      <c r="F2674">
        <v>1300</v>
      </c>
      <c r="H2674" t="s">
        <v>30</v>
      </c>
      <c r="I2674" s="1">
        <v>40024</v>
      </c>
      <c r="J2674" t="s">
        <v>31</v>
      </c>
      <c r="K2674" t="s">
        <v>32</v>
      </c>
      <c r="L2674">
        <v>1</v>
      </c>
      <c r="M2674" t="s">
        <v>359</v>
      </c>
      <c r="N2674">
        <v>113133790</v>
      </c>
      <c r="O2674" t="s">
        <v>34</v>
      </c>
      <c r="P2674">
        <v>2</v>
      </c>
      <c r="S2674">
        <v>1025</v>
      </c>
      <c r="T2674" t="s">
        <v>52</v>
      </c>
      <c r="U2674">
        <v>99951</v>
      </c>
      <c r="V2674" t="s">
        <v>260</v>
      </c>
      <c r="W2674">
        <v>1.05</v>
      </c>
      <c r="X2674" t="s">
        <v>41</v>
      </c>
      <c r="Y2674" t="s">
        <v>261</v>
      </c>
      <c r="AB2674">
        <v>4</v>
      </c>
      <c r="AC2674" t="s">
        <v>41</v>
      </c>
    </row>
    <row r="2675" spans="1:29" hidden="1" x14ac:dyDescent="0.25">
      <c r="A2675" t="s">
        <v>258</v>
      </c>
      <c r="B2675" t="s">
        <v>28</v>
      </c>
      <c r="C2675" t="s">
        <v>28</v>
      </c>
      <c r="D2675" t="s">
        <v>556</v>
      </c>
      <c r="E2675" s="1">
        <v>40003</v>
      </c>
      <c r="F2675">
        <v>1300</v>
      </c>
      <c r="H2675" t="s">
        <v>30</v>
      </c>
      <c r="I2675" s="1">
        <v>40024</v>
      </c>
      <c r="J2675" t="s">
        <v>31</v>
      </c>
      <c r="K2675" t="s">
        <v>32</v>
      </c>
      <c r="L2675">
        <v>1</v>
      </c>
      <c r="M2675" t="s">
        <v>359</v>
      </c>
      <c r="N2675">
        <v>113133790</v>
      </c>
      <c r="O2675" t="s">
        <v>34</v>
      </c>
      <c r="P2675">
        <v>2</v>
      </c>
      <c r="S2675">
        <v>1025</v>
      </c>
      <c r="T2675" t="s">
        <v>52</v>
      </c>
      <c r="U2675">
        <v>951</v>
      </c>
      <c r="V2675" t="s">
        <v>53</v>
      </c>
      <c r="W2675">
        <v>1.08</v>
      </c>
      <c r="X2675" t="s">
        <v>41</v>
      </c>
      <c r="Y2675" t="s">
        <v>38</v>
      </c>
      <c r="Z2675">
        <v>3.1E-2</v>
      </c>
      <c r="AA2675">
        <v>0.1</v>
      </c>
      <c r="AB2675">
        <v>4</v>
      </c>
      <c r="AC2675" t="s">
        <v>41</v>
      </c>
    </row>
    <row r="2676" spans="1:29" hidden="1" x14ac:dyDescent="0.25">
      <c r="A2676" t="s">
        <v>258</v>
      </c>
      <c r="B2676" t="s">
        <v>28</v>
      </c>
      <c r="C2676" t="s">
        <v>28</v>
      </c>
      <c r="D2676" t="s">
        <v>557</v>
      </c>
      <c r="E2676" s="1">
        <v>40043</v>
      </c>
      <c r="F2676">
        <v>1000</v>
      </c>
      <c r="H2676" t="s">
        <v>30</v>
      </c>
      <c r="I2676" s="1">
        <v>40052</v>
      </c>
      <c r="J2676" t="s">
        <v>31</v>
      </c>
      <c r="K2676" t="s">
        <v>32</v>
      </c>
      <c r="L2676">
        <v>1</v>
      </c>
      <c r="M2676" t="s">
        <v>359</v>
      </c>
      <c r="N2676">
        <v>113133790</v>
      </c>
      <c r="O2676" t="s">
        <v>34</v>
      </c>
      <c r="P2676">
        <v>2</v>
      </c>
      <c r="S2676">
        <v>1025</v>
      </c>
      <c r="T2676" t="s">
        <v>52</v>
      </c>
      <c r="U2676">
        <v>99951</v>
      </c>
      <c r="V2676" t="s">
        <v>260</v>
      </c>
      <c r="W2676">
        <v>1.07</v>
      </c>
      <c r="X2676" t="s">
        <v>41</v>
      </c>
      <c r="Y2676" t="s">
        <v>261</v>
      </c>
      <c r="AB2676">
        <v>4</v>
      </c>
      <c r="AC2676" t="s">
        <v>41</v>
      </c>
    </row>
    <row r="2677" spans="1:29" hidden="1" x14ac:dyDescent="0.25">
      <c r="A2677" t="s">
        <v>258</v>
      </c>
      <c r="B2677" t="s">
        <v>28</v>
      </c>
      <c r="C2677" t="s">
        <v>28</v>
      </c>
      <c r="D2677" t="s">
        <v>557</v>
      </c>
      <c r="E2677" s="1">
        <v>40043</v>
      </c>
      <c r="F2677">
        <v>1000</v>
      </c>
      <c r="H2677" t="s">
        <v>30</v>
      </c>
      <c r="I2677" s="1">
        <v>40052</v>
      </c>
      <c r="J2677" t="s">
        <v>31</v>
      </c>
      <c r="K2677" t="s">
        <v>32</v>
      </c>
      <c r="L2677">
        <v>1</v>
      </c>
      <c r="M2677" t="s">
        <v>359</v>
      </c>
      <c r="N2677">
        <v>113133790</v>
      </c>
      <c r="O2677" t="s">
        <v>34</v>
      </c>
      <c r="P2677">
        <v>2</v>
      </c>
      <c r="S2677">
        <v>1025</v>
      </c>
      <c r="T2677" t="s">
        <v>52</v>
      </c>
      <c r="U2677">
        <v>951</v>
      </c>
      <c r="V2677" t="s">
        <v>53</v>
      </c>
      <c r="W2677">
        <v>1.1499999999999999</v>
      </c>
      <c r="X2677" t="s">
        <v>41</v>
      </c>
      <c r="Y2677" t="s">
        <v>38</v>
      </c>
      <c r="Z2677">
        <v>3.1E-2</v>
      </c>
      <c r="AA2677">
        <v>0.1</v>
      </c>
      <c r="AB2677">
        <v>4</v>
      </c>
      <c r="AC2677" t="s">
        <v>41</v>
      </c>
    </row>
    <row r="2678" spans="1:29" hidden="1" x14ac:dyDescent="0.25">
      <c r="A2678" t="s">
        <v>337</v>
      </c>
      <c r="B2678">
        <v>1</v>
      </c>
      <c r="C2678" t="s">
        <v>28</v>
      </c>
      <c r="D2678" t="s">
        <v>558</v>
      </c>
      <c r="E2678" s="1">
        <v>40043</v>
      </c>
      <c r="F2678">
        <v>1300</v>
      </c>
      <c r="H2678" t="s">
        <v>339</v>
      </c>
      <c r="I2678" s="1">
        <v>40053</v>
      </c>
      <c r="J2678" t="s">
        <v>31</v>
      </c>
      <c r="K2678" t="s">
        <v>87</v>
      </c>
      <c r="L2678">
        <v>1</v>
      </c>
      <c r="M2678" t="s">
        <v>359</v>
      </c>
      <c r="N2678">
        <v>999766900</v>
      </c>
      <c r="O2678" t="s">
        <v>158</v>
      </c>
      <c r="P2678">
        <v>2</v>
      </c>
      <c r="R2678" t="s">
        <v>462</v>
      </c>
      <c r="S2678">
        <v>2920</v>
      </c>
      <c r="T2678" t="s">
        <v>335</v>
      </c>
      <c r="U2678">
        <v>680</v>
      </c>
      <c r="V2678" t="s">
        <v>336</v>
      </c>
      <c r="W2678">
        <v>1.85</v>
      </c>
      <c r="X2678" t="s">
        <v>41</v>
      </c>
      <c r="Y2678" t="s">
        <v>38</v>
      </c>
      <c r="AA2678">
        <v>0.5</v>
      </c>
      <c r="AC2678" t="s">
        <v>41</v>
      </c>
    </row>
    <row r="2679" spans="1:29" hidden="1" x14ac:dyDescent="0.25">
      <c r="A2679" t="s">
        <v>337</v>
      </c>
      <c r="B2679">
        <v>1</v>
      </c>
      <c r="C2679" t="s">
        <v>28</v>
      </c>
      <c r="D2679" t="s">
        <v>558</v>
      </c>
      <c r="E2679" s="1">
        <v>40043</v>
      </c>
      <c r="F2679">
        <v>1300</v>
      </c>
      <c r="H2679" t="s">
        <v>339</v>
      </c>
      <c r="I2679" s="1">
        <v>40053</v>
      </c>
      <c r="J2679" t="s">
        <v>31</v>
      </c>
      <c r="K2679" t="s">
        <v>87</v>
      </c>
      <c r="L2679">
        <v>1</v>
      </c>
      <c r="M2679" t="s">
        <v>359</v>
      </c>
      <c r="N2679">
        <v>999766900</v>
      </c>
      <c r="O2679" t="s">
        <v>158</v>
      </c>
      <c r="P2679">
        <v>2</v>
      </c>
      <c r="R2679" t="s">
        <v>462</v>
      </c>
      <c r="S2679">
        <v>1927</v>
      </c>
      <c r="T2679" t="s">
        <v>39</v>
      </c>
      <c r="U2679">
        <v>410</v>
      </c>
      <c r="V2679" t="s">
        <v>40</v>
      </c>
      <c r="W2679">
        <v>111</v>
      </c>
      <c r="X2679" t="s">
        <v>41</v>
      </c>
      <c r="Y2679" t="s">
        <v>38</v>
      </c>
      <c r="AA2679">
        <v>1</v>
      </c>
      <c r="AC2679" t="s">
        <v>41</v>
      </c>
    </row>
    <row r="2680" spans="1:29" hidden="1" x14ac:dyDescent="0.25">
      <c r="A2680" t="s">
        <v>334</v>
      </c>
      <c r="B2680">
        <v>100</v>
      </c>
      <c r="C2680" t="s">
        <v>28</v>
      </c>
      <c r="D2680">
        <v>2129575</v>
      </c>
      <c r="E2680" s="1">
        <v>40043</v>
      </c>
      <c r="F2680">
        <v>1300</v>
      </c>
      <c r="H2680" t="s">
        <v>30</v>
      </c>
      <c r="I2680" s="1">
        <v>40053</v>
      </c>
      <c r="J2680" t="s">
        <v>31</v>
      </c>
      <c r="K2680" t="s">
        <v>157</v>
      </c>
      <c r="L2680">
        <v>1</v>
      </c>
      <c r="M2680" t="s">
        <v>359</v>
      </c>
      <c r="N2680">
        <v>999766900</v>
      </c>
      <c r="O2680" t="s">
        <v>158</v>
      </c>
      <c r="P2680">
        <v>1</v>
      </c>
      <c r="R2680" t="s">
        <v>462</v>
      </c>
      <c r="S2680">
        <v>2920</v>
      </c>
      <c r="T2680" t="s">
        <v>335</v>
      </c>
      <c r="U2680">
        <v>680</v>
      </c>
      <c r="V2680" t="s">
        <v>336</v>
      </c>
      <c r="W2680">
        <v>1.63</v>
      </c>
      <c r="X2680" t="s">
        <v>41</v>
      </c>
      <c r="Y2680" t="s">
        <v>38</v>
      </c>
      <c r="AA2680">
        <v>0.5</v>
      </c>
      <c r="AC2680" t="s">
        <v>41</v>
      </c>
    </row>
    <row r="2681" spans="1:29" hidden="1" x14ac:dyDescent="0.25">
      <c r="A2681" t="s">
        <v>258</v>
      </c>
      <c r="B2681" t="s">
        <v>28</v>
      </c>
      <c r="C2681" t="s">
        <v>28</v>
      </c>
      <c r="D2681" t="s">
        <v>559</v>
      </c>
      <c r="E2681" s="1">
        <v>40073</v>
      </c>
      <c r="F2681">
        <v>1015</v>
      </c>
      <c r="H2681" t="s">
        <v>30</v>
      </c>
      <c r="I2681" s="1">
        <v>40078</v>
      </c>
      <c r="J2681" t="s">
        <v>31</v>
      </c>
      <c r="K2681" t="s">
        <v>32</v>
      </c>
      <c r="L2681">
        <v>1</v>
      </c>
      <c r="M2681" t="s">
        <v>359</v>
      </c>
      <c r="N2681">
        <v>113133790</v>
      </c>
      <c r="O2681" t="s">
        <v>34</v>
      </c>
      <c r="P2681">
        <v>2</v>
      </c>
      <c r="S2681">
        <v>1025</v>
      </c>
      <c r="T2681" t="s">
        <v>52</v>
      </c>
      <c r="U2681">
        <v>99951</v>
      </c>
      <c r="V2681" t="s">
        <v>260</v>
      </c>
      <c r="W2681">
        <v>1.08</v>
      </c>
      <c r="X2681" t="s">
        <v>41</v>
      </c>
      <c r="Y2681" t="s">
        <v>261</v>
      </c>
      <c r="AB2681">
        <v>4</v>
      </c>
      <c r="AC2681" t="s">
        <v>41</v>
      </c>
    </row>
    <row r="2682" spans="1:29" hidden="1" x14ac:dyDescent="0.25">
      <c r="A2682" t="s">
        <v>258</v>
      </c>
      <c r="B2682" t="s">
        <v>28</v>
      </c>
      <c r="C2682" t="s">
        <v>28</v>
      </c>
      <c r="D2682" t="s">
        <v>559</v>
      </c>
      <c r="E2682" s="1">
        <v>40073</v>
      </c>
      <c r="F2682">
        <v>1015</v>
      </c>
      <c r="H2682" t="s">
        <v>30</v>
      </c>
      <c r="I2682" s="1">
        <v>40078</v>
      </c>
      <c r="J2682" t="s">
        <v>31</v>
      </c>
      <c r="K2682" t="s">
        <v>32</v>
      </c>
      <c r="L2682">
        <v>1</v>
      </c>
      <c r="M2682" t="s">
        <v>359</v>
      </c>
      <c r="N2682">
        <v>113133790</v>
      </c>
      <c r="O2682" t="s">
        <v>34</v>
      </c>
      <c r="P2682">
        <v>2</v>
      </c>
      <c r="S2682">
        <v>1025</v>
      </c>
      <c r="T2682" t="s">
        <v>52</v>
      </c>
      <c r="U2682">
        <v>951</v>
      </c>
      <c r="V2682" t="s">
        <v>53</v>
      </c>
      <c r="W2682">
        <v>1.07</v>
      </c>
      <c r="X2682" t="s">
        <v>41</v>
      </c>
      <c r="Y2682" t="s">
        <v>38</v>
      </c>
      <c r="Z2682">
        <v>3.1E-2</v>
      </c>
      <c r="AA2682">
        <v>0.1</v>
      </c>
      <c r="AB2682">
        <v>4</v>
      </c>
      <c r="AC2682" t="s">
        <v>41</v>
      </c>
    </row>
    <row r="2683" spans="1:29" hidden="1" x14ac:dyDescent="0.25">
      <c r="A2683" t="s">
        <v>337</v>
      </c>
      <c r="B2683">
        <v>1</v>
      </c>
      <c r="C2683" t="s">
        <v>28</v>
      </c>
      <c r="D2683" t="s">
        <v>560</v>
      </c>
      <c r="E2683" s="1">
        <v>40073</v>
      </c>
      <c r="F2683">
        <v>1030</v>
      </c>
      <c r="H2683" t="s">
        <v>339</v>
      </c>
      <c r="I2683" s="1">
        <v>40085</v>
      </c>
      <c r="J2683" t="s">
        <v>31</v>
      </c>
      <c r="K2683" t="s">
        <v>87</v>
      </c>
      <c r="L2683">
        <v>1</v>
      </c>
      <c r="M2683" t="s">
        <v>359</v>
      </c>
      <c r="N2683">
        <v>999766900</v>
      </c>
      <c r="O2683" t="s">
        <v>158</v>
      </c>
      <c r="P2683">
        <v>2</v>
      </c>
      <c r="R2683" t="s">
        <v>462</v>
      </c>
      <c r="S2683">
        <v>2920</v>
      </c>
      <c r="T2683" t="s">
        <v>335</v>
      </c>
      <c r="U2683">
        <v>680</v>
      </c>
      <c r="V2683" t="s">
        <v>336</v>
      </c>
      <c r="W2683">
        <v>1.75</v>
      </c>
      <c r="X2683" t="s">
        <v>41</v>
      </c>
      <c r="Y2683" t="s">
        <v>38</v>
      </c>
      <c r="AA2683">
        <v>0.5</v>
      </c>
      <c r="AC2683" t="s">
        <v>41</v>
      </c>
    </row>
    <row r="2684" spans="1:29" hidden="1" x14ac:dyDescent="0.25">
      <c r="A2684" t="s">
        <v>337</v>
      </c>
      <c r="B2684">
        <v>1</v>
      </c>
      <c r="C2684" t="s">
        <v>28</v>
      </c>
      <c r="D2684" t="s">
        <v>560</v>
      </c>
      <c r="E2684" s="1">
        <v>40073</v>
      </c>
      <c r="F2684">
        <v>1030</v>
      </c>
      <c r="H2684" t="s">
        <v>339</v>
      </c>
      <c r="I2684" s="1">
        <v>40085</v>
      </c>
      <c r="J2684" t="s">
        <v>31</v>
      </c>
      <c r="K2684" t="s">
        <v>87</v>
      </c>
      <c r="L2684">
        <v>1</v>
      </c>
      <c r="M2684" t="s">
        <v>359</v>
      </c>
      <c r="N2684">
        <v>999766900</v>
      </c>
      <c r="O2684" t="s">
        <v>158</v>
      </c>
      <c r="P2684">
        <v>2</v>
      </c>
      <c r="R2684" t="s">
        <v>462</v>
      </c>
      <c r="S2684">
        <v>1927</v>
      </c>
      <c r="T2684" t="s">
        <v>39</v>
      </c>
      <c r="U2684">
        <v>410</v>
      </c>
      <c r="V2684" t="s">
        <v>40</v>
      </c>
      <c r="W2684">
        <v>81.5</v>
      </c>
      <c r="X2684" t="s">
        <v>41</v>
      </c>
      <c r="Y2684" t="s">
        <v>38</v>
      </c>
      <c r="AA2684">
        <v>1</v>
      </c>
      <c r="AC2684" t="s">
        <v>41</v>
      </c>
    </row>
    <row r="2685" spans="1:29" hidden="1" x14ac:dyDescent="0.25">
      <c r="A2685" t="s">
        <v>334</v>
      </c>
      <c r="B2685">
        <v>100</v>
      </c>
      <c r="C2685" t="s">
        <v>28</v>
      </c>
      <c r="D2685">
        <v>2148134</v>
      </c>
      <c r="E2685" s="1">
        <v>40073</v>
      </c>
      <c r="F2685">
        <v>1030</v>
      </c>
      <c r="H2685" t="s">
        <v>30</v>
      </c>
      <c r="I2685" s="1">
        <v>40085</v>
      </c>
      <c r="J2685" t="s">
        <v>31</v>
      </c>
      <c r="K2685" t="s">
        <v>157</v>
      </c>
      <c r="L2685">
        <v>1</v>
      </c>
      <c r="M2685" t="s">
        <v>359</v>
      </c>
      <c r="N2685">
        <v>999766900</v>
      </c>
      <c r="O2685" t="s">
        <v>158</v>
      </c>
      <c r="P2685">
        <v>1</v>
      </c>
      <c r="R2685" t="s">
        <v>462</v>
      </c>
      <c r="S2685">
        <v>2920</v>
      </c>
      <c r="T2685" t="s">
        <v>335</v>
      </c>
      <c r="U2685">
        <v>680</v>
      </c>
      <c r="V2685" t="s">
        <v>336</v>
      </c>
      <c r="W2685">
        <v>1.67</v>
      </c>
      <c r="X2685" t="s">
        <v>41</v>
      </c>
      <c r="Y2685" t="s">
        <v>38</v>
      </c>
      <c r="AA2685">
        <v>0.5</v>
      </c>
      <c r="AC2685" t="s">
        <v>41</v>
      </c>
    </row>
    <row r="2686" spans="1:29" hidden="1" x14ac:dyDescent="0.25">
      <c r="A2686" t="s">
        <v>258</v>
      </c>
      <c r="B2686" t="s">
        <v>28</v>
      </c>
      <c r="C2686" t="s">
        <v>28</v>
      </c>
      <c r="D2686" t="s">
        <v>561</v>
      </c>
      <c r="E2686" s="1">
        <v>40108</v>
      </c>
      <c r="F2686">
        <v>800</v>
      </c>
      <c r="H2686" t="s">
        <v>30</v>
      </c>
      <c r="I2686" s="1">
        <v>40116</v>
      </c>
      <c r="J2686" t="s">
        <v>31</v>
      </c>
      <c r="K2686" t="s">
        <v>32</v>
      </c>
      <c r="L2686">
        <v>1</v>
      </c>
      <c r="M2686" t="s">
        <v>445</v>
      </c>
      <c r="N2686">
        <v>113133790</v>
      </c>
      <c r="O2686" t="s">
        <v>34</v>
      </c>
      <c r="P2686">
        <v>2</v>
      </c>
      <c r="S2686">
        <v>1025</v>
      </c>
      <c r="T2686" t="s">
        <v>52</v>
      </c>
      <c r="U2686">
        <v>99951</v>
      </c>
      <c r="V2686" t="s">
        <v>260</v>
      </c>
      <c r="W2686">
        <v>1.03</v>
      </c>
      <c r="X2686" t="s">
        <v>41</v>
      </c>
      <c r="Y2686" t="s">
        <v>261</v>
      </c>
      <c r="AB2686">
        <v>4</v>
      </c>
      <c r="AC2686" t="s">
        <v>41</v>
      </c>
    </row>
    <row r="2687" spans="1:29" hidden="1" x14ac:dyDescent="0.25">
      <c r="A2687" t="s">
        <v>258</v>
      </c>
      <c r="B2687" t="s">
        <v>28</v>
      </c>
      <c r="C2687" t="s">
        <v>28</v>
      </c>
      <c r="D2687" t="s">
        <v>561</v>
      </c>
      <c r="E2687" s="1">
        <v>40108</v>
      </c>
      <c r="F2687">
        <v>800</v>
      </c>
      <c r="H2687" t="s">
        <v>30</v>
      </c>
      <c r="I2687" s="1">
        <v>40116</v>
      </c>
      <c r="J2687" t="s">
        <v>31</v>
      </c>
      <c r="K2687" t="s">
        <v>32</v>
      </c>
      <c r="L2687">
        <v>1</v>
      </c>
      <c r="M2687" t="s">
        <v>445</v>
      </c>
      <c r="N2687">
        <v>113133790</v>
      </c>
      <c r="O2687" t="s">
        <v>34</v>
      </c>
      <c r="P2687">
        <v>2</v>
      </c>
      <c r="S2687">
        <v>1025</v>
      </c>
      <c r="T2687" t="s">
        <v>52</v>
      </c>
      <c r="U2687">
        <v>951</v>
      </c>
      <c r="V2687" t="s">
        <v>53</v>
      </c>
      <c r="W2687">
        <v>1.02</v>
      </c>
      <c r="X2687" t="s">
        <v>41</v>
      </c>
      <c r="Y2687" t="s">
        <v>38</v>
      </c>
      <c r="Z2687">
        <v>3.1E-2</v>
      </c>
      <c r="AA2687">
        <v>0.1</v>
      </c>
      <c r="AB2687">
        <v>4</v>
      </c>
      <c r="AC2687" t="s">
        <v>41</v>
      </c>
    </row>
    <row r="2688" spans="1:29" hidden="1" x14ac:dyDescent="0.25">
      <c r="A2688" t="s">
        <v>337</v>
      </c>
      <c r="B2688">
        <v>1</v>
      </c>
      <c r="C2688" t="s">
        <v>28</v>
      </c>
      <c r="D2688" t="s">
        <v>562</v>
      </c>
      <c r="E2688" s="1">
        <v>40108</v>
      </c>
      <c r="F2688">
        <v>1300</v>
      </c>
      <c r="H2688" t="s">
        <v>339</v>
      </c>
      <c r="I2688" s="1">
        <v>40121</v>
      </c>
      <c r="J2688" t="s">
        <v>31</v>
      </c>
      <c r="K2688" t="s">
        <v>87</v>
      </c>
      <c r="L2688">
        <v>1</v>
      </c>
      <c r="M2688" t="s">
        <v>445</v>
      </c>
      <c r="N2688">
        <v>999766900</v>
      </c>
      <c r="O2688" t="s">
        <v>158</v>
      </c>
      <c r="P2688">
        <v>2</v>
      </c>
      <c r="R2688" t="s">
        <v>462</v>
      </c>
      <c r="S2688">
        <v>2920</v>
      </c>
      <c r="T2688" t="s">
        <v>335</v>
      </c>
      <c r="U2688">
        <v>680</v>
      </c>
      <c r="V2688" t="s">
        <v>336</v>
      </c>
      <c r="W2688">
        <v>1.79</v>
      </c>
      <c r="X2688" t="s">
        <v>41</v>
      </c>
      <c r="Y2688" t="s">
        <v>38</v>
      </c>
      <c r="AA2688">
        <v>0.5</v>
      </c>
      <c r="AC2688" t="s">
        <v>41</v>
      </c>
    </row>
    <row r="2689" spans="1:29" hidden="1" x14ac:dyDescent="0.25">
      <c r="A2689" t="s">
        <v>337</v>
      </c>
      <c r="B2689">
        <v>1</v>
      </c>
      <c r="C2689" t="s">
        <v>28</v>
      </c>
      <c r="D2689" t="s">
        <v>562</v>
      </c>
      <c r="E2689" s="1">
        <v>40108</v>
      </c>
      <c r="F2689">
        <v>1300</v>
      </c>
      <c r="H2689" t="s">
        <v>339</v>
      </c>
      <c r="I2689" s="1">
        <v>40121</v>
      </c>
      <c r="J2689" t="s">
        <v>31</v>
      </c>
      <c r="K2689" t="s">
        <v>87</v>
      </c>
      <c r="L2689">
        <v>1</v>
      </c>
      <c r="M2689" t="s">
        <v>445</v>
      </c>
      <c r="N2689">
        <v>999766900</v>
      </c>
      <c r="O2689" t="s">
        <v>158</v>
      </c>
      <c r="P2689">
        <v>2</v>
      </c>
      <c r="R2689" t="s">
        <v>462</v>
      </c>
      <c r="S2689">
        <v>1927</v>
      </c>
      <c r="T2689" t="s">
        <v>39</v>
      </c>
      <c r="U2689">
        <v>410</v>
      </c>
      <c r="V2689" t="s">
        <v>40</v>
      </c>
      <c r="W2689">
        <v>105</v>
      </c>
      <c r="X2689" t="s">
        <v>41</v>
      </c>
      <c r="Y2689" t="s">
        <v>38</v>
      </c>
      <c r="AA2689">
        <v>1</v>
      </c>
      <c r="AC2689" t="s">
        <v>41</v>
      </c>
    </row>
    <row r="2690" spans="1:29" hidden="1" x14ac:dyDescent="0.25">
      <c r="A2690" t="s">
        <v>334</v>
      </c>
      <c r="B2690">
        <v>100</v>
      </c>
      <c r="C2690" t="s">
        <v>28</v>
      </c>
      <c r="D2690">
        <v>2167621</v>
      </c>
      <c r="E2690" s="1">
        <v>40108</v>
      </c>
      <c r="F2690">
        <v>1300</v>
      </c>
      <c r="H2690" t="s">
        <v>30</v>
      </c>
      <c r="I2690" s="1">
        <v>40121</v>
      </c>
      <c r="J2690" t="s">
        <v>31</v>
      </c>
      <c r="K2690" t="s">
        <v>157</v>
      </c>
      <c r="L2690">
        <v>1</v>
      </c>
      <c r="M2690" t="s">
        <v>445</v>
      </c>
      <c r="N2690">
        <v>999766900</v>
      </c>
      <c r="O2690" t="s">
        <v>158</v>
      </c>
      <c r="P2690">
        <v>1</v>
      </c>
      <c r="R2690" t="s">
        <v>462</v>
      </c>
      <c r="S2690">
        <v>2920</v>
      </c>
      <c r="T2690" t="s">
        <v>335</v>
      </c>
      <c r="U2690">
        <v>680</v>
      </c>
      <c r="V2690" t="s">
        <v>336</v>
      </c>
      <c r="W2690">
        <v>1.51</v>
      </c>
      <c r="X2690" t="s">
        <v>41</v>
      </c>
      <c r="Y2690" t="s">
        <v>38</v>
      </c>
      <c r="AA2690">
        <v>0.5</v>
      </c>
      <c r="AC2690" t="s">
        <v>41</v>
      </c>
    </row>
    <row r="2691" spans="1:29" hidden="1" x14ac:dyDescent="0.25">
      <c r="A2691" t="s">
        <v>231</v>
      </c>
      <c r="B2691" t="s">
        <v>28</v>
      </c>
      <c r="C2691" t="s">
        <v>28</v>
      </c>
      <c r="D2691">
        <v>2167640</v>
      </c>
      <c r="E2691" s="1">
        <v>40108</v>
      </c>
      <c r="F2691">
        <v>1100</v>
      </c>
      <c r="H2691" t="s">
        <v>30</v>
      </c>
      <c r="I2691" s="1">
        <v>40120</v>
      </c>
      <c r="J2691" t="s">
        <v>31</v>
      </c>
      <c r="K2691" t="s">
        <v>32</v>
      </c>
      <c r="L2691">
        <v>1</v>
      </c>
      <c r="M2691" t="s">
        <v>445</v>
      </c>
      <c r="N2691">
        <v>999766900</v>
      </c>
      <c r="O2691" t="s">
        <v>158</v>
      </c>
      <c r="P2691">
        <v>5</v>
      </c>
      <c r="R2691" t="s">
        <v>462</v>
      </c>
      <c r="S2691">
        <v>2943</v>
      </c>
      <c r="T2691" t="s">
        <v>92</v>
      </c>
      <c r="U2691">
        <v>32101</v>
      </c>
      <c r="V2691" t="s">
        <v>92</v>
      </c>
      <c r="W2691">
        <v>6.2</v>
      </c>
      <c r="X2691" t="s">
        <v>44</v>
      </c>
      <c r="Y2691" t="s">
        <v>38</v>
      </c>
      <c r="AA2691">
        <v>0.5</v>
      </c>
      <c r="AB2691">
        <v>80</v>
      </c>
      <c r="AC2691" t="s">
        <v>44</v>
      </c>
    </row>
    <row r="2692" spans="1:29" hidden="1" x14ac:dyDescent="0.25">
      <c r="A2692" t="s">
        <v>231</v>
      </c>
      <c r="B2692" t="s">
        <v>28</v>
      </c>
      <c r="C2692" t="s">
        <v>28</v>
      </c>
      <c r="D2692">
        <v>2167640</v>
      </c>
      <c r="E2692" s="1">
        <v>40108</v>
      </c>
      <c r="F2692">
        <v>1100</v>
      </c>
      <c r="H2692" t="s">
        <v>30</v>
      </c>
      <c r="I2692" s="1">
        <v>40120</v>
      </c>
      <c r="J2692" t="s">
        <v>31</v>
      </c>
      <c r="K2692" t="s">
        <v>32</v>
      </c>
      <c r="L2692">
        <v>1</v>
      </c>
      <c r="M2692" t="s">
        <v>445</v>
      </c>
      <c r="N2692">
        <v>999766900</v>
      </c>
      <c r="O2692" t="s">
        <v>158</v>
      </c>
      <c r="P2692">
        <v>5</v>
      </c>
      <c r="R2692" t="s">
        <v>462</v>
      </c>
      <c r="S2692">
        <v>2942</v>
      </c>
      <c r="T2692" t="s">
        <v>93</v>
      </c>
      <c r="U2692">
        <v>32104</v>
      </c>
      <c r="V2692" t="s">
        <v>93</v>
      </c>
      <c r="W2692">
        <v>0</v>
      </c>
      <c r="X2692" t="s">
        <v>44</v>
      </c>
      <c r="Y2692" t="s">
        <v>38</v>
      </c>
      <c r="AA2692">
        <v>0.5</v>
      </c>
      <c r="AB2692">
        <v>80</v>
      </c>
      <c r="AC2692" t="s">
        <v>44</v>
      </c>
    </row>
    <row r="2693" spans="1:29" hidden="1" x14ac:dyDescent="0.25">
      <c r="A2693" t="s">
        <v>231</v>
      </c>
      <c r="B2693" t="s">
        <v>28</v>
      </c>
      <c r="C2693" t="s">
        <v>28</v>
      </c>
      <c r="D2693">
        <v>2167640</v>
      </c>
      <c r="E2693" s="1">
        <v>40108</v>
      </c>
      <c r="F2693">
        <v>1100</v>
      </c>
      <c r="H2693" t="s">
        <v>30</v>
      </c>
      <c r="I2693" s="1">
        <v>40120</v>
      </c>
      <c r="J2693" t="s">
        <v>31</v>
      </c>
      <c r="K2693" t="s">
        <v>32</v>
      </c>
      <c r="L2693">
        <v>1</v>
      </c>
      <c r="M2693" t="s">
        <v>445</v>
      </c>
      <c r="N2693">
        <v>999766900</v>
      </c>
      <c r="O2693" t="s">
        <v>158</v>
      </c>
      <c r="P2693">
        <v>5</v>
      </c>
      <c r="R2693" t="s">
        <v>462</v>
      </c>
      <c r="S2693">
        <v>2941</v>
      </c>
      <c r="T2693" t="s">
        <v>99</v>
      </c>
      <c r="U2693">
        <v>32106</v>
      </c>
      <c r="V2693" t="s">
        <v>99</v>
      </c>
      <c r="W2693">
        <v>6.8</v>
      </c>
      <c r="X2693" t="s">
        <v>44</v>
      </c>
      <c r="Y2693" t="s">
        <v>38</v>
      </c>
      <c r="AA2693">
        <v>0.5</v>
      </c>
      <c r="AB2693">
        <v>80</v>
      </c>
      <c r="AC2693" t="s">
        <v>44</v>
      </c>
    </row>
    <row r="2694" spans="1:29" hidden="1" x14ac:dyDescent="0.25">
      <c r="A2694" t="s">
        <v>231</v>
      </c>
      <c r="B2694" t="s">
        <v>28</v>
      </c>
      <c r="C2694" t="s">
        <v>28</v>
      </c>
      <c r="D2694">
        <v>2167640</v>
      </c>
      <c r="E2694" s="1">
        <v>40108</v>
      </c>
      <c r="F2694">
        <v>1100</v>
      </c>
      <c r="H2694" t="s">
        <v>30</v>
      </c>
      <c r="I2694" s="1">
        <v>40120</v>
      </c>
      <c r="J2694" t="s">
        <v>31</v>
      </c>
      <c r="K2694" t="s">
        <v>32</v>
      </c>
      <c r="L2694">
        <v>1</v>
      </c>
      <c r="M2694" t="s">
        <v>445</v>
      </c>
      <c r="N2694">
        <v>999766900</v>
      </c>
      <c r="O2694" t="s">
        <v>158</v>
      </c>
      <c r="P2694">
        <v>5</v>
      </c>
      <c r="R2694" t="s">
        <v>462</v>
      </c>
      <c r="S2694">
        <v>2944</v>
      </c>
      <c r="T2694" t="s">
        <v>105</v>
      </c>
      <c r="U2694">
        <v>32105</v>
      </c>
      <c r="V2694" t="s">
        <v>105</v>
      </c>
      <c r="W2694">
        <v>3.6</v>
      </c>
      <c r="X2694" t="s">
        <v>44</v>
      </c>
      <c r="Y2694" t="s">
        <v>38</v>
      </c>
      <c r="AA2694">
        <v>0.5</v>
      </c>
      <c r="AB2694">
        <v>80</v>
      </c>
      <c r="AC2694" t="s">
        <v>44</v>
      </c>
    </row>
    <row r="2695" spans="1:29" hidden="1" x14ac:dyDescent="0.25">
      <c r="A2695" t="s">
        <v>231</v>
      </c>
      <c r="B2695" t="s">
        <v>28</v>
      </c>
      <c r="C2695" t="s">
        <v>28</v>
      </c>
      <c r="D2695">
        <v>2167640</v>
      </c>
      <c r="E2695" s="1">
        <v>40108</v>
      </c>
      <c r="F2695">
        <v>1100</v>
      </c>
      <c r="H2695" t="s">
        <v>30</v>
      </c>
      <c r="I2695" s="1">
        <v>40120</v>
      </c>
      <c r="J2695" t="s">
        <v>31</v>
      </c>
      <c r="K2695" t="s">
        <v>32</v>
      </c>
      <c r="L2695">
        <v>1</v>
      </c>
      <c r="M2695" t="s">
        <v>445</v>
      </c>
      <c r="N2695">
        <v>999766900</v>
      </c>
      <c r="O2695" t="s">
        <v>158</v>
      </c>
      <c r="P2695">
        <v>5</v>
      </c>
      <c r="R2695" t="s">
        <v>462</v>
      </c>
      <c r="S2695">
        <v>2950</v>
      </c>
      <c r="T2695" t="s">
        <v>147</v>
      </c>
      <c r="U2695">
        <v>82080</v>
      </c>
      <c r="V2695" t="s">
        <v>148</v>
      </c>
      <c r="W2695">
        <v>16.600000000000001</v>
      </c>
      <c r="X2695" t="s">
        <v>44</v>
      </c>
      <c r="Y2695" t="s">
        <v>38</v>
      </c>
      <c r="AA2695">
        <v>0.5</v>
      </c>
      <c r="AB2695">
        <v>80</v>
      </c>
      <c r="AC2695" t="s">
        <v>44</v>
      </c>
    </row>
    <row r="2696" spans="1:29" hidden="1" x14ac:dyDescent="0.25">
      <c r="A2696" t="s">
        <v>345</v>
      </c>
      <c r="B2696" t="s">
        <v>28</v>
      </c>
      <c r="C2696" t="s">
        <v>28</v>
      </c>
      <c r="D2696">
        <v>2167641</v>
      </c>
      <c r="E2696" s="1">
        <v>40108</v>
      </c>
      <c r="F2696">
        <v>1100</v>
      </c>
      <c r="H2696" t="s">
        <v>30</v>
      </c>
      <c r="I2696" s="1">
        <v>40120</v>
      </c>
      <c r="J2696" t="s">
        <v>31</v>
      </c>
      <c r="K2696" t="s">
        <v>32</v>
      </c>
      <c r="L2696">
        <v>1</v>
      </c>
      <c r="M2696" t="s">
        <v>445</v>
      </c>
      <c r="N2696">
        <v>999766900</v>
      </c>
      <c r="O2696" t="s">
        <v>158</v>
      </c>
      <c r="P2696">
        <v>6</v>
      </c>
      <c r="R2696" t="s">
        <v>462</v>
      </c>
      <c r="S2696">
        <v>2454</v>
      </c>
      <c r="T2696" t="s">
        <v>347</v>
      </c>
      <c r="U2696">
        <v>82721</v>
      </c>
      <c r="V2696" t="s">
        <v>347</v>
      </c>
      <c r="W2696">
        <v>0</v>
      </c>
      <c r="X2696" t="s">
        <v>44</v>
      </c>
      <c r="Y2696" t="s">
        <v>38</v>
      </c>
      <c r="AA2696">
        <v>1</v>
      </c>
      <c r="AC2696" t="s">
        <v>44</v>
      </c>
    </row>
    <row r="2697" spans="1:29" hidden="1" x14ac:dyDescent="0.25">
      <c r="A2697" t="s">
        <v>345</v>
      </c>
      <c r="B2697" t="s">
        <v>28</v>
      </c>
      <c r="C2697" t="s">
        <v>28</v>
      </c>
      <c r="D2697">
        <v>2167641</v>
      </c>
      <c r="E2697" s="1">
        <v>40108</v>
      </c>
      <c r="F2697">
        <v>1100</v>
      </c>
      <c r="H2697" t="s">
        <v>30</v>
      </c>
      <c r="I2697" s="1">
        <v>40120</v>
      </c>
      <c r="J2697" t="s">
        <v>31</v>
      </c>
      <c r="K2697" t="s">
        <v>32</v>
      </c>
      <c r="L2697">
        <v>1</v>
      </c>
      <c r="M2697" t="s">
        <v>445</v>
      </c>
      <c r="N2697">
        <v>999766900</v>
      </c>
      <c r="O2697" t="s">
        <v>158</v>
      </c>
      <c r="P2697">
        <v>6</v>
      </c>
      <c r="R2697" t="s">
        <v>462</v>
      </c>
      <c r="S2697">
        <v>2451</v>
      </c>
      <c r="T2697" t="s">
        <v>346</v>
      </c>
      <c r="U2697">
        <v>77288</v>
      </c>
      <c r="V2697" t="s">
        <v>346</v>
      </c>
      <c r="W2697">
        <v>5.0999999999999996</v>
      </c>
      <c r="X2697" t="s">
        <v>44</v>
      </c>
      <c r="Y2697" t="s">
        <v>38</v>
      </c>
      <c r="AA2697">
        <v>1</v>
      </c>
      <c r="AC2697" t="s">
        <v>44</v>
      </c>
    </row>
    <row r="2698" spans="1:29" hidden="1" x14ac:dyDescent="0.25">
      <c r="A2698" t="s">
        <v>345</v>
      </c>
      <c r="B2698" t="s">
        <v>28</v>
      </c>
      <c r="C2698" t="s">
        <v>28</v>
      </c>
      <c r="D2698">
        <v>2167641</v>
      </c>
      <c r="E2698" s="1">
        <v>40108</v>
      </c>
      <c r="F2698">
        <v>1100</v>
      </c>
      <c r="H2698" t="s">
        <v>30</v>
      </c>
      <c r="I2698" s="1">
        <v>40120</v>
      </c>
      <c r="J2698" t="s">
        <v>31</v>
      </c>
      <c r="K2698" t="s">
        <v>32</v>
      </c>
      <c r="L2698">
        <v>1</v>
      </c>
      <c r="M2698" t="s">
        <v>445</v>
      </c>
      <c r="N2698">
        <v>999766900</v>
      </c>
      <c r="O2698" t="s">
        <v>158</v>
      </c>
      <c r="P2698">
        <v>6</v>
      </c>
      <c r="R2698" t="s">
        <v>462</v>
      </c>
      <c r="S2698">
        <v>2453</v>
      </c>
      <c r="T2698" t="s">
        <v>350</v>
      </c>
      <c r="U2698">
        <v>2453</v>
      </c>
      <c r="V2698" t="s">
        <v>350</v>
      </c>
      <c r="W2698">
        <v>0</v>
      </c>
      <c r="X2698" t="s">
        <v>44</v>
      </c>
      <c r="Y2698" t="s">
        <v>38</v>
      </c>
      <c r="AA2698">
        <v>1</v>
      </c>
      <c r="AC2698" t="s">
        <v>44</v>
      </c>
    </row>
    <row r="2699" spans="1:29" hidden="1" x14ac:dyDescent="0.25">
      <c r="A2699" t="s">
        <v>345</v>
      </c>
      <c r="B2699" t="s">
        <v>28</v>
      </c>
      <c r="C2699" t="s">
        <v>28</v>
      </c>
      <c r="D2699">
        <v>2167641</v>
      </c>
      <c r="E2699" s="1">
        <v>40108</v>
      </c>
      <c r="F2699">
        <v>1100</v>
      </c>
      <c r="H2699" t="s">
        <v>30</v>
      </c>
      <c r="I2699" s="1">
        <v>40120</v>
      </c>
      <c r="J2699" t="s">
        <v>31</v>
      </c>
      <c r="K2699" t="s">
        <v>32</v>
      </c>
      <c r="L2699">
        <v>1</v>
      </c>
      <c r="M2699" t="s">
        <v>445</v>
      </c>
      <c r="N2699">
        <v>999766900</v>
      </c>
      <c r="O2699" t="s">
        <v>158</v>
      </c>
      <c r="P2699">
        <v>6</v>
      </c>
      <c r="R2699" t="s">
        <v>462</v>
      </c>
      <c r="S2699">
        <v>2450</v>
      </c>
      <c r="T2699" t="s">
        <v>351</v>
      </c>
      <c r="U2699">
        <v>78213</v>
      </c>
      <c r="V2699" t="s">
        <v>351</v>
      </c>
      <c r="W2699">
        <v>0</v>
      </c>
      <c r="X2699" t="s">
        <v>44</v>
      </c>
      <c r="Y2699" t="s">
        <v>38</v>
      </c>
      <c r="AA2699">
        <v>2</v>
      </c>
      <c r="AC2699" t="s">
        <v>44</v>
      </c>
    </row>
    <row r="2700" spans="1:29" hidden="1" x14ac:dyDescent="0.25">
      <c r="A2700" t="s">
        <v>345</v>
      </c>
      <c r="B2700" t="s">
        <v>28</v>
      </c>
      <c r="C2700" t="s">
        <v>28</v>
      </c>
      <c r="D2700">
        <v>2167641</v>
      </c>
      <c r="E2700" s="1">
        <v>40108</v>
      </c>
      <c r="F2700">
        <v>1100</v>
      </c>
      <c r="H2700" t="s">
        <v>30</v>
      </c>
      <c r="I2700" s="1">
        <v>40120</v>
      </c>
      <c r="J2700" t="s">
        <v>31</v>
      </c>
      <c r="K2700" t="s">
        <v>32</v>
      </c>
      <c r="L2700">
        <v>1</v>
      </c>
      <c r="M2700" t="s">
        <v>445</v>
      </c>
      <c r="N2700">
        <v>999766900</v>
      </c>
      <c r="O2700" t="s">
        <v>158</v>
      </c>
      <c r="P2700">
        <v>6</v>
      </c>
      <c r="R2700" t="s">
        <v>462</v>
      </c>
      <c r="S2700">
        <v>2452</v>
      </c>
      <c r="T2700" t="s">
        <v>352</v>
      </c>
      <c r="U2700">
        <v>82723</v>
      </c>
      <c r="V2700" t="s">
        <v>352</v>
      </c>
      <c r="W2700">
        <v>2.7</v>
      </c>
      <c r="X2700" t="s">
        <v>44</v>
      </c>
      <c r="Y2700" t="s">
        <v>38</v>
      </c>
      <c r="AA2700">
        <v>1</v>
      </c>
      <c r="AC2700" t="s">
        <v>44</v>
      </c>
    </row>
    <row r="2701" spans="1:29" hidden="1" x14ac:dyDescent="0.25">
      <c r="A2701" t="s">
        <v>345</v>
      </c>
      <c r="B2701" t="s">
        <v>28</v>
      </c>
      <c r="C2701" t="s">
        <v>28</v>
      </c>
      <c r="D2701">
        <v>2167641</v>
      </c>
      <c r="E2701" s="1">
        <v>40108</v>
      </c>
      <c r="F2701">
        <v>1100</v>
      </c>
      <c r="H2701" t="s">
        <v>30</v>
      </c>
      <c r="I2701" s="1">
        <v>40120</v>
      </c>
      <c r="J2701" t="s">
        <v>31</v>
      </c>
      <c r="K2701" t="s">
        <v>32</v>
      </c>
      <c r="L2701">
        <v>1</v>
      </c>
      <c r="M2701" t="s">
        <v>445</v>
      </c>
      <c r="N2701">
        <v>999766900</v>
      </c>
      <c r="O2701" t="s">
        <v>158</v>
      </c>
      <c r="P2701">
        <v>6</v>
      </c>
      <c r="R2701" t="s">
        <v>462</v>
      </c>
      <c r="S2701">
        <v>2456</v>
      </c>
      <c r="T2701" t="s">
        <v>348</v>
      </c>
      <c r="U2701">
        <v>2456</v>
      </c>
      <c r="V2701" t="s">
        <v>349</v>
      </c>
      <c r="W2701">
        <v>7.8</v>
      </c>
      <c r="X2701" t="s">
        <v>44</v>
      </c>
      <c r="Y2701" t="s">
        <v>38</v>
      </c>
      <c r="AA2701">
        <v>1</v>
      </c>
      <c r="AB2701">
        <v>60</v>
      </c>
      <c r="AC2701" t="s">
        <v>44</v>
      </c>
    </row>
    <row r="2702" spans="1:29" hidden="1" x14ac:dyDescent="0.25">
      <c r="A2702" t="s">
        <v>258</v>
      </c>
      <c r="B2702" t="s">
        <v>28</v>
      </c>
      <c r="C2702" t="s">
        <v>28</v>
      </c>
      <c r="D2702" t="s">
        <v>563</v>
      </c>
      <c r="E2702" s="1">
        <v>40135</v>
      </c>
      <c r="F2702">
        <v>1100</v>
      </c>
      <c r="H2702" t="s">
        <v>30</v>
      </c>
      <c r="I2702" s="1">
        <v>40141</v>
      </c>
      <c r="J2702" t="s">
        <v>31</v>
      </c>
      <c r="K2702" t="s">
        <v>32</v>
      </c>
      <c r="L2702">
        <v>1</v>
      </c>
      <c r="M2702" t="s">
        <v>359</v>
      </c>
      <c r="N2702">
        <v>113133790</v>
      </c>
      <c r="O2702" t="s">
        <v>34</v>
      </c>
      <c r="P2702">
        <v>2</v>
      </c>
      <c r="S2702">
        <v>1025</v>
      </c>
      <c r="T2702" t="s">
        <v>52</v>
      </c>
      <c r="U2702">
        <v>99951</v>
      </c>
      <c r="V2702" t="s">
        <v>260</v>
      </c>
      <c r="W2702">
        <v>1.1599999999999999</v>
      </c>
      <c r="X2702" t="s">
        <v>41</v>
      </c>
      <c r="Y2702" t="s">
        <v>261</v>
      </c>
      <c r="AB2702">
        <v>4</v>
      </c>
      <c r="AC2702" t="s">
        <v>41</v>
      </c>
    </row>
    <row r="2703" spans="1:29" hidden="1" x14ac:dyDescent="0.25">
      <c r="A2703" t="s">
        <v>258</v>
      </c>
      <c r="B2703" t="s">
        <v>28</v>
      </c>
      <c r="C2703" t="s">
        <v>28</v>
      </c>
      <c r="D2703" t="s">
        <v>563</v>
      </c>
      <c r="E2703" s="1">
        <v>40135</v>
      </c>
      <c r="F2703">
        <v>1100</v>
      </c>
      <c r="H2703" t="s">
        <v>30</v>
      </c>
      <c r="I2703" s="1">
        <v>40141</v>
      </c>
      <c r="J2703" t="s">
        <v>31</v>
      </c>
      <c r="K2703" t="s">
        <v>32</v>
      </c>
      <c r="L2703">
        <v>1</v>
      </c>
      <c r="M2703" t="s">
        <v>359</v>
      </c>
      <c r="N2703">
        <v>113133790</v>
      </c>
      <c r="O2703" t="s">
        <v>34</v>
      </c>
      <c r="P2703">
        <v>2</v>
      </c>
      <c r="S2703">
        <v>1025</v>
      </c>
      <c r="T2703" t="s">
        <v>52</v>
      </c>
      <c r="U2703">
        <v>951</v>
      </c>
      <c r="V2703" t="s">
        <v>53</v>
      </c>
      <c r="W2703">
        <v>1.1599999999999999</v>
      </c>
      <c r="X2703" t="s">
        <v>41</v>
      </c>
      <c r="Y2703" t="s">
        <v>38</v>
      </c>
      <c r="Z2703">
        <v>3.1E-2</v>
      </c>
      <c r="AA2703">
        <v>0.1</v>
      </c>
      <c r="AB2703">
        <v>4</v>
      </c>
      <c r="AC2703" t="s">
        <v>41</v>
      </c>
    </row>
    <row r="2704" spans="1:29" hidden="1" x14ac:dyDescent="0.25">
      <c r="A2704" t="s">
        <v>337</v>
      </c>
      <c r="B2704">
        <v>1</v>
      </c>
      <c r="C2704" t="s">
        <v>28</v>
      </c>
      <c r="D2704" t="s">
        <v>564</v>
      </c>
      <c r="E2704" s="1">
        <v>40135</v>
      </c>
      <c r="F2704">
        <v>1130</v>
      </c>
      <c r="H2704" t="s">
        <v>339</v>
      </c>
      <c r="I2704" s="1">
        <v>40148</v>
      </c>
      <c r="J2704" t="s">
        <v>31</v>
      </c>
      <c r="K2704" t="s">
        <v>87</v>
      </c>
      <c r="L2704">
        <v>1</v>
      </c>
      <c r="M2704" t="s">
        <v>359</v>
      </c>
      <c r="N2704">
        <v>999766900</v>
      </c>
      <c r="O2704" t="s">
        <v>158</v>
      </c>
      <c r="P2704">
        <v>2</v>
      </c>
      <c r="R2704" t="s">
        <v>462</v>
      </c>
      <c r="S2704">
        <v>2920</v>
      </c>
      <c r="T2704" t="s">
        <v>335</v>
      </c>
      <c r="U2704">
        <v>680</v>
      </c>
      <c r="V2704" t="s">
        <v>336</v>
      </c>
      <c r="W2704">
        <v>1.73</v>
      </c>
      <c r="X2704" t="s">
        <v>41</v>
      </c>
      <c r="Y2704" t="s">
        <v>38</v>
      </c>
      <c r="AA2704">
        <v>0.5</v>
      </c>
      <c r="AC2704" t="s">
        <v>41</v>
      </c>
    </row>
    <row r="2705" spans="1:29" hidden="1" x14ac:dyDescent="0.25">
      <c r="A2705" t="s">
        <v>337</v>
      </c>
      <c r="B2705">
        <v>1</v>
      </c>
      <c r="C2705" t="s">
        <v>28</v>
      </c>
      <c r="D2705" t="s">
        <v>564</v>
      </c>
      <c r="E2705" s="1">
        <v>40135</v>
      </c>
      <c r="F2705">
        <v>1130</v>
      </c>
      <c r="H2705" t="s">
        <v>339</v>
      </c>
      <c r="I2705" s="1">
        <v>40148</v>
      </c>
      <c r="J2705" t="s">
        <v>31</v>
      </c>
      <c r="K2705" t="s">
        <v>87</v>
      </c>
      <c r="L2705">
        <v>1</v>
      </c>
      <c r="M2705" t="s">
        <v>359</v>
      </c>
      <c r="N2705">
        <v>999766900</v>
      </c>
      <c r="O2705" t="s">
        <v>158</v>
      </c>
      <c r="P2705">
        <v>2</v>
      </c>
      <c r="R2705" t="s">
        <v>462</v>
      </c>
      <c r="S2705">
        <v>1927</v>
      </c>
      <c r="T2705" t="s">
        <v>39</v>
      </c>
      <c r="U2705">
        <v>410</v>
      </c>
      <c r="V2705" t="s">
        <v>40</v>
      </c>
      <c r="W2705">
        <v>107</v>
      </c>
      <c r="X2705" t="s">
        <v>41</v>
      </c>
      <c r="Y2705" t="s">
        <v>38</v>
      </c>
      <c r="AA2705">
        <v>1</v>
      </c>
      <c r="AC2705" t="s">
        <v>41</v>
      </c>
    </row>
    <row r="2706" spans="1:29" hidden="1" x14ac:dyDescent="0.25">
      <c r="A2706" t="s">
        <v>334</v>
      </c>
      <c r="B2706">
        <v>100</v>
      </c>
      <c r="C2706" t="s">
        <v>28</v>
      </c>
      <c r="D2706">
        <v>2182961</v>
      </c>
      <c r="E2706" s="1">
        <v>40135</v>
      </c>
      <c r="F2706">
        <v>1130</v>
      </c>
      <c r="H2706" t="s">
        <v>30</v>
      </c>
      <c r="I2706" s="1">
        <v>40148</v>
      </c>
      <c r="J2706" t="s">
        <v>31</v>
      </c>
      <c r="K2706" t="s">
        <v>157</v>
      </c>
      <c r="L2706">
        <v>1</v>
      </c>
      <c r="M2706" t="s">
        <v>359</v>
      </c>
      <c r="N2706">
        <v>999766900</v>
      </c>
      <c r="O2706" t="s">
        <v>158</v>
      </c>
      <c r="P2706">
        <v>1</v>
      </c>
      <c r="R2706" t="s">
        <v>462</v>
      </c>
      <c r="S2706">
        <v>2920</v>
      </c>
      <c r="T2706" t="s">
        <v>335</v>
      </c>
      <c r="U2706">
        <v>680</v>
      </c>
      <c r="V2706" t="s">
        <v>336</v>
      </c>
      <c r="W2706">
        <v>1.43</v>
      </c>
      <c r="X2706" t="s">
        <v>41</v>
      </c>
      <c r="Y2706" t="s">
        <v>38</v>
      </c>
      <c r="AA2706">
        <v>0.5</v>
      </c>
      <c r="AC2706" t="s">
        <v>41</v>
      </c>
    </row>
    <row r="2707" spans="1:29" hidden="1" x14ac:dyDescent="0.25">
      <c r="A2707" t="s">
        <v>337</v>
      </c>
      <c r="B2707">
        <v>1</v>
      </c>
      <c r="C2707" t="s">
        <v>28</v>
      </c>
      <c r="D2707" t="s">
        <v>565</v>
      </c>
      <c r="E2707" s="1">
        <v>40157</v>
      </c>
      <c r="F2707">
        <v>1100</v>
      </c>
      <c r="H2707" t="s">
        <v>339</v>
      </c>
      <c r="I2707" s="1">
        <v>40165</v>
      </c>
      <c r="J2707" t="s">
        <v>31</v>
      </c>
      <c r="K2707" t="s">
        <v>87</v>
      </c>
      <c r="L2707">
        <v>1</v>
      </c>
      <c r="M2707" t="s">
        <v>359</v>
      </c>
      <c r="N2707">
        <v>999766900</v>
      </c>
      <c r="O2707" t="s">
        <v>158</v>
      </c>
      <c r="P2707">
        <v>2</v>
      </c>
      <c r="R2707" t="s">
        <v>462</v>
      </c>
      <c r="S2707">
        <v>2920</v>
      </c>
      <c r="T2707" t="s">
        <v>335</v>
      </c>
      <c r="U2707">
        <v>680</v>
      </c>
      <c r="V2707" t="s">
        <v>336</v>
      </c>
      <c r="W2707">
        <v>2.06</v>
      </c>
      <c r="X2707" t="s">
        <v>41</v>
      </c>
      <c r="Y2707" t="s">
        <v>38</v>
      </c>
      <c r="AA2707">
        <v>0.5</v>
      </c>
      <c r="AC2707" t="s">
        <v>41</v>
      </c>
    </row>
    <row r="2708" spans="1:29" hidden="1" x14ac:dyDescent="0.25">
      <c r="A2708" t="s">
        <v>337</v>
      </c>
      <c r="B2708">
        <v>1</v>
      </c>
      <c r="C2708" t="s">
        <v>28</v>
      </c>
      <c r="D2708" t="s">
        <v>565</v>
      </c>
      <c r="E2708" s="1">
        <v>40157</v>
      </c>
      <c r="F2708">
        <v>1100</v>
      </c>
      <c r="H2708" t="s">
        <v>339</v>
      </c>
      <c r="I2708" s="1">
        <v>40165</v>
      </c>
      <c r="J2708" t="s">
        <v>31</v>
      </c>
      <c r="K2708" t="s">
        <v>87</v>
      </c>
      <c r="L2708">
        <v>1</v>
      </c>
      <c r="M2708" t="s">
        <v>359</v>
      </c>
      <c r="N2708">
        <v>999766900</v>
      </c>
      <c r="O2708" t="s">
        <v>158</v>
      </c>
      <c r="P2708">
        <v>2</v>
      </c>
      <c r="R2708" t="s">
        <v>462</v>
      </c>
      <c r="S2708">
        <v>1927</v>
      </c>
      <c r="T2708" t="s">
        <v>39</v>
      </c>
      <c r="U2708">
        <v>410</v>
      </c>
      <c r="V2708" t="s">
        <v>40</v>
      </c>
      <c r="W2708">
        <v>115</v>
      </c>
      <c r="X2708" t="s">
        <v>41</v>
      </c>
      <c r="Y2708" t="s">
        <v>38</v>
      </c>
      <c r="AA2708">
        <v>1</v>
      </c>
      <c r="AC2708" t="s">
        <v>41</v>
      </c>
    </row>
    <row r="2709" spans="1:29" hidden="1" x14ac:dyDescent="0.25">
      <c r="A2709" t="s">
        <v>334</v>
      </c>
      <c r="B2709">
        <v>100</v>
      </c>
      <c r="C2709" t="s">
        <v>28</v>
      </c>
      <c r="D2709">
        <v>2194165</v>
      </c>
      <c r="E2709" s="1">
        <v>40157</v>
      </c>
      <c r="F2709">
        <v>1100</v>
      </c>
      <c r="H2709" t="s">
        <v>30</v>
      </c>
      <c r="I2709" s="1">
        <v>40165</v>
      </c>
      <c r="J2709" t="s">
        <v>31</v>
      </c>
      <c r="K2709" t="s">
        <v>157</v>
      </c>
      <c r="L2709">
        <v>1</v>
      </c>
      <c r="M2709" t="s">
        <v>359</v>
      </c>
      <c r="N2709">
        <v>999766900</v>
      </c>
      <c r="O2709" t="s">
        <v>158</v>
      </c>
      <c r="P2709">
        <v>1</v>
      </c>
      <c r="R2709" t="s">
        <v>462</v>
      </c>
      <c r="S2709">
        <v>2920</v>
      </c>
      <c r="T2709" t="s">
        <v>335</v>
      </c>
      <c r="U2709">
        <v>680</v>
      </c>
      <c r="V2709" t="s">
        <v>336</v>
      </c>
      <c r="W2709">
        <v>1.67</v>
      </c>
      <c r="X2709" t="s">
        <v>41</v>
      </c>
      <c r="Y2709" t="s">
        <v>38</v>
      </c>
      <c r="AA2709">
        <v>0.5</v>
      </c>
      <c r="AC2709" t="s">
        <v>41</v>
      </c>
    </row>
    <row r="2710" spans="1:29" hidden="1" x14ac:dyDescent="0.25">
      <c r="A2710" t="s">
        <v>258</v>
      </c>
      <c r="B2710" t="s">
        <v>28</v>
      </c>
      <c r="C2710" t="s">
        <v>28</v>
      </c>
      <c r="D2710" t="s">
        <v>566</v>
      </c>
      <c r="E2710" s="1">
        <v>40157</v>
      </c>
      <c r="F2710">
        <v>1000</v>
      </c>
      <c r="H2710" t="s">
        <v>30</v>
      </c>
      <c r="I2710" s="1">
        <v>40169</v>
      </c>
      <c r="J2710" t="s">
        <v>31</v>
      </c>
      <c r="K2710" t="s">
        <v>32</v>
      </c>
      <c r="L2710">
        <v>1</v>
      </c>
      <c r="M2710" t="s">
        <v>359</v>
      </c>
      <c r="N2710">
        <v>113133790</v>
      </c>
      <c r="O2710" t="s">
        <v>34</v>
      </c>
      <c r="P2710">
        <v>2</v>
      </c>
      <c r="S2710">
        <v>1025</v>
      </c>
      <c r="T2710" t="s">
        <v>52</v>
      </c>
      <c r="U2710">
        <v>99951</v>
      </c>
      <c r="V2710" t="s">
        <v>260</v>
      </c>
      <c r="W2710">
        <v>1.08</v>
      </c>
      <c r="X2710" t="s">
        <v>41</v>
      </c>
      <c r="Y2710" t="s">
        <v>261</v>
      </c>
      <c r="AB2710">
        <v>4</v>
      </c>
      <c r="AC2710" t="s">
        <v>41</v>
      </c>
    </row>
    <row r="2711" spans="1:29" hidden="1" x14ac:dyDescent="0.25">
      <c r="A2711" t="s">
        <v>258</v>
      </c>
      <c r="B2711" t="s">
        <v>28</v>
      </c>
      <c r="C2711" t="s">
        <v>28</v>
      </c>
      <c r="D2711" t="s">
        <v>566</v>
      </c>
      <c r="E2711" s="1">
        <v>40157</v>
      </c>
      <c r="F2711">
        <v>1000</v>
      </c>
      <c r="H2711" t="s">
        <v>30</v>
      </c>
      <c r="I2711" s="1">
        <v>40169</v>
      </c>
      <c r="J2711" t="s">
        <v>31</v>
      </c>
      <c r="K2711" t="s">
        <v>32</v>
      </c>
      <c r="L2711">
        <v>1</v>
      </c>
      <c r="M2711" t="s">
        <v>359</v>
      </c>
      <c r="N2711">
        <v>113133790</v>
      </c>
      <c r="O2711" t="s">
        <v>34</v>
      </c>
      <c r="P2711">
        <v>2</v>
      </c>
      <c r="S2711">
        <v>1025</v>
      </c>
      <c r="T2711" t="s">
        <v>52</v>
      </c>
      <c r="U2711">
        <v>951</v>
      </c>
      <c r="V2711" t="s">
        <v>53</v>
      </c>
      <c r="W2711">
        <v>1.0900000000000001</v>
      </c>
      <c r="X2711" t="s">
        <v>41</v>
      </c>
      <c r="Y2711" t="s">
        <v>38</v>
      </c>
      <c r="Z2711">
        <v>3.1E-2</v>
      </c>
      <c r="AA2711">
        <v>0.1</v>
      </c>
      <c r="AB2711">
        <v>4</v>
      </c>
      <c r="AC2711" t="s">
        <v>41</v>
      </c>
    </row>
    <row r="2712" spans="1:29" hidden="1" x14ac:dyDescent="0.25">
      <c r="A2712" t="s">
        <v>337</v>
      </c>
      <c r="B2712">
        <v>1</v>
      </c>
      <c r="C2712" t="s">
        <v>28</v>
      </c>
      <c r="D2712" t="s">
        <v>567</v>
      </c>
      <c r="E2712" s="1">
        <v>40199</v>
      </c>
      <c r="F2712">
        <v>1100</v>
      </c>
      <c r="H2712" t="s">
        <v>339</v>
      </c>
      <c r="I2712" s="1">
        <v>40212</v>
      </c>
      <c r="J2712" t="s">
        <v>31</v>
      </c>
      <c r="K2712" t="s">
        <v>87</v>
      </c>
      <c r="L2712">
        <v>1</v>
      </c>
      <c r="M2712" t="s">
        <v>359</v>
      </c>
      <c r="N2712">
        <v>999766900</v>
      </c>
      <c r="O2712" t="s">
        <v>158</v>
      </c>
      <c r="P2712">
        <v>2</v>
      </c>
      <c r="R2712" t="s">
        <v>462</v>
      </c>
      <c r="S2712">
        <v>1927</v>
      </c>
      <c r="T2712" t="s">
        <v>39</v>
      </c>
      <c r="U2712">
        <v>410</v>
      </c>
      <c r="V2712" t="s">
        <v>40</v>
      </c>
      <c r="W2712">
        <v>110</v>
      </c>
      <c r="X2712" t="s">
        <v>41</v>
      </c>
      <c r="Y2712" t="s">
        <v>38</v>
      </c>
      <c r="AA2712">
        <v>1</v>
      </c>
      <c r="AC2712" t="s">
        <v>41</v>
      </c>
    </row>
    <row r="2713" spans="1:29" hidden="1" x14ac:dyDescent="0.25">
      <c r="A2713" t="s">
        <v>337</v>
      </c>
      <c r="B2713">
        <v>1</v>
      </c>
      <c r="C2713" t="s">
        <v>28</v>
      </c>
      <c r="D2713" t="s">
        <v>567</v>
      </c>
      <c r="E2713" s="1">
        <v>40199</v>
      </c>
      <c r="F2713">
        <v>1100</v>
      </c>
      <c r="H2713" t="s">
        <v>339</v>
      </c>
      <c r="I2713" s="1">
        <v>40212</v>
      </c>
      <c r="J2713" t="s">
        <v>31</v>
      </c>
      <c r="K2713" t="s">
        <v>87</v>
      </c>
      <c r="L2713">
        <v>1</v>
      </c>
      <c r="M2713" t="s">
        <v>359</v>
      </c>
      <c r="N2713">
        <v>999766900</v>
      </c>
      <c r="O2713" t="s">
        <v>158</v>
      </c>
      <c r="P2713">
        <v>2</v>
      </c>
      <c r="R2713" t="s">
        <v>462</v>
      </c>
      <c r="S2713">
        <v>2920</v>
      </c>
      <c r="T2713" t="s">
        <v>335</v>
      </c>
      <c r="U2713">
        <v>680</v>
      </c>
      <c r="V2713" t="s">
        <v>336</v>
      </c>
      <c r="W2713">
        <v>1.48</v>
      </c>
      <c r="X2713" t="s">
        <v>41</v>
      </c>
      <c r="Y2713" t="s">
        <v>38</v>
      </c>
      <c r="AA2713">
        <v>0.5</v>
      </c>
      <c r="AC2713" t="s">
        <v>41</v>
      </c>
    </row>
    <row r="2714" spans="1:29" hidden="1" x14ac:dyDescent="0.25">
      <c r="A2714" t="s">
        <v>334</v>
      </c>
      <c r="B2714">
        <v>100</v>
      </c>
      <c r="C2714" t="s">
        <v>28</v>
      </c>
      <c r="D2714">
        <v>2211545</v>
      </c>
      <c r="E2714" s="1">
        <v>40199</v>
      </c>
      <c r="F2714">
        <v>1100</v>
      </c>
      <c r="H2714" t="s">
        <v>30</v>
      </c>
      <c r="I2714" s="1">
        <v>40212</v>
      </c>
      <c r="J2714" t="s">
        <v>31</v>
      </c>
      <c r="K2714" t="s">
        <v>157</v>
      </c>
      <c r="L2714">
        <v>1</v>
      </c>
      <c r="M2714" t="s">
        <v>359</v>
      </c>
      <c r="N2714">
        <v>999766900</v>
      </c>
      <c r="O2714" t="s">
        <v>158</v>
      </c>
      <c r="P2714">
        <v>1</v>
      </c>
      <c r="R2714" t="s">
        <v>462</v>
      </c>
      <c r="S2714">
        <v>2920</v>
      </c>
      <c r="T2714" t="s">
        <v>335</v>
      </c>
      <c r="U2714">
        <v>680</v>
      </c>
      <c r="V2714" t="s">
        <v>336</v>
      </c>
      <c r="W2714">
        <v>1.23</v>
      </c>
      <c r="X2714" t="s">
        <v>41</v>
      </c>
      <c r="Y2714" t="s">
        <v>38</v>
      </c>
      <c r="AA2714">
        <v>0.5</v>
      </c>
      <c r="AC2714" t="s">
        <v>41</v>
      </c>
    </row>
    <row r="2715" spans="1:29" hidden="1" x14ac:dyDescent="0.25">
      <c r="A2715" t="s">
        <v>258</v>
      </c>
      <c r="B2715" t="s">
        <v>28</v>
      </c>
      <c r="C2715" t="s">
        <v>28</v>
      </c>
      <c r="D2715" t="s">
        <v>568</v>
      </c>
      <c r="E2715" s="1">
        <v>40199</v>
      </c>
      <c r="F2715">
        <v>1115</v>
      </c>
      <c r="H2715" t="s">
        <v>30</v>
      </c>
      <c r="I2715" s="1">
        <v>40212</v>
      </c>
      <c r="J2715" t="s">
        <v>31</v>
      </c>
      <c r="K2715" t="s">
        <v>32</v>
      </c>
      <c r="L2715">
        <v>1</v>
      </c>
      <c r="M2715" t="s">
        <v>359</v>
      </c>
      <c r="N2715">
        <v>113133790</v>
      </c>
      <c r="O2715" t="s">
        <v>34</v>
      </c>
      <c r="P2715">
        <v>2</v>
      </c>
      <c r="S2715">
        <v>1025</v>
      </c>
      <c r="T2715" t="s">
        <v>52</v>
      </c>
      <c r="U2715">
        <v>99951</v>
      </c>
      <c r="V2715" t="s">
        <v>260</v>
      </c>
      <c r="W2715">
        <v>1.24</v>
      </c>
      <c r="X2715" t="s">
        <v>41</v>
      </c>
      <c r="Y2715" t="s">
        <v>261</v>
      </c>
      <c r="AB2715">
        <v>4</v>
      </c>
      <c r="AC2715" t="s">
        <v>41</v>
      </c>
    </row>
    <row r="2716" spans="1:29" hidden="1" x14ac:dyDescent="0.25">
      <c r="A2716" t="s">
        <v>258</v>
      </c>
      <c r="B2716" t="s">
        <v>28</v>
      </c>
      <c r="C2716" t="s">
        <v>28</v>
      </c>
      <c r="D2716" t="s">
        <v>568</v>
      </c>
      <c r="E2716" s="1">
        <v>40199</v>
      </c>
      <c r="F2716">
        <v>1115</v>
      </c>
      <c r="H2716" t="s">
        <v>30</v>
      </c>
      <c r="I2716" s="1">
        <v>40212</v>
      </c>
      <c r="J2716" t="s">
        <v>31</v>
      </c>
      <c r="K2716" t="s">
        <v>32</v>
      </c>
      <c r="L2716">
        <v>1</v>
      </c>
      <c r="M2716" t="s">
        <v>359</v>
      </c>
      <c r="N2716">
        <v>113133790</v>
      </c>
      <c r="O2716" t="s">
        <v>34</v>
      </c>
      <c r="P2716">
        <v>2</v>
      </c>
      <c r="S2716">
        <v>1025</v>
      </c>
      <c r="T2716" t="s">
        <v>52</v>
      </c>
      <c r="U2716">
        <v>951</v>
      </c>
      <c r="V2716" t="s">
        <v>53</v>
      </c>
      <c r="W2716">
        <v>1.05</v>
      </c>
      <c r="X2716" t="s">
        <v>41</v>
      </c>
      <c r="Y2716" t="s">
        <v>38</v>
      </c>
      <c r="Z2716">
        <v>3.1E-2</v>
      </c>
      <c r="AA2716">
        <v>0.1</v>
      </c>
      <c r="AB2716">
        <v>4</v>
      </c>
      <c r="AC2716" t="s">
        <v>41</v>
      </c>
    </row>
    <row r="2717" spans="1:29" hidden="1" x14ac:dyDescent="0.25">
      <c r="A2717" t="s">
        <v>337</v>
      </c>
      <c r="B2717">
        <v>1</v>
      </c>
      <c r="C2717" t="s">
        <v>28</v>
      </c>
      <c r="D2717" t="s">
        <v>569</v>
      </c>
      <c r="E2717" s="1">
        <v>40226</v>
      </c>
      <c r="F2717">
        <v>1300</v>
      </c>
      <c r="H2717" t="s">
        <v>339</v>
      </c>
      <c r="I2717" s="1">
        <v>40234</v>
      </c>
      <c r="J2717" t="s">
        <v>31</v>
      </c>
      <c r="K2717" t="s">
        <v>87</v>
      </c>
      <c r="L2717">
        <v>1</v>
      </c>
      <c r="M2717" t="s">
        <v>359</v>
      </c>
      <c r="N2717">
        <v>999766900</v>
      </c>
      <c r="O2717" t="s">
        <v>158</v>
      </c>
      <c r="P2717">
        <v>2</v>
      </c>
      <c r="R2717" t="s">
        <v>462</v>
      </c>
      <c r="S2717">
        <v>1927</v>
      </c>
      <c r="T2717" t="s">
        <v>39</v>
      </c>
      <c r="U2717">
        <v>410</v>
      </c>
      <c r="V2717" t="s">
        <v>40</v>
      </c>
      <c r="W2717">
        <v>109</v>
      </c>
      <c r="X2717" t="s">
        <v>41</v>
      </c>
      <c r="Y2717" t="s">
        <v>38</v>
      </c>
      <c r="AA2717">
        <v>1</v>
      </c>
      <c r="AC2717" t="s">
        <v>41</v>
      </c>
    </row>
    <row r="2718" spans="1:29" hidden="1" x14ac:dyDescent="0.25">
      <c r="A2718" t="s">
        <v>337</v>
      </c>
      <c r="B2718">
        <v>1</v>
      </c>
      <c r="C2718" t="s">
        <v>28</v>
      </c>
      <c r="D2718" t="s">
        <v>569</v>
      </c>
      <c r="E2718" s="1">
        <v>40226</v>
      </c>
      <c r="F2718">
        <v>1300</v>
      </c>
      <c r="H2718" t="s">
        <v>339</v>
      </c>
      <c r="I2718" s="1">
        <v>40234</v>
      </c>
      <c r="J2718" t="s">
        <v>31</v>
      </c>
      <c r="K2718" t="s">
        <v>87</v>
      </c>
      <c r="L2718">
        <v>1</v>
      </c>
      <c r="M2718" t="s">
        <v>359</v>
      </c>
      <c r="N2718">
        <v>999766900</v>
      </c>
      <c r="O2718" t="s">
        <v>158</v>
      </c>
      <c r="P2718">
        <v>2</v>
      </c>
      <c r="R2718" t="s">
        <v>462</v>
      </c>
      <c r="S2718">
        <v>2920</v>
      </c>
      <c r="T2718" t="s">
        <v>335</v>
      </c>
      <c r="U2718">
        <v>680</v>
      </c>
      <c r="V2718" t="s">
        <v>336</v>
      </c>
      <c r="W2718">
        <v>1.91</v>
      </c>
      <c r="X2718" t="s">
        <v>41</v>
      </c>
      <c r="Y2718" t="s">
        <v>38</v>
      </c>
      <c r="AA2718">
        <v>0.5</v>
      </c>
      <c r="AC2718" t="s">
        <v>41</v>
      </c>
    </row>
    <row r="2719" spans="1:29" hidden="1" x14ac:dyDescent="0.25">
      <c r="A2719" t="s">
        <v>334</v>
      </c>
      <c r="B2719">
        <v>100</v>
      </c>
      <c r="C2719" t="s">
        <v>28</v>
      </c>
      <c r="D2719">
        <v>2223819</v>
      </c>
      <c r="E2719" s="1">
        <v>40226</v>
      </c>
      <c r="F2719">
        <v>1300</v>
      </c>
      <c r="H2719" t="s">
        <v>30</v>
      </c>
      <c r="I2719" s="1">
        <v>40234</v>
      </c>
      <c r="J2719" t="s">
        <v>31</v>
      </c>
      <c r="K2719" t="s">
        <v>157</v>
      </c>
      <c r="L2719">
        <v>1</v>
      </c>
      <c r="M2719" t="s">
        <v>359</v>
      </c>
      <c r="N2719">
        <v>999766900</v>
      </c>
      <c r="O2719" t="s">
        <v>158</v>
      </c>
      <c r="P2719">
        <v>1</v>
      </c>
      <c r="R2719" t="s">
        <v>462</v>
      </c>
      <c r="S2719">
        <v>2920</v>
      </c>
      <c r="T2719" t="s">
        <v>335</v>
      </c>
      <c r="U2719">
        <v>680</v>
      </c>
      <c r="V2719" t="s">
        <v>336</v>
      </c>
      <c r="W2719">
        <v>1.65</v>
      </c>
      <c r="X2719" t="s">
        <v>41</v>
      </c>
      <c r="Y2719" t="s">
        <v>38</v>
      </c>
      <c r="AA2719">
        <v>0.5</v>
      </c>
      <c r="AC2719" t="s">
        <v>41</v>
      </c>
    </row>
    <row r="2720" spans="1:29" hidden="1" x14ac:dyDescent="0.25">
      <c r="A2720" t="s">
        <v>258</v>
      </c>
      <c r="B2720" t="s">
        <v>28</v>
      </c>
      <c r="C2720" t="s">
        <v>28</v>
      </c>
      <c r="D2720" t="s">
        <v>570</v>
      </c>
      <c r="E2720" s="1">
        <v>40226</v>
      </c>
      <c r="F2720">
        <v>1315</v>
      </c>
      <c r="H2720" t="s">
        <v>30</v>
      </c>
      <c r="I2720" s="1">
        <v>40238</v>
      </c>
      <c r="J2720" t="s">
        <v>31</v>
      </c>
      <c r="K2720" t="s">
        <v>32</v>
      </c>
      <c r="L2720">
        <v>1</v>
      </c>
      <c r="M2720" t="s">
        <v>571</v>
      </c>
      <c r="N2720">
        <v>113133790</v>
      </c>
      <c r="O2720" t="s">
        <v>34</v>
      </c>
      <c r="P2720">
        <v>2</v>
      </c>
      <c r="S2720">
        <v>1025</v>
      </c>
      <c r="T2720" t="s">
        <v>52</v>
      </c>
      <c r="U2720">
        <v>99951</v>
      </c>
      <c r="V2720" t="s">
        <v>260</v>
      </c>
      <c r="W2720">
        <v>1.3</v>
      </c>
      <c r="X2720" t="s">
        <v>41</v>
      </c>
      <c r="Y2720" t="s">
        <v>261</v>
      </c>
      <c r="AB2720">
        <v>4</v>
      </c>
      <c r="AC2720" t="s">
        <v>41</v>
      </c>
    </row>
    <row r="2721" spans="1:29" hidden="1" x14ac:dyDescent="0.25">
      <c r="A2721" t="s">
        <v>258</v>
      </c>
      <c r="B2721" t="s">
        <v>28</v>
      </c>
      <c r="C2721" t="s">
        <v>28</v>
      </c>
      <c r="D2721" t="s">
        <v>570</v>
      </c>
      <c r="E2721" s="1">
        <v>40226</v>
      </c>
      <c r="F2721">
        <v>1315</v>
      </c>
      <c r="H2721" t="s">
        <v>30</v>
      </c>
      <c r="I2721" s="1">
        <v>40238</v>
      </c>
      <c r="J2721" t="s">
        <v>31</v>
      </c>
      <c r="K2721" t="s">
        <v>32</v>
      </c>
      <c r="L2721">
        <v>1</v>
      </c>
      <c r="M2721" t="s">
        <v>571</v>
      </c>
      <c r="N2721">
        <v>113133790</v>
      </c>
      <c r="O2721" t="s">
        <v>34</v>
      </c>
      <c r="P2721">
        <v>2</v>
      </c>
      <c r="S2721">
        <v>1025</v>
      </c>
      <c r="T2721" t="s">
        <v>52</v>
      </c>
      <c r="U2721">
        <v>951</v>
      </c>
      <c r="V2721" t="s">
        <v>53</v>
      </c>
      <c r="W2721">
        <v>1.07</v>
      </c>
      <c r="X2721" t="s">
        <v>41</v>
      </c>
      <c r="Y2721" t="s">
        <v>38</v>
      </c>
      <c r="Z2721">
        <v>3.1E-2</v>
      </c>
      <c r="AA2721">
        <v>0.1</v>
      </c>
      <c r="AB2721">
        <v>4</v>
      </c>
      <c r="AC2721" t="s">
        <v>41</v>
      </c>
    </row>
    <row r="2722" spans="1:29" hidden="1" x14ac:dyDescent="0.25">
      <c r="A2722" t="s">
        <v>27</v>
      </c>
      <c r="B2722">
        <v>100</v>
      </c>
      <c r="C2722" t="s">
        <v>28</v>
      </c>
      <c r="D2722" t="s">
        <v>572</v>
      </c>
      <c r="E2722" s="1">
        <v>40226</v>
      </c>
      <c r="F2722">
        <v>1330</v>
      </c>
      <c r="H2722" t="s">
        <v>30</v>
      </c>
      <c r="I2722" s="1">
        <v>40235</v>
      </c>
      <c r="J2722" t="s">
        <v>31</v>
      </c>
      <c r="K2722" t="s">
        <v>157</v>
      </c>
      <c r="L2722">
        <v>1</v>
      </c>
      <c r="M2722" t="s">
        <v>359</v>
      </c>
      <c r="N2722">
        <v>999766900</v>
      </c>
      <c r="O2722" t="s">
        <v>158</v>
      </c>
      <c r="P2722">
        <v>16</v>
      </c>
      <c r="R2722" t="s">
        <v>462</v>
      </c>
      <c r="S2722">
        <v>1041</v>
      </c>
      <c r="T2722" t="s">
        <v>174</v>
      </c>
      <c r="U2722">
        <v>615</v>
      </c>
      <c r="V2722" t="s">
        <v>409</v>
      </c>
      <c r="W2722">
        <v>0.01</v>
      </c>
      <c r="X2722" t="s">
        <v>41</v>
      </c>
      <c r="Y2722" t="s">
        <v>38</v>
      </c>
      <c r="AA2722">
        <v>0.01</v>
      </c>
      <c r="AB2722">
        <v>1</v>
      </c>
      <c r="AC2722" t="s">
        <v>41</v>
      </c>
    </row>
    <row r="2723" spans="1:29" hidden="1" x14ac:dyDescent="0.25">
      <c r="A2723" t="s">
        <v>27</v>
      </c>
      <c r="B2723">
        <v>100</v>
      </c>
      <c r="C2723" t="s">
        <v>28</v>
      </c>
      <c r="D2723" t="s">
        <v>572</v>
      </c>
      <c r="E2723" s="1">
        <v>40226</v>
      </c>
      <c r="F2723">
        <v>1330</v>
      </c>
      <c r="H2723" t="s">
        <v>30</v>
      </c>
      <c r="I2723" s="1">
        <v>40235</v>
      </c>
      <c r="J2723" t="s">
        <v>31</v>
      </c>
      <c r="K2723" t="s">
        <v>157</v>
      </c>
      <c r="L2723">
        <v>1</v>
      </c>
      <c r="M2723" t="s">
        <v>359</v>
      </c>
      <c r="N2723">
        <v>999766900</v>
      </c>
      <c r="O2723" t="s">
        <v>158</v>
      </c>
      <c r="P2723">
        <v>16</v>
      </c>
      <c r="R2723" t="s">
        <v>462</v>
      </c>
      <c r="S2723">
        <v>1038</v>
      </c>
      <c r="T2723" t="s">
        <v>82</v>
      </c>
      <c r="U2723">
        <v>630</v>
      </c>
      <c r="V2723" t="s">
        <v>83</v>
      </c>
      <c r="W2723">
        <v>0.31</v>
      </c>
      <c r="X2723" t="s">
        <v>41</v>
      </c>
      <c r="Y2723" t="s">
        <v>38</v>
      </c>
      <c r="AA2723">
        <v>0.1</v>
      </c>
      <c r="AB2723">
        <v>10</v>
      </c>
      <c r="AC2723" t="s">
        <v>41</v>
      </c>
    </row>
    <row r="2724" spans="1:29" hidden="1" x14ac:dyDescent="0.25">
      <c r="A2724" t="s">
        <v>27</v>
      </c>
      <c r="B2724">
        <v>100</v>
      </c>
      <c r="C2724" t="s">
        <v>28</v>
      </c>
      <c r="D2724" t="s">
        <v>572</v>
      </c>
      <c r="E2724" s="1">
        <v>40226</v>
      </c>
      <c r="F2724">
        <v>1330</v>
      </c>
      <c r="H2724" t="s">
        <v>30</v>
      </c>
      <c r="I2724" s="1">
        <v>40235</v>
      </c>
      <c r="J2724" t="s">
        <v>31</v>
      </c>
      <c r="K2724" t="s">
        <v>157</v>
      </c>
      <c r="L2724">
        <v>1</v>
      </c>
      <c r="M2724" t="s">
        <v>359</v>
      </c>
      <c r="N2724">
        <v>999766900</v>
      </c>
      <c r="O2724" t="s">
        <v>158</v>
      </c>
      <c r="P2724">
        <v>16</v>
      </c>
      <c r="R2724" t="s">
        <v>462</v>
      </c>
      <c r="S2724">
        <v>1040</v>
      </c>
      <c r="T2724" t="s">
        <v>172</v>
      </c>
      <c r="U2724">
        <v>620</v>
      </c>
      <c r="V2724" t="s">
        <v>408</v>
      </c>
      <c r="W2724">
        <v>0.3</v>
      </c>
      <c r="X2724" t="s">
        <v>41</v>
      </c>
      <c r="Y2724" t="s">
        <v>38</v>
      </c>
      <c r="AA2724">
        <v>0.1</v>
      </c>
      <c r="AB2724">
        <v>10</v>
      </c>
      <c r="AC2724" t="s">
        <v>41</v>
      </c>
    </row>
    <row r="2725" spans="1:29" hidden="1" x14ac:dyDescent="0.25">
      <c r="A2725" t="s">
        <v>27</v>
      </c>
      <c r="B2725">
        <v>100</v>
      </c>
      <c r="C2725" t="s">
        <v>28</v>
      </c>
      <c r="D2725" t="s">
        <v>572</v>
      </c>
      <c r="E2725" s="1">
        <v>40226</v>
      </c>
      <c r="F2725">
        <v>1330</v>
      </c>
      <c r="H2725" t="s">
        <v>30</v>
      </c>
      <c r="I2725" s="1">
        <v>40235</v>
      </c>
      <c r="J2725" t="s">
        <v>31</v>
      </c>
      <c r="K2725" t="s">
        <v>157</v>
      </c>
      <c r="L2725">
        <v>1</v>
      </c>
      <c r="M2725" t="s">
        <v>359</v>
      </c>
      <c r="N2725">
        <v>999766900</v>
      </c>
      <c r="O2725" t="s">
        <v>158</v>
      </c>
      <c r="P2725">
        <v>16</v>
      </c>
      <c r="R2725" t="s">
        <v>462</v>
      </c>
      <c r="S2725">
        <v>1055</v>
      </c>
      <c r="T2725" t="s">
        <v>78</v>
      </c>
      <c r="U2725">
        <v>945</v>
      </c>
      <c r="V2725" t="s">
        <v>79</v>
      </c>
      <c r="W2725">
        <v>25</v>
      </c>
      <c r="X2725" t="s">
        <v>41</v>
      </c>
      <c r="Y2725" t="s">
        <v>38</v>
      </c>
      <c r="AA2725">
        <v>5</v>
      </c>
      <c r="AC2725" t="s">
        <v>41</v>
      </c>
    </row>
    <row r="2726" spans="1:29" hidden="1" x14ac:dyDescent="0.25">
      <c r="A2726" t="s">
        <v>27</v>
      </c>
      <c r="B2726">
        <v>100</v>
      </c>
      <c r="C2726" t="s">
        <v>28</v>
      </c>
      <c r="D2726" t="s">
        <v>572</v>
      </c>
      <c r="E2726" s="1">
        <v>40226</v>
      </c>
      <c r="F2726">
        <v>1330</v>
      </c>
      <c r="H2726" t="s">
        <v>30</v>
      </c>
      <c r="I2726" s="1">
        <v>40235</v>
      </c>
      <c r="J2726" t="s">
        <v>31</v>
      </c>
      <c r="K2726" t="s">
        <v>157</v>
      </c>
      <c r="L2726">
        <v>1</v>
      </c>
      <c r="M2726" t="s">
        <v>359</v>
      </c>
      <c r="N2726">
        <v>999766900</v>
      </c>
      <c r="O2726" t="s">
        <v>158</v>
      </c>
      <c r="P2726">
        <v>16</v>
      </c>
      <c r="R2726" t="s">
        <v>462</v>
      </c>
      <c r="S2726">
        <v>1052</v>
      </c>
      <c r="T2726" t="s">
        <v>64</v>
      </c>
      <c r="U2726">
        <v>929</v>
      </c>
      <c r="V2726" t="s">
        <v>65</v>
      </c>
      <c r="W2726">
        <v>9.1</v>
      </c>
      <c r="X2726" t="s">
        <v>41</v>
      </c>
      <c r="Y2726" t="s">
        <v>38</v>
      </c>
      <c r="AA2726">
        <v>0.1</v>
      </c>
      <c r="AC2726" t="s">
        <v>41</v>
      </c>
    </row>
    <row r="2727" spans="1:29" hidden="1" x14ac:dyDescent="0.25">
      <c r="A2727" t="s">
        <v>27</v>
      </c>
      <c r="B2727">
        <v>100</v>
      </c>
      <c r="C2727" t="s">
        <v>28</v>
      </c>
      <c r="D2727" t="s">
        <v>572</v>
      </c>
      <c r="E2727" s="1">
        <v>40226</v>
      </c>
      <c r="F2727">
        <v>1330</v>
      </c>
      <c r="H2727" t="s">
        <v>30</v>
      </c>
      <c r="I2727" s="1">
        <v>40235</v>
      </c>
      <c r="J2727" t="s">
        <v>31</v>
      </c>
      <c r="K2727" t="s">
        <v>157</v>
      </c>
      <c r="L2727">
        <v>1</v>
      </c>
      <c r="M2727" t="s">
        <v>359</v>
      </c>
      <c r="N2727">
        <v>999766900</v>
      </c>
      <c r="O2727" t="s">
        <v>158</v>
      </c>
      <c r="P2727">
        <v>16</v>
      </c>
      <c r="R2727" t="s">
        <v>462</v>
      </c>
      <c r="S2727">
        <v>1075</v>
      </c>
      <c r="T2727" t="s">
        <v>178</v>
      </c>
      <c r="U2727">
        <v>1012</v>
      </c>
      <c r="V2727" t="s">
        <v>178</v>
      </c>
      <c r="W2727">
        <v>0</v>
      </c>
      <c r="X2727" t="s">
        <v>41</v>
      </c>
      <c r="Y2727" t="s">
        <v>38</v>
      </c>
      <c r="AA2727">
        <v>2.9999999999999997E-4</v>
      </c>
      <c r="AB2727">
        <v>4.0000000000000001E-3</v>
      </c>
      <c r="AC2727" t="s">
        <v>41</v>
      </c>
    </row>
    <row r="2728" spans="1:29" hidden="1" x14ac:dyDescent="0.25">
      <c r="A2728" t="s">
        <v>27</v>
      </c>
      <c r="B2728">
        <v>100</v>
      </c>
      <c r="C2728" t="s">
        <v>28</v>
      </c>
      <c r="D2728" t="s">
        <v>572</v>
      </c>
      <c r="E2728" s="1">
        <v>40226</v>
      </c>
      <c r="F2728">
        <v>1330</v>
      </c>
      <c r="H2728" t="s">
        <v>30</v>
      </c>
      <c r="I2728" s="1">
        <v>40235</v>
      </c>
      <c r="J2728" t="s">
        <v>31</v>
      </c>
      <c r="K2728" t="s">
        <v>157</v>
      </c>
      <c r="L2728">
        <v>1</v>
      </c>
      <c r="M2728" t="s">
        <v>359</v>
      </c>
      <c r="N2728">
        <v>999766900</v>
      </c>
      <c r="O2728" t="s">
        <v>158</v>
      </c>
      <c r="P2728">
        <v>16</v>
      </c>
      <c r="R2728" t="s">
        <v>462</v>
      </c>
      <c r="S2728">
        <v>1015</v>
      </c>
      <c r="T2728" t="s">
        <v>46</v>
      </c>
      <c r="U2728">
        <v>1027</v>
      </c>
      <c r="V2728" t="s">
        <v>47</v>
      </c>
      <c r="W2728">
        <v>0</v>
      </c>
      <c r="X2728" t="s">
        <v>41</v>
      </c>
      <c r="Y2728" t="s">
        <v>38</v>
      </c>
      <c r="AA2728">
        <v>1E-3</v>
      </c>
      <c r="AB2728">
        <v>5.0000000000000001E-3</v>
      </c>
      <c r="AC2728" t="s">
        <v>41</v>
      </c>
    </row>
    <row r="2729" spans="1:29" hidden="1" x14ac:dyDescent="0.25">
      <c r="A2729" t="s">
        <v>27</v>
      </c>
      <c r="B2729">
        <v>100</v>
      </c>
      <c r="C2729" t="s">
        <v>28</v>
      </c>
      <c r="D2729" t="s">
        <v>572</v>
      </c>
      <c r="E2729" s="1">
        <v>40226</v>
      </c>
      <c r="F2729">
        <v>1330</v>
      </c>
      <c r="H2729" t="s">
        <v>30</v>
      </c>
      <c r="I2729" s="1">
        <v>40235</v>
      </c>
      <c r="J2729" t="s">
        <v>31</v>
      </c>
      <c r="K2729" t="s">
        <v>157</v>
      </c>
      <c r="L2729">
        <v>1</v>
      </c>
      <c r="M2729" t="s">
        <v>359</v>
      </c>
      <c r="N2729">
        <v>999766900</v>
      </c>
      <c r="O2729" t="s">
        <v>158</v>
      </c>
      <c r="P2729">
        <v>16</v>
      </c>
      <c r="R2729" t="s">
        <v>462</v>
      </c>
      <c r="S2729">
        <v>1020</v>
      </c>
      <c r="T2729" t="s">
        <v>49</v>
      </c>
      <c r="U2729">
        <v>1034</v>
      </c>
      <c r="V2729" t="s">
        <v>50</v>
      </c>
      <c r="W2729">
        <v>0</v>
      </c>
      <c r="X2729" t="s">
        <v>41</v>
      </c>
      <c r="Y2729" t="s">
        <v>38</v>
      </c>
      <c r="AA2729">
        <v>2E-3</v>
      </c>
      <c r="AB2729">
        <v>0.1</v>
      </c>
      <c r="AC2729" t="s">
        <v>41</v>
      </c>
    </row>
    <row r="2730" spans="1:29" hidden="1" x14ac:dyDescent="0.25">
      <c r="A2730" t="s">
        <v>27</v>
      </c>
      <c r="B2730">
        <v>100</v>
      </c>
      <c r="C2730" t="s">
        <v>28</v>
      </c>
      <c r="D2730" t="s">
        <v>572</v>
      </c>
      <c r="E2730" s="1">
        <v>40226</v>
      </c>
      <c r="F2730">
        <v>1330</v>
      </c>
      <c r="H2730" t="s">
        <v>30</v>
      </c>
      <c r="I2730" s="1">
        <v>40235</v>
      </c>
      <c r="J2730" t="s">
        <v>31</v>
      </c>
      <c r="K2730" t="s">
        <v>157</v>
      </c>
      <c r="L2730">
        <v>1</v>
      </c>
      <c r="M2730" t="s">
        <v>359</v>
      </c>
      <c r="N2730">
        <v>999766900</v>
      </c>
      <c r="O2730" t="s">
        <v>158</v>
      </c>
      <c r="P2730">
        <v>16</v>
      </c>
      <c r="R2730" t="s">
        <v>462</v>
      </c>
      <c r="S2730">
        <v>1036</v>
      </c>
      <c r="T2730" t="s">
        <v>170</v>
      </c>
      <c r="U2730">
        <v>1067</v>
      </c>
      <c r="V2730" t="s">
        <v>171</v>
      </c>
      <c r="W2730">
        <v>0</v>
      </c>
      <c r="X2730" t="s">
        <v>41</v>
      </c>
      <c r="Y2730" t="s">
        <v>38</v>
      </c>
      <c r="AA2730">
        <v>1E-3</v>
      </c>
      <c r="AB2730">
        <v>0.1</v>
      </c>
      <c r="AC2730" t="s">
        <v>41</v>
      </c>
    </row>
    <row r="2731" spans="1:29" hidden="1" x14ac:dyDescent="0.25">
      <c r="A2731" t="s">
        <v>27</v>
      </c>
      <c r="B2731">
        <v>100</v>
      </c>
      <c r="C2731" t="s">
        <v>28</v>
      </c>
      <c r="D2731" t="s">
        <v>572</v>
      </c>
      <c r="E2731" s="1">
        <v>40226</v>
      </c>
      <c r="F2731">
        <v>1330</v>
      </c>
      <c r="H2731" t="s">
        <v>30</v>
      </c>
      <c r="I2731" s="1">
        <v>40235</v>
      </c>
      <c r="J2731" t="s">
        <v>31</v>
      </c>
      <c r="K2731" t="s">
        <v>157</v>
      </c>
      <c r="L2731">
        <v>1</v>
      </c>
      <c r="M2731" t="s">
        <v>359</v>
      </c>
      <c r="N2731">
        <v>999766900</v>
      </c>
      <c r="O2731" t="s">
        <v>158</v>
      </c>
      <c r="P2731">
        <v>16</v>
      </c>
      <c r="R2731" t="s">
        <v>462</v>
      </c>
      <c r="S2731">
        <v>1045</v>
      </c>
      <c r="T2731" t="s">
        <v>74</v>
      </c>
      <c r="U2731">
        <v>1147</v>
      </c>
      <c r="V2731" t="s">
        <v>75</v>
      </c>
      <c r="W2731">
        <v>0</v>
      </c>
      <c r="X2731" t="s">
        <v>41</v>
      </c>
      <c r="Y2731" t="s">
        <v>38</v>
      </c>
      <c r="AA2731">
        <v>2E-3</v>
      </c>
      <c r="AB2731">
        <v>0.05</v>
      </c>
      <c r="AC2731" t="s">
        <v>41</v>
      </c>
    </row>
    <row r="2732" spans="1:29" hidden="1" x14ac:dyDescent="0.25">
      <c r="A2732" t="s">
        <v>27</v>
      </c>
      <c r="B2732">
        <v>100</v>
      </c>
      <c r="C2732" t="s">
        <v>28</v>
      </c>
      <c r="D2732" t="s">
        <v>572</v>
      </c>
      <c r="E2732" s="1">
        <v>40226</v>
      </c>
      <c r="F2732">
        <v>1330</v>
      </c>
      <c r="H2732" t="s">
        <v>30</v>
      </c>
      <c r="I2732" s="1">
        <v>40235</v>
      </c>
      <c r="J2732" t="s">
        <v>31</v>
      </c>
      <c r="K2732" t="s">
        <v>157</v>
      </c>
      <c r="L2732">
        <v>1</v>
      </c>
      <c r="M2732" t="s">
        <v>359</v>
      </c>
      <c r="N2732">
        <v>999766900</v>
      </c>
      <c r="O2732" t="s">
        <v>158</v>
      </c>
      <c r="P2732">
        <v>16</v>
      </c>
      <c r="R2732" t="s">
        <v>462</v>
      </c>
      <c r="S2732">
        <v>1085</v>
      </c>
      <c r="T2732" t="s">
        <v>176</v>
      </c>
      <c r="U2732">
        <v>1059</v>
      </c>
      <c r="V2732" t="s">
        <v>176</v>
      </c>
      <c r="W2732">
        <v>0</v>
      </c>
      <c r="X2732" t="s">
        <v>41</v>
      </c>
      <c r="Y2732" t="s">
        <v>38</v>
      </c>
      <c r="AA2732">
        <v>4.0000000000000002E-4</v>
      </c>
      <c r="AB2732">
        <v>2E-3</v>
      </c>
      <c r="AC2732" t="s">
        <v>41</v>
      </c>
    </row>
    <row r="2733" spans="1:29" hidden="1" x14ac:dyDescent="0.25">
      <c r="A2733" t="s">
        <v>27</v>
      </c>
      <c r="B2733">
        <v>100</v>
      </c>
      <c r="C2733" t="s">
        <v>28</v>
      </c>
      <c r="D2733" t="s">
        <v>572</v>
      </c>
      <c r="E2733" s="1">
        <v>40226</v>
      </c>
      <c r="F2733">
        <v>1330</v>
      </c>
      <c r="H2733" t="s">
        <v>30</v>
      </c>
      <c r="I2733" s="1">
        <v>40235</v>
      </c>
      <c r="J2733" t="s">
        <v>31</v>
      </c>
      <c r="K2733" t="s">
        <v>157</v>
      </c>
      <c r="L2733">
        <v>1</v>
      </c>
      <c r="M2733" t="s">
        <v>359</v>
      </c>
      <c r="N2733">
        <v>999766900</v>
      </c>
      <c r="O2733" t="s">
        <v>158</v>
      </c>
      <c r="P2733">
        <v>16</v>
      </c>
      <c r="R2733" t="s">
        <v>462</v>
      </c>
      <c r="S2733">
        <v>1074</v>
      </c>
      <c r="T2733" t="s">
        <v>177</v>
      </c>
      <c r="U2733">
        <v>1097</v>
      </c>
      <c r="V2733" t="s">
        <v>177</v>
      </c>
      <c r="W2733">
        <v>0</v>
      </c>
      <c r="X2733" t="s">
        <v>41</v>
      </c>
      <c r="Y2733" t="s">
        <v>38</v>
      </c>
      <c r="AA2733">
        <v>1E-3</v>
      </c>
      <c r="AB2733">
        <v>6.0000000000000001E-3</v>
      </c>
      <c r="AC2733" t="s">
        <v>41</v>
      </c>
    </row>
    <row r="2734" spans="1:29" hidden="1" x14ac:dyDescent="0.25">
      <c r="A2734" t="s">
        <v>27</v>
      </c>
      <c r="B2734">
        <v>100</v>
      </c>
      <c r="C2734" t="s">
        <v>28</v>
      </c>
      <c r="D2734" t="s">
        <v>572</v>
      </c>
      <c r="E2734" s="1">
        <v>40226</v>
      </c>
      <c r="F2734">
        <v>1330</v>
      </c>
      <c r="H2734" t="s">
        <v>30</v>
      </c>
      <c r="I2734" s="1">
        <v>40235</v>
      </c>
      <c r="J2734" t="s">
        <v>31</v>
      </c>
      <c r="K2734" t="s">
        <v>157</v>
      </c>
      <c r="L2734">
        <v>1</v>
      </c>
      <c r="M2734" t="s">
        <v>359</v>
      </c>
      <c r="N2734">
        <v>999766900</v>
      </c>
      <c r="O2734" t="s">
        <v>158</v>
      </c>
      <c r="P2734">
        <v>16</v>
      </c>
      <c r="R2734" t="s">
        <v>462</v>
      </c>
      <c r="S2734">
        <v>1005</v>
      </c>
      <c r="T2734" t="s">
        <v>42</v>
      </c>
      <c r="U2734">
        <v>1002</v>
      </c>
      <c r="V2734" t="s">
        <v>43</v>
      </c>
      <c r="W2734">
        <v>0</v>
      </c>
      <c r="X2734" t="s">
        <v>41</v>
      </c>
      <c r="Y2734" t="s">
        <v>38</v>
      </c>
      <c r="AA2734">
        <v>2E-3</v>
      </c>
      <c r="AB2734">
        <v>0.01</v>
      </c>
      <c r="AC2734" t="s">
        <v>41</v>
      </c>
    </row>
    <row r="2735" spans="1:29" hidden="1" x14ac:dyDescent="0.25">
      <c r="A2735" t="s">
        <v>27</v>
      </c>
      <c r="B2735">
        <v>100</v>
      </c>
      <c r="C2735" t="s">
        <v>28</v>
      </c>
      <c r="D2735" t="s">
        <v>572</v>
      </c>
      <c r="E2735" s="1">
        <v>40226</v>
      </c>
      <c r="F2735">
        <v>1330</v>
      </c>
      <c r="H2735" t="s">
        <v>30</v>
      </c>
      <c r="I2735" s="1">
        <v>40235</v>
      </c>
      <c r="J2735" t="s">
        <v>31</v>
      </c>
      <c r="K2735" t="s">
        <v>157</v>
      </c>
      <c r="L2735">
        <v>1</v>
      </c>
      <c r="M2735" t="s">
        <v>359</v>
      </c>
      <c r="N2735">
        <v>999766900</v>
      </c>
      <c r="O2735" t="s">
        <v>158</v>
      </c>
      <c r="P2735">
        <v>16</v>
      </c>
      <c r="R2735" t="s">
        <v>462</v>
      </c>
      <c r="S2735">
        <v>1010</v>
      </c>
      <c r="T2735" t="s">
        <v>54</v>
      </c>
      <c r="U2735">
        <v>1007</v>
      </c>
      <c r="V2735" t="s">
        <v>55</v>
      </c>
      <c r="W2735">
        <v>1.9E-2</v>
      </c>
      <c r="X2735" t="s">
        <v>41</v>
      </c>
      <c r="Y2735" t="s">
        <v>38</v>
      </c>
      <c r="AA2735">
        <v>2E-3</v>
      </c>
      <c r="AB2735">
        <v>2</v>
      </c>
      <c r="AC2735" t="s">
        <v>41</v>
      </c>
    </row>
    <row r="2736" spans="1:29" hidden="1" x14ac:dyDescent="0.25">
      <c r="A2736" t="s">
        <v>27</v>
      </c>
      <c r="B2736">
        <v>100</v>
      </c>
      <c r="C2736" t="s">
        <v>28</v>
      </c>
      <c r="D2736" t="s">
        <v>572</v>
      </c>
      <c r="E2736" s="1">
        <v>40226</v>
      </c>
      <c r="F2736">
        <v>1330</v>
      </c>
      <c r="H2736" t="s">
        <v>30</v>
      </c>
      <c r="I2736" s="1">
        <v>40235</v>
      </c>
      <c r="J2736" t="s">
        <v>31</v>
      </c>
      <c r="K2736" t="s">
        <v>157</v>
      </c>
      <c r="L2736">
        <v>1</v>
      </c>
      <c r="M2736" t="s">
        <v>359</v>
      </c>
      <c r="N2736">
        <v>999766900</v>
      </c>
      <c r="O2736" t="s">
        <v>158</v>
      </c>
      <c r="P2736">
        <v>16</v>
      </c>
      <c r="R2736" t="s">
        <v>462</v>
      </c>
      <c r="S2736">
        <v>1035</v>
      </c>
      <c r="T2736" t="s">
        <v>72</v>
      </c>
      <c r="U2736">
        <v>71900</v>
      </c>
      <c r="V2736" t="s">
        <v>73</v>
      </c>
      <c r="W2736">
        <v>0</v>
      </c>
      <c r="X2736" t="s">
        <v>41</v>
      </c>
      <c r="Y2736" t="s">
        <v>38</v>
      </c>
      <c r="AA2736">
        <v>1E-4</v>
      </c>
      <c r="AB2736">
        <v>2E-3</v>
      </c>
      <c r="AC2736" t="s">
        <v>41</v>
      </c>
    </row>
    <row r="2737" spans="1:29" hidden="1" x14ac:dyDescent="0.25">
      <c r="A2737" t="s">
        <v>27</v>
      </c>
      <c r="B2737">
        <v>100</v>
      </c>
      <c r="C2737" t="s">
        <v>28</v>
      </c>
      <c r="D2737" t="s">
        <v>572</v>
      </c>
      <c r="E2737" s="1">
        <v>40226</v>
      </c>
      <c r="F2737">
        <v>1330</v>
      </c>
      <c r="H2737" t="s">
        <v>30</v>
      </c>
      <c r="I2737" s="1">
        <v>40235</v>
      </c>
      <c r="J2737" t="s">
        <v>31</v>
      </c>
      <c r="K2737" t="s">
        <v>157</v>
      </c>
      <c r="L2737">
        <v>1</v>
      </c>
      <c r="M2737" t="s">
        <v>359</v>
      </c>
      <c r="N2737">
        <v>999766900</v>
      </c>
      <c r="O2737" t="s">
        <v>158</v>
      </c>
      <c r="P2737">
        <v>16</v>
      </c>
      <c r="R2737" t="s">
        <v>462</v>
      </c>
      <c r="S2737">
        <v>1025</v>
      </c>
      <c r="T2737" t="s">
        <v>52</v>
      </c>
      <c r="U2737">
        <v>951</v>
      </c>
      <c r="V2737" t="s">
        <v>53</v>
      </c>
      <c r="W2737">
        <v>1</v>
      </c>
      <c r="X2737" t="s">
        <v>41</v>
      </c>
      <c r="Y2737" t="s">
        <v>38</v>
      </c>
      <c r="AA2737">
        <v>0.1</v>
      </c>
      <c r="AB2737">
        <v>4</v>
      </c>
      <c r="AC2737" t="s">
        <v>41</v>
      </c>
    </row>
    <row r="2738" spans="1:29" hidden="1" x14ac:dyDescent="0.25">
      <c r="A2738" t="s">
        <v>573</v>
      </c>
      <c r="B2738" t="s">
        <v>28</v>
      </c>
      <c r="C2738" t="s">
        <v>28</v>
      </c>
      <c r="D2738">
        <v>2223987</v>
      </c>
      <c r="E2738" s="1">
        <v>40226</v>
      </c>
      <c r="F2738">
        <v>1405</v>
      </c>
      <c r="H2738" t="s">
        <v>30</v>
      </c>
      <c r="I2738" s="1">
        <v>40239</v>
      </c>
      <c r="J2738" t="s">
        <v>31</v>
      </c>
      <c r="K2738" t="s">
        <v>32</v>
      </c>
      <c r="L2738">
        <v>1</v>
      </c>
      <c r="M2738" t="s">
        <v>359</v>
      </c>
      <c r="N2738">
        <v>999766900</v>
      </c>
      <c r="O2738" t="s">
        <v>158</v>
      </c>
      <c r="P2738">
        <v>5</v>
      </c>
      <c r="R2738" t="s">
        <v>462</v>
      </c>
      <c r="S2738">
        <v>2941</v>
      </c>
      <c r="T2738" t="s">
        <v>99</v>
      </c>
      <c r="U2738">
        <v>32106</v>
      </c>
      <c r="V2738" t="s">
        <v>99</v>
      </c>
      <c r="W2738">
        <v>3.3</v>
      </c>
      <c r="X2738" t="s">
        <v>44</v>
      </c>
      <c r="Y2738" t="s">
        <v>38</v>
      </c>
      <c r="AA2738">
        <v>0.5</v>
      </c>
      <c r="AB2738">
        <v>80</v>
      </c>
      <c r="AC2738" t="s">
        <v>44</v>
      </c>
    </row>
    <row r="2739" spans="1:29" hidden="1" x14ac:dyDescent="0.25">
      <c r="A2739" t="s">
        <v>573</v>
      </c>
      <c r="B2739" t="s">
        <v>28</v>
      </c>
      <c r="C2739" t="s">
        <v>28</v>
      </c>
      <c r="D2739">
        <v>2223987</v>
      </c>
      <c r="E2739" s="1">
        <v>40226</v>
      </c>
      <c r="F2739">
        <v>1405</v>
      </c>
      <c r="H2739" t="s">
        <v>30</v>
      </c>
      <c r="I2739" s="1">
        <v>40239</v>
      </c>
      <c r="J2739" t="s">
        <v>31</v>
      </c>
      <c r="K2739" t="s">
        <v>32</v>
      </c>
      <c r="L2739">
        <v>1</v>
      </c>
      <c r="M2739" t="s">
        <v>359</v>
      </c>
      <c r="N2739">
        <v>999766900</v>
      </c>
      <c r="O2739" t="s">
        <v>158</v>
      </c>
      <c r="P2739">
        <v>5</v>
      </c>
      <c r="R2739" t="s">
        <v>462</v>
      </c>
      <c r="S2739">
        <v>2942</v>
      </c>
      <c r="T2739" t="s">
        <v>93</v>
      </c>
      <c r="U2739">
        <v>32104</v>
      </c>
      <c r="V2739" t="s">
        <v>93</v>
      </c>
      <c r="W2739">
        <v>0</v>
      </c>
      <c r="X2739" t="s">
        <v>44</v>
      </c>
      <c r="Y2739" t="s">
        <v>38</v>
      </c>
      <c r="AA2739">
        <v>0.5</v>
      </c>
      <c r="AB2739">
        <v>80</v>
      </c>
      <c r="AC2739" t="s">
        <v>44</v>
      </c>
    </row>
    <row r="2740" spans="1:29" hidden="1" x14ac:dyDescent="0.25">
      <c r="A2740" t="s">
        <v>573</v>
      </c>
      <c r="B2740" t="s">
        <v>28</v>
      </c>
      <c r="C2740" t="s">
        <v>28</v>
      </c>
      <c r="D2740">
        <v>2223987</v>
      </c>
      <c r="E2740" s="1">
        <v>40226</v>
      </c>
      <c r="F2740">
        <v>1405</v>
      </c>
      <c r="H2740" t="s">
        <v>30</v>
      </c>
      <c r="I2740" s="1">
        <v>40239</v>
      </c>
      <c r="J2740" t="s">
        <v>31</v>
      </c>
      <c r="K2740" t="s">
        <v>32</v>
      </c>
      <c r="L2740">
        <v>1</v>
      </c>
      <c r="M2740" t="s">
        <v>359</v>
      </c>
      <c r="N2740">
        <v>999766900</v>
      </c>
      <c r="O2740" t="s">
        <v>158</v>
      </c>
      <c r="P2740">
        <v>5</v>
      </c>
      <c r="R2740" t="s">
        <v>462</v>
      </c>
      <c r="S2740">
        <v>2943</v>
      </c>
      <c r="T2740" t="s">
        <v>92</v>
      </c>
      <c r="U2740">
        <v>32101</v>
      </c>
      <c r="V2740" t="s">
        <v>92</v>
      </c>
      <c r="W2740">
        <v>4.3</v>
      </c>
      <c r="X2740" t="s">
        <v>44</v>
      </c>
      <c r="Y2740" t="s">
        <v>38</v>
      </c>
      <c r="AA2740">
        <v>0.5</v>
      </c>
      <c r="AB2740">
        <v>80</v>
      </c>
      <c r="AC2740" t="s">
        <v>44</v>
      </c>
    </row>
    <row r="2741" spans="1:29" hidden="1" x14ac:dyDescent="0.25">
      <c r="A2741" t="s">
        <v>573</v>
      </c>
      <c r="B2741" t="s">
        <v>28</v>
      </c>
      <c r="C2741" t="s">
        <v>28</v>
      </c>
      <c r="D2741">
        <v>2223987</v>
      </c>
      <c r="E2741" s="1">
        <v>40226</v>
      </c>
      <c r="F2741">
        <v>1405</v>
      </c>
      <c r="H2741" t="s">
        <v>30</v>
      </c>
      <c r="I2741" s="1">
        <v>40239</v>
      </c>
      <c r="J2741" t="s">
        <v>31</v>
      </c>
      <c r="K2741" t="s">
        <v>32</v>
      </c>
      <c r="L2741">
        <v>1</v>
      </c>
      <c r="M2741" t="s">
        <v>359</v>
      </c>
      <c r="N2741">
        <v>999766900</v>
      </c>
      <c r="O2741" t="s">
        <v>158</v>
      </c>
      <c r="P2741">
        <v>5</v>
      </c>
      <c r="R2741" t="s">
        <v>462</v>
      </c>
      <c r="S2741">
        <v>2944</v>
      </c>
      <c r="T2741" t="s">
        <v>105</v>
      </c>
      <c r="U2741">
        <v>32105</v>
      </c>
      <c r="V2741" t="s">
        <v>105</v>
      </c>
      <c r="W2741">
        <v>2.6</v>
      </c>
      <c r="X2741" t="s">
        <v>44</v>
      </c>
      <c r="Y2741" t="s">
        <v>38</v>
      </c>
      <c r="AA2741">
        <v>0.5</v>
      </c>
      <c r="AB2741">
        <v>80</v>
      </c>
      <c r="AC2741" t="s">
        <v>44</v>
      </c>
    </row>
    <row r="2742" spans="1:29" hidden="1" x14ac:dyDescent="0.25">
      <c r="A2742" t="s">
        <v>573</v>
      </c>
      <c r="B2742" t="s">
        <v>28</v>
      </c>
      <c r="C2742" t="s">
        <v>28</v>
      </c>
      <c r="D2742">
        <v>2223987</v>
      </c>
      <c r="E2742" s="1">
        <v>40226</v>
      </c>
      <c r="F2742">
        <v>1405</v>
      </c>
      <c r="H2742" t="s">
        <v>30</v>
      </c>
      <c r="I2742" s="1">
        <v>40239</v>
      </c>
      <c r="J2742" t="s">
        <v>31</v>
      </c>
      <c r="K2742" t="s">
        <v>32</v>
      </c>
      <c r="L2742">
        <v>1</v>
      </c>
      <c r="M2742" t="s">
        <v>359</v>
      </c>
      <c r="N2742">
        <v>999766900</v>
      </c>
      <c r="O2742" t="s">
        <v>158</v>
      </c>
      <c r="P2742">
        <v>5</v>
      </c>
      <c r="R2742" t="s">
        <v>462</v>
      </c>
      <c r="S2742">
        <v>2950</v>
      </c>
      <c r="T2742" t="s">
        <v>147</v>
      </c>
      <c r="U2742">
        <v>82080</v>
      </c>
      <c r="V2742" t="s">
        <v>148</v>
      </c>
      <c r="W2742">
        <v>10.199999999999999</v>
      </c>
      <c r="X2742" t="s">
        <v>44</v>
      </c>
      <c r="Y2742" t="s">
        <v>38</v>
      </c>
      <c r="AA2742">
        <v>0.5</v>
      </c>
      <c r="AB2742">
        <v>80</v>
      </c>
      <c r="AC2742" t="s">
        <v>44</v>
      </c>
    </row>
    <row r="2743" spans="1:29" hidden="1" x14ac:dyDescent="0.25">
      <c r="A2743" t="s">
        <v>573</v>
      </c>
      <c r="B2743" t="s">
        <v>28</v>
      </c>
      <c r="C2743" t="s">
        <v>28</v>
      </c>
      <c r="D2743">
        <v>2223988</v>
      </c>
      <c r="E2743" s="1">
        <v>40226</v>
      </c>
      <c r="F2743">
        <v>1405</v>
      </c>
      <c r="H2743" t="s">
        <v>30</v>
      </c>
      <c r="I2743" s="1">
        <v>40239</v>
      </c>
      <c r="J2743" t="s">
        <v>31</v>
      </c>
      <c r="K2743" t="s">
        <v>32</v>
      </c>
      <c r="L2743">
        <v>1</v>
      </c>
      <c r="M2743" t="s">
        <v>359</v>
      </c>
      <c r="N2743">
        <v>999766900</v>
      </c>
      <c r="O2743" t="s">
        <v>158</v>
      </c>
      <c r="P2743">
        <v>6</v>
      </c>
      <c r="R2743" t="s">
        <v>462</v>
      </c>
      <c r="S2743">
        <v>2450</v>
      </c>
      <c r="T2743" t="s">
        <v>351</v>
      </c>
      <c r="U2743">
        <v>78213</v>
      </c>
      <c r="V2743" t="s">
        <v>351</v>
      </c>
      <c r="W2743">
        <v>0</v>
      </c>
      <c r="X2743" t="s">
        <v>44</v>
      </c>
      <c r="Y2743" t="s">
        <v>38</v>
      </c>
      <c r="AA2743">
        <v>2</v>
      </c>
      <c r="AC2743" t="s">
        <v>44</v>
      </c>
    </row>
    <row r="2744" spans="1:29" hidden="1" x14ac:dyDescent="0.25">
      <c r="A2744" t="s">
        <v>573</v>
      </c>
      <c r="B2744" t="s">
        <v>28</v>
      </c>
      <c r="C2744" t="s">
        <v>28</v>
      </c>
      <c r="D2744">
        <v>2223988</v>
      </c>
      <c r="E2744" s="1">
        <v>40226</v>
      </c>
      <c r="F2744">
        <v>1405</v>
      </c>
      <c r="H2744" t="s">
        <v>30</v>
      </c>
      <c r="I2744" s="1">
        <v>40239</v>
      </c>
      <c r="J2744" t="s">
        <v>31</v>
      </c>
      <c r="K2744" t="s">
        <v>32</v>
      </c>
      <c r="L2744">
        <v>1</v>
      </c>
      <c r="M2744" t="s">
        <v>359</v>
      </c>
      <c r="N2744">
        <v>999766900</v>
      </c>
      <c r="O2744" t="s">
        <v>158</v>
      </c>
      <c r="P2744">
        <v>6</v>
      </c>
      <c r="R2744" t="s">
        <v>462</v>
      </c>
      <c r="S2744">
        <v>2451</v>
      </c>
      <c r="T2744" t="s">
        <v>346</v>
      </c>
      <c r="U2744">
        <v>77288</v>
      </c>
      <c r="V2744" t="s">
        <v>346</v>
      </c>
      <c r="W2744">
        <v>2.6</v>
      </c>
      <c r="X2744" t="s">
        <v>44</v>
      </c>
      <c r="Y2744" t="s">
        <v>38</v>
      </c>
      <c r="AA2744">
        <v>1</v>
      </c>
      <c r="AC2744" t="s">
        <v>44</v>
      </c>
    </row>
    <row r="2745" spans="1:29" hidden="1" x14ac:dyDescent="0.25">
      <c r="A2745" t="s">
        <v>573</v>
      </c>
      <c r="B2745" t="s">
        <v>28</v>
      </c>
      <c r="C2745" t="s">
        <v>28</v>
      </c>
      <c r="D2745">
        <v>2223988</v>
      </c>
      <c r="E2745" s="1">
        <v>40226</v>
      </c>
      <c r="F2745">
        <v>1405</v>
      </c>
      <c r="H2745" t="s">
        <v>30</v>
      </c>
      <c r="I2745" s="1">
        <v>40239</v>
      </c>
      <c r="J2745" t="s">
        <v>31</v>
      </c>
      <c r="K2745" t="s">
        <v>32</v>
      </c>
      <c r="L2745">
        <v>1</v>
      </c>
      <c r="M2745" t="s">
        <v>359</v>
      </c>
      <c r="N2745">
        <v>999766900</v>
      </c>
      <c r="O2745" t="s">
        <v>158</v>
      </c>
      <c r="P2745">
        <v>6</v>
      </c>
      <c r="R2745" t="s">
        <v>462</v>
      </c>
      <c r="S2745">
        <v>2452</v>
      </c>
      <c r="T2745" t="s">
        <v>352</v>
      </c>
      <c r="U2745">
        <v>82723</v>
      </c>
      <c r="V2745" t="s">
        <v>352</v>
      </c>
      <c r="W2745">
        <v>1.9</v>
      </c>
      <c r="X2745" t="s">
        <v>44</v>
      </c>
      <c r="Y2745" t="s">
        <v>38</v>
      </c>
      <c r="AA2745">
        <v>1</v>
      </c>
      <c r="AC2745" t="s">
        <v>44</v>
      </c>
    </row>
    <row r="2746" spans="1:29" hidden="1" x14ac:dyDescent="0.25">
      <c r="A2746" t="s">
        <v>573</v>
      </c>
      <c r="B2746" t="s">
        <v>28</v>
      </c>
      <c r="C2746" t="s">
        <v>28</v>
      </c>
      <c r="D2746">
        <v>2223988</v>
      </c>
      <c r="E2746" s="1">
        <v>40226</v>
      </c>
      <c r="F2746">
        <v>1405</v>
      </c>
      <c r="H2746" t="s">
        <v>30</v>
      </c>
      <c r="I2746" s="1">
        <v>40239</v>
      </c>
      <c r="J2746" t="s">
        <v>31</v>
      </c>
      <c r="K2746" t="s">
        <v>32</v>
      </c>
      <c r="L2746">
        <v>1</v>
      </c>
      <c r="M2746" t="s">
        <v>359</v>
      </c>
      <c r="N2746">
        <v>999766900</v>
      </c>
      <c r="O2746" t="s">
        <v>158</v>
      </c>
      <c r="P2746">
        <v>6</v>
      </c>
      <c r="R2746" t="s">
        <v>462</v>
      </c>
      <c r="S2746">
        <v>2453</v>
      </c>
      <c r="T2746" t="s">
        <v>350</v>
      </c>
      <c r="U2746">
        <v>2453</v>
      </c>
      <c r="V2746" t="s">
        <v>350</v>
      </c>
      <c r="W2746">
        <v>0</v>
      </c>
      <c r="X2746" t="s">
        <v>44</v>
      </c>
      <c r="Y2746" t="s">
        <v>38</v>
      </c>
      <c r="AA2746">
        <v>1</v>
      </c>
      <c r="AC2746" t="s">
        <v>44</v>
      </c>
    </row>
    <row r="2747" spans="1:29" hidden="1" x14ac:dyDescent="0.25">
      <c r="A2747" t="s">
        <v>573</v>
      </c>
      <c r="B2747" t="s">
        <v>28</v>
      </c>
      <c r="C2747" t="s">
        <v>28</v>
      </c>
      <c r="D2747">
        <v>2223988</v>
      </c>
      <c r="E2747" s="1">
        <v>40226</v>
      </c>
      <c r="F2747">
        <v>1405</v>
      </c>
      <c r="H2747" t="s">
        <v>30</v>
      </c>
      <c r="I2747" s="1">
        <v>40239</v>
      </c>
      <c r="J2747" t="s">
        <v>31</v>
      </c>
      <c r="K2747" t="s">
        <v>32</v>
      </c>
      <c r="L2747">
        <v>1</v>
      </c>
      <c r="M2747" t="s">
        <v>359</v>
      </c>
      <c r="N2747">
        <v>999766900</v>
      </c>
      <c r="O2747" t="s">
        <v>158</v>
      </c>
      <c r="P2747">
        <v>6</v>
      </c>
      <c r="R2747" t="s">
        <v>462</v>
      </c>
      <c r="S2747">
        <v>2454</v>
      </c>
      <c r="T2747" t="s">
        <v>347</v>
      </c>
      <c r="U2747">
        <v>82721</v>
      </c>
      <c r="V2747" t="s">
        <v>347</v>
      </c>
      <c r="W2747">
        <v>0</v>
      </c>
      <c r="X2747" t="s">
        <v>44</v>
      </c>
      <c r="Y2747" t="s">
        <v>38</v>
      </c>
      <c r="AA2747">
        <v>1</v>
      </c>
      <c r="AC2747" t="s">
        <v>44</v>
      </c>
    </row>
    <row r="2748" spans="1:29" hidden="1" x14ac:dyDescent="0.25">
      <c r="A2748" t="s">
        <v>573</v>
      </c>
      <c r="B2748" t="s">
        <v>28</v>
      </c>
      <c r="C2748" t="s">
        <v>28</v>
      </c>
      <c r="D2748">
        <v>2223988</v>
      </c>
      <c r="E2748" s="1">
        <v>40226</v>
      </c>
      <c r="F2748">
        <v>1405</v>
      </c>
      <c r="H2748" t="s">
        <v>30</v>
      </c>
      <c r="I2748" s="1">
        <v>40239</v>
      </c>
      <c r="J2748" t="s">
        <v>31</v>
      </c>
      <c r="K2748" t="s">
        <v>32</v>
      </c>
      <c r="L2748">
        <v>1</v>
      </c>
      <c r="M2748" t="s">
        <v>359</v>
      </c>
      <c r="N2748">
        <v>999766900</v>
      </c>
      <c r="O2748" t="s">
        <v>158</v>
      </c>
      <c r="P2748">
        <v>6</v>
      </c>
      <c r="R2748" t="s">
        <v>462</v>
      </c>
      <c r="S2748">
        <v>2456</v>
      </c>
      <c r="T2748" t="s">
        <v>348</v>
      </c>
      <c r="U2748">
        <v>2456</v>
      </c>
      <c r="V2748" t="s">
        <v>349</v>
      </c>
      <c r="W2748">
        <v>4.5</v>
      </c>
      <c r="X2748" t="s">
        <v>44</v>
      </c>
      <c r="Y2748" t="s">
        <v>38</v>
      </c>
      <c r="AA2748">
        <v>2</v>
      </c>
      <c r="AB2748">
        <v>60</v>
      </c>
      <c r="AC2748" t="s">
        <v>44</v>
      </c>
    </row>
    <row r="2749" spans="1:29" hidden="1" x14ac:dyDescent="0.25">
      <c r="A2749" t="s">
        <v>258</v>
      </c>
      <c r="B2749" t="s">
        <v>28</v>
      </c>
      <c r="C2749" t="s">
        <v>28</v>
      </c>
      <c r="D2749" t="s">
        <v>574</v>
      </c>
      <c r="E2749" s="1">
        <v>40253</v>
      </c>
      <c r="F2749">
        <v>830</v>
      </c>
      <c r="H2749" t="s">
        <v>30</v>
      </c>
      <c r="I2749" s="1">
        <v>40255</v>
      </c>
      <c r="J2749" t="s">
        <v>31</v>
      </c>
      <c r="K2749" t="s">
        <v>32</v>
      </c>
      <c r="L2749">
        <v>1</v>
      </c>
      <c r="M2749" t="s">
        <v>359</v>
      </c>
      <c r="N2749">
        <v>113133790</v>
      </c>
      <c r="O2749" t="s">
        <v>34</v>
      </c>
      <c r="P2749">
        <v>2</v>
      </c>
      <c r="S2749">
        <v>1025</v>
      </c>
      <c r="T2749" t="s">
        <v>52</v>
      </c>
      <c r="U2749">
        <v>99951</v>
      </c>
      <c r="V2749" t="s">
        <v>260</v>
      </c>
      <c r="W2749">
        <v>1.1000000000000001</v>
      </c>
      <c r="X2749" t="s">
        <v>41</v>
      </c>
      <c r="Y2749" t="s">
        <v>261</v>
      </c>
      <c r="AB2749">
        <v>4</v>
      </c>
      <c r="AC2749" t="s">
        <v>41</v>
      </c>
    </row>
    <row r="2750" spans="1:29" hidden="1" x14ac:dyDescent="0.25">
      <c r="A2750" t="s">
        <v>258</v>
      </c>
      <c r="B2750" t="s">
        <v>28</v>
      </c>
      <c r="C2750" t="s">
        <v>28</v>
      </c>
      <c r="D2750" t="s">
        <v>574</v>
      </c>
      <c r="E2750" s="1">
        <v>40253</v>
      </c>
      <c r="F2750">
        <v>830</v>
      </c>
      <c r="H2750" t="s">
        <v>30</v>
      </c>
      <c r="I2750" s="1">
        <v>40255</v>
      </c>
      <c r="J2750" t="s">
        <v>31</v>
      </c>
      <c r="K2750" t="s">
        <v>32</v>
      </c>
      <c r="L2750">
        <v>1</v>
      </c>
      <c r="M2750" t="s">
        <v>359</v>
      </c>
      <c r="N2750">
        <v>113133790</v>
      </c>
      <c r="O2750" t="s">
        <v>34</v>
      </c>
      <c r="P2750">
        <v>2</v>
      </c>
      <c r="S2750">
        <v>1025</v>
      </c>
      <c r="T2750" t="s">
        <v>52</v>
      </c>
      <c r="U2750">
        <v>951</v>
      </c>
      <c r="V2750" t="s">
        <v>53</v>
      </c>
      <c r="W2750">
        <v>1.2</v>
      </c>
      <c r="X2750" t="s">
        <v>41</v>
      </c>
      <c r="Y2750" t="s">
        <v>38</v>
      </c>
      <c r="Z2750">
        <v>3.1E-2</v>
      </c>
      <c r="AA2750">
        <v>0.1</v>
      </c>
      <c r="AB2750">
        <v>4</v>
      </c>
      <c r="AC2750" t="s">
        <v>41</v>
      </c>
    </row>
    <row r="2751" spans="1:29" hidden="1" x14ac:dyDescent="0.25">
      <c r="A2751" t="s">
        <v>337</v>
      </c>
      <c r="B2751">
        <v>1</v>
      </c>
      <c r="C2751" t="s">
        <v>28</v>
      </c>
      <c r="D2751" t="s">
        <v>575</v>
      </c>
      <c r="E2751" s="1">
        <v>40253</v>
      </c>
      <c r="F2751">
        <v>1245</v>
      </c>
      <c r="H2751" t="s">
        <v>339</v>
      </c>
      <c r="I2751" s="1">
        <v>40266</v>
      </c>
      <c r="J2751" t="s">
        <v>31</v>
      </c>
      <c r="K2751" t="s">
        <v>87</v>
      </c>
      <c r="L2751">
        <v>1</v>
      </c>
      <c r="M2751" t="s">
        <v>359</v>
      </c>
      <c r="N2751">
        <v>999766900</v>
      </c>
      <c r="O2751" t="s">
        <v>158</v>
      </c>
      <c r="P2751">
        <v>2</v>
      </c>
      <c r="R2751" t="s">
        <v>462</v>
      </c>
      <c r="S2751">
        <v>2920</v>
      </c>
      <c r="T2751" t="s">
        <v>335</v>
      </c>
      <c r="U2751">
        <v>680</v>
      </c>
      <c r="V2751" t="s">
        <v>336</v>
      </c>
      <c r="W2751">
        <v>2.0699999999999998</v>
      </c>
      <c r="X2751" t="s">
        <v>41</v>
      </c>
      <c r="Y2751" t="s">
        <v>38</v>
      </c>
      <c r="AA2751">
        <v>0.5</v>
      </c>
      <c r="AC2751" t="s">
        <v>41</v>
      </c>
    </row>
    <row r="2752" spans="1:29" hidden="1" x14ac:dyDescent="0.25">
      <c r="A2752" t="s">
        <v>337</v>
      </c>
      <c r="B2752">
        <v>1</v>
      </c>
      <c r="C2752" t="s">
        <v>28</v>
      </c>
      <c r="D2752" t="s">
        <v>575</v>
      </c>
      <c r="E2752" s="1">
        <v>40253</v>
      </c>
      <c r="F2752">
        <v>1245</v>
      </c>
      <c r="H2752" t="s">
        <v>339</v>
      </c>
      <c r="I2752" s="1">
        <v>40266</v>
      </c>
      <c r="J2752" t="s">
        <v>31</v>
      </c>
      <c r="K2752" t="s">
        <v>87</v>
      </c>
      <c r="L2752">
        <v>1</v>
      </c>
      <c r="M2752" t="s">
        <v>359</v>
      </c>
      <c r="N2752">
        <v>999766900</v>
      </c>
      <c r="O2752" t="s">
        <v>158</v>
      </c>
      <c r="P2752">
        <v>2</v>
      </c>
      <c r="R2752" t="s">
        <v>462</v>
      </c>
      <c r="S2752">
        <v>1927</v>
      </c>
      <c r="T2752" t="s">
        <v>39</v>
      </c>
      <c r="U2752">
        <v>410</v>
      </c>
      <c r="V2752" t="s">
        <v>40</v>
      </c>
      <c r="W2752">
        <v>110</v>
      </c>
      <c r="X2752" t="s">
        <v>41</v>
      </c>
      <c r="Y2752" t="s">
        <v>38</v>
      </c>
      <c r="AA2752">
        <v>1</v>
      </c>
      <c r="AC2752" t="s">
        <v>41</v>
      </c>
    </row>
    <row r="2753" spans="1:29" hidden="1" x14ac:dyDescent="0.25">
      <c r="A2753" t="s">
        <v>334</v>
      </c>
      <c r="B2753">
        <v>100</v>
      </c>
      <c r="C2753" t="s">
        <v>28</v>
      </c>
      <c r="D2753">
        <v>2236559</v>
      </c>
      <c r="E2753" s="1">
        <v>40253</v>
      </c>
      <c r="F2753">
        <v>1245</v>
      </c>
      <c r="H2753" t="s">
        <v>30</v>
      </c>
      <c r="I2753" s="1">
        <v>40266</v>
      </c>
      <c r="J2753" t="s">
        <v>31</v>
      </c>
      <c r="K2753" t="s">
        <v>157</v>
      </c>
      <c r="L2753">
        <v>1</v>
      </c>
      <c r="M2753" t="s">
        <v>359</v>
      </c>
      <c r="N2753">
        <v>999766900</v>
      </c>
      <c r="O2753" t="s">
        <v>158</v>
      </c>
      <c r="P2753">
        <v>1</v>
      </c>
      <c r="R2753" t="s">
        <v>462</v>
      </c>
      <c r="S2753">
        <v>2920</v>
      </c>
      <c r="T2753" t="s">
        <v>335</v>
      </c>
      <c r="U2753">
        <v>680</v>
      </c>
      <c r="V2753" t="s">
        <v>336</v>
      </c>
      <c r="W2753">
        <v>1.85</v>
      </c>
      <c r="X2753" t="s">
        <v>41</v>
      </c>
      <c r="Y2753" t="s">
        <v>38</v>
      </c>
      <c r="AA2753">
        <v>0.5</v>
      </c>
      <c r="AC2753" t="s">
        <v>41</v>
      </c>
    </row>
    <row r="2754" spans="1:29" hidden="1" x14ac:dyDescent="0.25">
      <c r="A2754" t="s">
        <v>258</v>
      </c>
      <c r="B2754" t="s">
        <v>28</v>
      </c>
      <c r="C2754" t="s">
        <v>28</v>
      </c>
      <c r="D2754" t="s">
        <v>576</v>
      </c>
      <c r="E2754" s="1">
        <v>40276</v>
      </c>
      <c r="F2754">
        <v>900</v>
      </c>
      <c r="H2754" t="s">
        <v>30</v>
      </c>
      <c r="I2754" s="1">
        <v>40281</v>
      </c>
      <c r="J2754" t="s">
        <v>31</v>
      </c>
      <c r="K2754" t="s">
        <v>32</v>
      </c>
      <c r="L2754">
        <v>1</v>
      </c>
      <c r="M2754" t="s">
        <v>359</v>
      </c>
      <c r="N2754">
        <v>113133790</v>
      </c>
      <c r="O2754" t="s">
        <v>34</v>
      </c>
      <c r="P2754">
        <v>2</v>
      </c>
      <c r="S2754">
        <v>1025</v>
      </c>
      <c r="T2754" t="s">
        <v>52</v>
      </c>
      <c r="U2754">
        <v>99951</v>
      </c>
      <c r="V2754" t="s">
        <v>260</v>
      </c>
      <c r="W2754">
        <v>1.1599999999999999</v>
      </c>
      <c r="X2754" t="s">
        <v>41</v>
      </c>
      <c r="Y2754" t="s">
        <v>261</v>
      </c>
      <c r="AB2754">
        <v>4</v>
      </c>
      <c r="AC2754" t="s">
        <v>41</v>
      </c>
    </row>
    <row r="2755" spans="1:29" hidden="1" x14ac:dyDescent="0.25">
      <c r="A2755" t="s">
        <v>258</v>
      </c>
      <c r="B2755" t="s">
        <v>28</v>
      </c>
      <c r="C2755" t="s">
        <v>28</v>
      </c>
      <c r="D2755" t="s">
        <v>576</v>
      </c>
      <c r="E2755" s="1">
        <v>40276</v>
      </c>
      <c r="F2755">
        <v>900</v>
      </c>
      <c r="H2755" t="s">
        <v>30</v>
      </c>
      <c r="I2755" s="1">
        <v>40281</v>
      </c>
      <c r="J2755" t="s">
        <v>31</v>
      </c>
      <c r="K2755" t="s">
        <v>32</v>
      </c>
      <c r="L2755">
        <v>1</v>
      </c>
      <c r="M2755" t="s">
        <v>359</v>
      </c>
      <c r="N2755">
        <v>113133790</v>
      </c>
      <c r="O2755" t="s">
        <v>34</v>
      </c>
      <c r="P2755">
        <v>2</v>
      </c>
      <c r="S2755">
        <v>1025</v>
      </c>
      <c r="T2755" t="s">
        <v>52</v>
      </c>
      <c r="U2755">
        <v>951</v>
      </c>
      <c r="V2755" t="s">
        <v>53</v>
      </c>
      <c r="W2755">
        <v>1.1499999999999999</v>
      </c>
      <c r="X2755" t="s">
        <v>41</v>
      </c>
      <c r="Y2755" t="s">
        <v>38</v>
      </c>
      <c r="Z2755">
        <v>3.1E-2</v>
      </c>
      <c r="AA2755">
        <v>0.1</v>
      </c>
      <c r="AB2755">
        <v>4</v>
      </c>
      <c r="AC2755" t="s">
        <v>41</v>
      </c>
    </row>
    <row r="2756" spans="1:29" hidden="1" x14ac:dyDescent="0.25">
      <c r="A2756" t="s">
        <v>334</v>
      </c>
      <c r="B2756">
        <v>100</v>
      </c>
      <c r="C2756" t="s">
        <v>28</v>
      </c>
      <c r="D2756">
        <v>2248305</v>
      </c>
      <c r="E2756" s="1">
        <v>40276</v>
      </c>
      <c r="F2756">
        <v>1345</v>
      </c>
      <c r="H2756" t="s">
        <v>30</v>
      </c>
      <c r="I2756" s="1">
        <v>40284</v>
      </c>
      <c r="J2756" t="s">
        <v>31</v>
      </c>
      <c r="K2756" t="s">
        <v>157</v>
      </c>
      <c r="L2756">
        <v>1</v>
      </c>
      <c r="M2756" t="s">
        <v>359</v>
      </c>
      <c r="N2756">
        <v>999766900</v>
      </c>
      <c r="O2756" t="s">
        <v>158</v>
      </c>
      <c r="P2756">
        <v>1</v>
      </c>
      <c r="R2756" t="s">
        <v>462</v>
      </c>
      <c r="S2756">
        <v>2920</v>
      </c>
      <c r="T2756" t="s">
        <v>335</v>
      </c>
      <c r="U2756">
        <v>680</v>
      </c>
      <c r="V2756" t="s">
        <v>336</v>
      </c>
      <c r="W2756">
        <v>1.91</v>
      </c>
      <c r="X2756" t="s">
        <v>41</v>
      </c>
      <c r="Y2756" t="s">
        <v>38</v>
      </c>
      <c r="AA2756">
        <v>0.5</v>
      </c>
      <c r="AC2756" t="s">
        <v>41</v>
      </c>
    </row>
    <row r="2757" spans="1:29" hidden="1" x14ac:dyDescent="0.25">
      <c r="A2757" t="s">
        <v>337</v>
      </c>
      <c r="B2757">
        <v>1</v>
      </c>
      <c r="C2757" t="s">
        <v>28</v>
      </c>
      <c r="D2757" t="s">
        <v>577</v>
      </c>
      <c r="E2757" s="1">
        <v>40276</v>
      </c>
      <c r="F2757">
        <v>1345</v>
      </c>
      <c r="H2757" t="s">
        <v>339</v>
      </c>
      <c r="I2757" s="1">
        <v>40284</v>
      </c>
      <c r="J2757" t="s">
        <v>31</v>
      </c>
      <c r="K2757" t="s">
        <v>87</v>
      </c>
      <c r="L2757">
        <v>1</v>
      </c>
      <c r="M2757" t="s">
        <v>359</v>
      </c>
      <c r="N2757">
        <v>999766900</v>
      </c>
      <c r="O2757" t="s">
        <v>158</v>
      </c>
      <c r="P2757">
        <v>2</v>
      </c>
      <c r="R2757" t="s">
        <v>462</v>
      </c>
      <c r="S2757">
        <v>2920</v>
      </c>
      <c r="T2757" t="s">
        <v>335</v>
      </c>
      <c r="U2757">
        <v>680</v>
      </c>
      <c r="V2757" t="s">
        <v>336</v>
      </c>
      <c r="W2757">
        <v>1.93</v>
      </c>
      <c r="X2757" t="s">
        <v>41</v>
      </c>
      <c r="Y2757" t="s">
        <v>38</v>
      </c>
      <c r="AA2757">
        <v>0.5</v>
      </c>
      <c r="AC2757" t="s">
        <v>41</v>
      </c>
    </row>
    <row r="2758" spans="1:29" hidden="1" x14ac:dyDescent="0.25">
      <c r="A2758" t="s">
        <v>337</v>
      </c>
      <c r="B2758">
        <v>1</v>
      </c>
      <c r="C2758" t="s">
        <v>28</v>
      </c>
      <c r="D2758" t="s">
        <v>577</v>
      </c>
      <c r="E2758" s="1">
        <v>40276</v>
      </c>
      <c r="F2758">
        <v>1345</v>
      </c>
      <c r="H2758" t="s">
        <v>339</v>
      </c>
      <c r="I2758" s="1">
        <v>40284</v>
      </c>
      <c r="J2758" t="s">
        <v>31</v>
      </c>
      <c r="K2758" t="s">
        <v>87</v>
      </c>
      <c r="L2758">
        <v>1</v>
      </c>
      <c r="M2758" t="s">
        <v>359</v>
      </c>
      <c r="N2758">
        <v>999766900</v>
      </c>
      <c r="O2758" t="s">
        <v>158</v>
      </c>
      <c r="P2758">
        <v>2</v>
      </c>
      <c r="R2758" t="s">
        <v>462</v>
      </c>
      <c r="S2758">
        <v>1927</v>
      </c>
      <c r="T2758" t="s">
        <v>39</v>
      </c>
      <c r="U2758">
        <v>410</v>
      </c>
      <c r="V2758" t="s">
        <v>40</v>
      </c>
      <c r="W2758">
        <v>107</v>
      </c>
      <c r="X2758" t="s">
        <v>41</v>
      </c>
      <c r="Y2758" t="s">
        <v>38</v>
      </c>
      <c r="AA2758">
        <v>1</v>
      </c>
      <c r="AC2758" t="s">
        <v>41</v>
      </c>
    </row>
    <row r="2759" spans="1:29" hidden="1" x14ac:dyDescent="0.25">
      <c r="A2759" t="s">
        <v>573</v>
      </c>
      <c r="B2759" t="s">
        <v>28</v>
      </c>
      <c r="C2759" t="s">
        <v>28</v>
      </c>
      <c r="D2759">
        <v>2248315</v>
      </c>
      <c r="E2759" s="1">
        <v>40276</v>
      </c>
      <c r="F2759">
        <v>1400</v>
      </c>
      <c r="H2759" t="s">
        <v>30</v>
      </c>
      <c r="I2759" s="1">
        <v>40288</v>
      </c>
      <c r="J2759" t="s">
        <v>31</v>
      </c>
      <c r="K2759" t="s">
        <v>32</v>
      </c>
      <c r="L2759">
        <v>1</v>
      </c>
      <c r="M2759" t="s">
        <v>359</v>
      </c>
      <c r="N2759">
        <v>999766900</v>
      </c>
      <c r="O2759" t="s">
        <v>158</v>
      </c>
      <c r="P2759">
        <v>5</v>
      </c>
      <c r="R2759" t="s">
        <v>462</v>
      </c>
      <c r="S2759">
        <v>2941</v>
      </c>
      <c r="T2759" t="s">
        <v>99</v>
      </c>
      <c r="U2759">
        <v>32106</v>
      </c>
      <c r="V2759" t="s">
        <v>99</v>
      </c>
      <c r="W2759">
        <v>9</v>
      </c>
      <c r="X2759" t="s">
        <v>44</v>
      </c>
      <c r="Y2759" t="s">
        <v>38</v>
      </c>
      <c r="AA2759">
        <v>0.5</v>
      </c>
      <c r="AB2759">
        <v>80</v>
      </c>
      <c r="AC2759" t="s">
        <v>44</v>
      </c>
    </row>
    <row r="2760" spans="1:29" hidden="1" x14ac:dyDescent="0.25">
      <c r="A2760" t="s">
        <v>573</v>
      </c>
      <c r="B2760" t="s">
        <v>28</v>
      </c>
      <c r="C2760" t="s">
        <v>28</v>
      </c>
      <c r="D2760">
        <v>2248315</v>
      </c>
      <c r="E2760" s="1">
        <v>40276</v>
      </c>
      <c r="F2760">
        <v>1400</v>
      </c>
      <c r="H2760" t="s">
        <v>30</v>
      </c>
      <c r="I2760" s="1">
        <v>40288</v>
      </c>
      <c r="J2760" t="s">
        <v>31</v>
      </c>
      <c r="K2760" t="s">
        <v>32</v>
      </c>
      <c r="L2760">
        <v>1</v>
      </c>
      <c r="M2760" t="s">
        <v>359</v>
      </c>
      <c r="N2760">
        <v>999766900</v>
      </c>
      <c r="O2760" t="s">
        <v>158</v>
      </c>
      <c r="P2760">
        <v>5</v>
      </c>
      <c r="R2760" t="s">
        <v>462</v>
      </c>
      <c r="S2760">
        <v>2942</v>
      </c>
      <c r="T2760" t="s">
        <v>93</v>
      </c>
      <c r="U2760">
        <v>32104</v>
      </c>
      <c r="V2760" t="s">
        <v>93</v>
      </c>
      <c r="W2760">
        <v>0</v>
      </c>
      <c r="X2760" t="s">
        <v>44</v>
      </c>
      <c r="Y2760" t="s">
        <v>38</v>
      </c>
      <c r="AA2760">
        <v>0.5</v>
      </c>
      <c r="AB2760">
        <v>80</v>
      </c>
      <c r="AC2760" t="s">
        <v>44</v>
      </c>
    </row>
    <row r="2761" spans="1:29" hidden="1" x14ac:dyDescent="0.25">
      <c r="A2761" t="s">
        <v>573</v>
      </c>
      <c r="B2761" t="s">
        <v>28</v>
      </c>
      <c r="C2761" t="s">
        <v>28</v>
      </c>
      <c r="D2761">
        <v>2248315</v>
      </c>
      <c r="E2761" s="1">
        <v>40276</v>
      </c>
      <c r="F2761">
        <v>1400</v>
      </c>
      <c r="H2761" t="s">
        <v>30</v>
      </c>
      <c r="I2761" s="1">
        <v>40288</v>
      </c>
      <c r="J2761" t="s">
        <v>31</v>
      </c>
      <c r="K2761" t="s">
        <v>32</v>
      </c>
      <c r="L2761">
        <v>1</v>
      </c>
      <c r="M2761" t="s">
        <v>359</v>
      </c>
      <c r="N2761">
        <v>999766900</v>
      </c>
      <c r="O2761" t="s">
        <v>158</v>
      </c>
      <c r="P2761">
        <v>5</v>
      </c>
      <c r="R2761" t="s">
        <v>462</v>
      </c>
      <c r="S2761">
        <v>2943</v>
      </c>
      <c r="T2761" t="s">
        <v>92</v>
      </c>
      <c r="U2761">
        <v>32101</v>
      </c>
      <c r="V2761" t="s">
        <v>92</v>
      </c>
      <c r="W2761">
        <v>7.5</v>
      </c>
      <c r="X2761" t="s">
        <v>44</v>
      </c>
      <c r="Y2761" t="s">
        <v>38</v>
      </c>
      <c r="AA2761">
        <v>0.5</v>
      </c>
      <c r="AB2761">
        <v>80</v>
      </c>
      <c r="AC2761" t="s">
        <v>44</v>
      </c>
    </row>
    <row r="2762" spans="1:29" hidden="1" x14ac:dyDescent="0.25">
      <c r="A2762" t="s">
        <v>573</v>
      </c>
      <c r="B2762" t="s">
        <v>28</v>
      </c>
      <c r="C2762" t="s">
        <v>28</v>
      </c>
      <c r="D2762">
        <v>2248315</v>
      </c>
      <c r="E2762" s="1">
        <v>40276</v>
      </c>
      <c r="F2762">
        <v>1400</v>
      </c>
      <c r="H2762" t="s">
        <v>30</v>
      </c>
      <c r="I2762" s="1">
        <v>40288</v>
      </c>
      <c r="J2762" t="s">
        <v>31</v>
      </c>
      <c r="K2762" t="s">
        <v>32</v>
      </c>
      <c r="L2762">
        <v>1</v>
      </c>
      <c r="M2762" t="s">
        <v>359</v>
      </c>
      <c r="N2762">
        <v>999766900</v>
      </c>
      <c r="O2762" t="s">
        <v>158</v>
      </c>
      <c r="P2762">
        <v>5</v>
      </c>
      <c r="R2762" t="s">
        <v>462</v>
      </c>
      <c r="S2762">
        <v>2944</v>
      </c>
      <c r="T2762" t="s">
        <v>105</v>
      </c>
      <c r="U2762">
        <v>32105</v>
      </c>
      <c r="V2762" t="s">
        <v>105</v>
      </c>
      <c r="W2762">
        <v>3.3</v>
      </c>
      <c r="X2762" t="s">
        <v>44</v>
      </c>
      <c r="Y2762" t="s">
        <v>38</v>
      </c>
      <c r="AA2762">
        <v>0.5</v>
      </c>
      <c r="AB2762">
        <v>80</v>
      </c>
      <c r="AC2762" t="s">
        <v>44</v>
      </c>
    </row>
    <row r="2763" spans="1:29" hidden="1" x14ac:dyDescent="0.25">
      <c r="A2763" t="s">
        <v>573</v>
      </c>
      <c r="B2763" t="s">
        <v>28</v>
      </c>
      <c r="C2763" t="s">
        <v>28</v>
      </c>
      <c r="D2763">
        <v>2248315</v>
      </c>
      <c r="E2763" s="1">
        <v>40276</v>
      </c>
      <c r="F2763">
        <v>1400</v>
      </c>
      <c r="H2763" t="s">
        <v>30</v>
      </c>
      <c r="I2763" s="1">
        <v>40288</v>
      </c>
      <c r="J2763" t="s">
        <v>31</v>
      </c>
      <c r="K2763" t="s">
        <v>32</v>
      </c>
      <c r="L2763">
        <v>1</v>
      </c>
      <c r="M2763" t="s">
        <v>359</v>
      </c>
      <c r="N2763">
        <v>999766900</v>
      </c>
      <c r="O2763" t="s">
        <v>158</v>
      </c>
      <c r="P2763">
        <v>5</v>
      </c>
      <c r="R2763" t="s">
        <v>462</v>
      </c>
      <c r="S2763">
        <v>2950</v>
      </c>
      <c r="T2763" t="s">
        <v>147</v>
      </c>
      <c r="U2763">
        <v>82080</v>
      </c>
      <c r="V2763" t="s">
        <v>148</v>
      </c>
      <c r="W2763">
        <v>19.8</v>
      </c>
      <c r="X2763" t="s">
        <v>44</v>
      </c>
      <c r="Y2763" t="s">
        <v>38</v>
      </c>
      <c r="AA2763">
        <v>0.5</v>
      </c>
      <c r="AB2763">
        <v>80</v>
      </c>
      <c r="AC2763" t="s">
        <v>44</v>
      </c>
    </row>
    <row r="2764" spans="1:29" hidden="1" x14ac:dyDescent="0.25">
      <c r="A2764" t="s">
        <v>573</v>
      </c>
      <c r="B2764" t="s">
        <v>28</v>
      </c>
      <c r="C2764" t="s">
        <v>28</v>
      </c>
      <c r="D2764">
        <v>2248316</v>
      </c>
      <c r="E2764" s="1">
        <v>40276</v>
      </c>
      <c r="F2764">
        <v>1400</v>
      </c>
      <c r="H2764" t="s">
        <v>30</v>
      </c>
      <c r="I2764" s="1">
        <v>40288</v>
      </c>
      <c r="J2764" t="s">
        <v>31</v>
      </c>
      <c r="K2764" t="s">
        <v>32</v>
      </c>
      <c r="L2764">
        <v>1</v>
      </c>
      <c r="M2764" t="s">
        <v>359</v>
      </c>
      <c r="N2764">
        <v>999766900</v>
      </c>
      <c r="O2764" t="s">
        <v>158</v>
      </c>
      <c r="P2764">
        <v>6</v>
      </c>
      <c r="R2764" t="s">
        <v>462</v>
      </c>
      <c r="S2764">
        <v>2450</v>
      </c>
      <c r="T2764" t="s">
        <v>351</v>
      </c>
      <c r="U2764">
        <v>78213</v>
      </c>
      <c r="V2764" t="s">
        <v>351</v>
      </c>
      <c r="W2764">
        <v>0</v>
      </c>
      <c r="X2764" t="s">
        <v>44</v>
      </c>
      <c r="Y2764" t="s">
        <v>38</v>
      </c>
      <c r="AA2764">
        <v>2</v>
      </c>
      <c r="AC2764" t="s">
        <v>44</v>
      </c>
    </row>
    <row r="2765" spans="1:29" hidden="1" x14ac:dyDescent="0.25">
      <c r="A2765" t="s">
        <v>573</v>
      </c>
      <c r="B2765" t="s">
        <v>28</v>
      </c>
      <c r="C2765" t="s">
        <v>28</v>
      </c>
      <c r="D2765">
        <v>2248316</v>
      </c>
      <c r="E2765" s="1">
        <v>40276</v>
      </c>
      <c r="F2765">
        <v>1400</v>
      </c>
      <c r="H2765" t="s">
        <v>30</v>
      </c>
      <c r="I2765" s="1">
        <v>40288</v>
      </c>
      <c r="J2765" t="s">
        <v>31</v>
      </c>
      <c r="K2765" t="s">
        <v>32</v>
      </c>
      <c r="L2765">
        <v>1</v>
      </c>
      <c r="M2765" t="s">
        <v>359</v>
      </c>
      <c r="N2765">
        <v>999766900</v>
      </c>
      <c r="O2765" t="s">
        <v>158</v>
      </c>
      <c r="P2765">
        <v>6</v>
      </c>
      <c r="R2765" t="s">
        <v>462</v>
      </c>
      <c r="S2765">
        <v>2451</v>
      </c>
      <c r="T2765" t="s">
        <v>346</v>
      </c>
      <c r="U2765">
        <v>77288</v>
      </c>
      <c r="V2765" t="s">
        <v>346</v>
      </c>
      <c r="W2765">
        <v>5.4</v>
      </c>
      <c r="X2765" t="s">
        <v>44</v>
      </c>
      <c r="Y2765" t="s">
        <v>38</v>
      </c>
      <c r="AA2765">
        <v>1</v>
      </c>
      <c r="AC2765" t="s">
        <v>44</v>
      </c>
    </row>
    <row r="2766" spans="1:29" hidden="1" x14ac:dyDescent="0.25">
      <c r="A2766" t="s">
        <v>573</v>
      </c>
      <c r="B2766" t="s">
        <v>28</v>
      </c>
      <c r="C2766" t="s">
        <v>28</v>
      </c>
      <c r="D2766">
        <v>2248316</v>
      </c>
      <c r="E2766" s="1">
        <v>40276</v>
      </c>
      <c r="F2766">
        <v>1400</v>
      </c>
      <c r="H2766" t="s">
        <v>30</v>
      </c>
      <c r="I2766" s="1">
        <v>40288</v>
      </c>
      <c r="J2766" t="s">
        <v>31</v>
      </c>
      <c r="K2766" t="s">
        <v>32</v>
      </c>
      <c r="L2766">
        <v>1</v>
      </c>
      <c r="M2766" t="s">
        <v>359</v>
      </c>
      <c r="N2766">
        <v>999766900</v>
      </c>
      <c r="O2766" t="s">
        <v>158</v>
      </c>
      <c r="P2766">
        <v>6</v>
      </c>
      <c r="R2766" t="s">
        <v>462</v>
      </c>
      <c r="S2766">
        <v>2452</v>
      </c>
      <c r="T2766" t="s">
        <v>352</v>
      </c>
      <c r="U2766">
        <v>82723</v>
      </c>
      <c r="V2766" t="s">
        <v>352</v>
      </c>
      <c r="W2766">
        <v>4.2</v>
      </c>
      <c r="X2766" t="s">
        <v>44</v>
      </c>
      <c r="Y2766" t="s">
        <v>38</v>
      </c>
      <c r="AA2766">
        <v>1</v>
      </c>
      <c r="AC2766" t="s">
        <v>44</v>
      </c>
    </row>
    <row r="2767" spans="1:29" hidden="1" x14ac:dyDescent="0.25">
      <c r="A2767" t="s">
        <v>573</v>
      </c>
      <c r="B2767" t="s">
        <v>28</v>
      </c>
      <c r="C2767" t="s">
        <v>28</v>
      </c>
      <c r="D2767">
        <v>2248316</v>
      </c>
      <c r="E2767" s="1">
        <v>40276</v>
      </c>
      <c r="F2767">
        <v>1400</v>
      </c>
      <c r="H2767" t="s">
        <v>30</v>
      </c>
      <c r="I2767" s="1">
        <v>40288</v>
      </c>
      <c r="J2767" t="s">
        <v>31</v>
      </c>
      <c r="K2767" t="s">
        <v>32</v>
      </c>
      <c r="L2767">
        <v>1</v>
      </c>
      <c r="M2767" t="s">
        <v>359</v>
      </c>
      <c r="N2767">
        <v>999766900</v>
      </c>
      <c r="O2767" t="s">
        <v>158</v>
      </c>
      <c r="P2767">
        <v>6</v>
      </c>
      <c r="R2767" t="s">
        <v>462</v>
      </c>
      <c r="S2767">
        <v>2453</v>
      </c>
      <c r="T2767" t="s">
        <v>350</v>
      </c>
      <c r="U2767">
        <v>2453</v>
      </c>
      <c r="V2767" t="s">
        <v>350</v>
      </c>
      <c r="W2767">
        <v>0</v>
      </c>
      <c r="X2767" t="s">
        <v>44</v>
      </c>
      <c r="Y2767" t="s">
        <v>38</v>
      </c>
      <c r="AA2767">
        <v>1</v>
      </c>
      <c r="AC2767" t="s">
        <v>44</v>
      </c>
    </row>
    <row r="2768" spans="1:29" hidden="1" x14ac:dyDescent="0.25">
      <c r="A2768" t="s">
        <v>573</v>
      </c>
      <c r="B2768" t="s">
        <v>28</v>
      </c>
      <c r="C2768" t="s">
        <v>28</v>
      </c>
      <c r="D2768">
        <v>2248316</v>
      </c>
      <c r="E2768" s="1">
        <v>40276</v>
      </c>
      <c r="F2768">
        <v>1400</v>
      </c>
      <c r="H2768" t="s">
        <v>30</v>
      </c>
      <c r="I2768" s="1">
        <v>40288</v>
      </c>
      <c r="J2768" t="s">
        <v>31</v>
      </c>
      <c r="K2768" t="s">
        <v>32</v>
      </c>
      <c r="L2768">
        <v>1</v>
      </c>
      <c r="M2768" t="s">
        <v>359</v>
      </c>
      <c r="N2768">
        <v>999766900</v>
      </c>
      <c r="O2768" t="s">
        <v>158</v>
      </c>
      <c r="P2768">
        <v>6</v>
      </c>
      <c r="R2768" t="s">
        <v>462</v>
      </c>
      <c r="S2768">
        <v>2454</v>
      </c>
      <c r="T2768" t="s">
        <v>347</v>
      </c>
      <c r="U2768">
        <v>82721</v>
      </c>
      <c r="V2768" t="s">
        <v>347</v>
      </c>
      <c r="W2768">
        <v>0</v>
      </c>
      <c r="X2768" t="s">
        <v>44</v>
      </c>
      <c r="Y2768" t="s">
        <v>38</v>
      </c>
      <c r="AA2768">
        <v>1</v>
      </c>
      <c r="AC2768" t="s">
        <v>44</v>
      </c>
    </row>
    <row r="2769" spans="1:29" hidden="1" x14ac:dyDescent="0.25">
      <c r="A2769" t="s">
        <v>573</v>
      </c>
      <c r="B2769" t="s">
        <v>28</v>
      </c>
      <c r="C2769" t="s">
        <v>28</v>
      </c>
      <c r="D2769">
        <v>2248316</v>
      </c>
      <c r="E2769" s="1">
        <v>40276</v>
      </c>
      <c r="F2769">
        <v>1400</v>
      </c>
      <c r="H2769" t="s">
        <v>30</v>
      </c>
      <c r="I2769" s="1">
        <v>40288</v>
      </c>
      <c r="J2769" t="s">
        <v>31</v>
      </c>
      <c r="K2769" t="s">
        <v>32</v>
      </c>
      <c r="L2769">
        <v>1</v>
      </c>
      <c r="M2769" t="s">
        <v>359</v>
      </c>
      <c r="N2769">
        <v>999766900</v>
      </c>
      <c r="O2769" t="s">
        <v>158</v>
      </c>
      <c r="P2769">
        <v>6</v>
      </c>
      <c r="R2769" t="s">
        <v>462</v>
      </c>
      <c r="S2769">
        <v>2456</v>
      </c>
      <c r="T2769" t="s">
        <v>348</v>
      </c>
      <c r="U2769">
        <v>2456</v>
      </c>
      <c r="V2769" t="s">
        <v>349</v>
      </c>
      <c r="W2769">
        <v>9.6</v>
      </c>
      <c r="X2769" t="s">
        <v>44</v>
      </c>
      <c r="Y2769" t="s">
        <v>38</v>
      </c>
      <c r="AA2769">
        <v>1</v>
      </c>
      <c r="AB2769">
        <v>60</v>
      </c>
      <c r="AC2769" t="s">
        <v>44</v>
      </c>
    </row>
    <row r="2770" spans="1:29" hidden="1" x14ac:dyDescent="0.25">
      <c r="A2770" t="s">
        <v>258</v>
      </c>
      <c r="B2770" t="s">
        <v>28</v>
      </c>
      <c r="C2770" t="s">
        <v>28</v>
      </c>
      <c r="D2770" t="s">
        <v>578</v>
      </c>
      <c r="E2770" s="1">
        <v>40317</v>
      </c>
      <c r="F2770">
        <v>1235</v>
      </c>
      <c r="H2770" t="s">
        <v>30</v>
      </c>
      <c r="I2770" s="1">
        <v>40324</v>
      </c>
      <c r="J2770" t="s">
        <v>31</v>
      </c>
      <c r="K2770" t="s">
        <v>32</v>
      </c>
      <c r="L2770">
        <v>1</v>
      </c>
      <c r="M2770" t="s">
        <v>359</v>
      </c>
      <c r="N2770">
        <v>113133790</v>
      </c>
      <c r="O2770" t="s">
        <v>34</v>
      </c>
      <c r="P2770">
        <v>2</v>
      </c>
      <c r="S2770">
        <v>1025</v>
      </c>
      <c r="T2770" t="s">
        <v>52</v>
      </c>
      <c r="U2770">
        <v>99951</v>
      </c>
      <c r="V2770" t="s">
        <v>260</v>
      </c>
      <c r="W2770">
        <v>1.22</v>
      </c>
      <c r="X2770" t="s">
        <v>41</v>
      </c>
      <c r="Y2770" t="s">
        <v>261</v>
      </c>
      <c r="AB2770">
        <v>4</v>
      </c>
      <c r="AC2770" t="s">
        <v>41</v>
      </c>
    </row>
    <row r="2771" spans="1:29" hidden="1" x14ac:dyDescent="0.25">
      <c r="A2771" t="s">
        <v>258</v>
      </c>
      <c r="B2771" t="s">
        <v>28</v>
      </c>
      <c r="C2771" t="s">
        <v>28</v>
      </c>
      <c r="D2771" t="s">
        <v>578</v>
      </c>
      <c r="E2771" s="1">
        <v>40317</v>
      </c>
      <c r="F2771">
        <v>1235</v>
      </c>
      <c r="H2771" t="s">
        <v>30</v>
      </c>
      <c r="I2771" s="1">
        <v>40324</v>
      </c>
      <c r="J2771" t="s">
        <v>31</v>
      </c>
      <c r="K2771" t="s">
        <v>32</v>
      </c>
      <c r="L2771">
        <v>1</v>
      </c>
      <c r="M2771" t="s">
        <v>359</v>
      </c>
      <c r="N2771">
        <v>113133790</v>
      </c>
      <c r="O2771" t="s">
        <v>34</v>
      </c>
      <c r="P2771">
        <v>2</v>
      </c>
      <c r="S2771">
        <v>1025</v>
      </c>
      <c r="T2771" t="s">
        <v>52</v>
      </c>
      <c r="U2771">
        <v>951</v>
      </c>
      <c r="V2771" t="s">
        <v>53</v>
      </c>
      <c r="W2771">
        <v>1.03</v>
      </c>
      <c r="X2771" t="s">
        <v>41</v>
      </c>
      <c r="Y2771" t="s">
        <v>38</v>
      </c>
      <c r="Z2771">
        <v>3.1E-2</v>
      </c>
      <c r="AA2771">
        <v>0.1</v>
      </c>
      <c r="AB2771">
        <v>4</v>
      </c>
      <c r="AC2771" t="s">
        <v>41</v>
      </c>
    </row>
    <row r="2772" spans="1:29" hidden="1" x14ac:dyDescent="0.25">
      <c r="A2772" t="s">
        <v>337</v>
      </c>
      <c r="B2772">
        <v>1</v>
      </c>
      <c r="C2772" t="s">
        <v>28</v>
      </c>
      <c r="D2772" t="s">
        <v>579</v>
      </c>
      <c r="E2772" s="1">
        <v>40317</v>
      </c>
      <c r="F2772">
        <v>1300</v>
      </c>
      <c r="H2772" t="s">
        <v>339</v>
      </c>
      <c r="I2772" s="1">
        <v>40325</v>
      </c>
      <c r="J2772" t="s">
        <v>31</v>
      </c>
      <c r="K2772" t="s">
        <v>87</v>
      </c>
      <c r="L2772">
        <v>1</v>
      </c>
      <c r="M2772" t="s">
        <v>359</v>
      </c>
      <c r="N2772">
        <v>999766900</v>
      </c>
      <c r="O2772" t="s">
        <v>158</v>
      </c>
      <c r="P2772">
        <v>2</v>
      </c>
      <c r="R2772" t="s">
        <v>462</v>
      </c>
      <c r="S2772">
        <v>2920</v>
      </c>
      <c r="T2772" t="s">
        <v>335</v>
      </c>
      <c r="U2772">
        <v>680</v>
      </c>
      <c r="V2772" t="s">
        <v>336</v>
      </c>
      <c r="W2772">
        <v>1.88</v>
      </c>
      <c r="X2772" t="s">
        <v>41</v>
      </c>
      <c r="Y2772" t="s">
        <v>38</v>
      </c>
      <c r="AA2772">
        <v>0.5</v>
      </c>
      <c r="AC2772" t="s">
        <v>41</v>
      </c>
    </row>
    <row r="2773" spans="1:29" hidden="1" x14ac:dyDescent="0.25">
      <c r="A2773" t="s">
        <v>337</v>
      </c>
      <c r="B2773">
        <v>1</v>
      </c>
      <c r="C2773" t="s">
        <v>28</v>
      </c>
      <c r="D2773" t="s">
        <v>579</v>
      </c>
      <c r="E2773" s="1">
        <v>40317</v>
      </c>
      <c r="F2773">
        <v>1300</v>
      </c>
      <c r="H2773" t="s">
        <v>339</v>
      </c>
      <c r="I2773" s="1">
        <v>40325</v>
      </c>
      <c r="J2773" t="s">
        <v>31</v>
      </c>
      <c r="K2773" t="s">
        <v>87</v>
      </c>
      <c r="L2773">
        <v>1</v>
      </c>
      <c r="M2773" t="s">
        <v>359</v>
      </c>
      <c r="N2773">
        <v>999766900</v>
      </c>
      <c r="O2773" t="s">
        <v>158</v>
      </c>
      <c r="P2773">
        <v>2</v>
      </c>
      <c r="R2773" t="s">
        <v>462</v>
      </c>
      <c r="S2773">
        <v>1927</v>
      </c>
      <c r="T2773" t="s">
        <v>39</v>
      </c>
      <c r="U2773">
        <v>410</v>
      </c>
      <c r="V2773" t="s">
        <v>40</v>
      </c>
      <c r="W2773">
        <v>106</v>
      </c>
      <c r="X2773" t="s">
        <v>41</v>
      </c>
      <c r="Y2773" t="s">
        <v>38</v>
      </c>
      <c r="AA2773">
        <v>1</v>
      </c>
      <c r="AC2773" t="s">
        <v>41</v>
      </c>
    </row>
    <row r="2774" spans="1:29" hidden="1" x14ac:dyDescent="0.25">
      <c r="A2774" t="s">
        <v>334</v>
      </c>
      <c r="B2774">
        <v>100</v>
      </c>
      <c r="C2774" t="s">
        <v>28</v>
      </c>
      <c r="D2774">
        <v>2267730</v>
      </c>
      <c r="E2774" s="1">
        <v>40317</v>
      </c>
      <c r="F2774">
        <v>1300</v>
      </c>
      <c r="H2774" t="s">
        <v>30</v>
      </c>
      <c r="I2774" s="1">
        <v>40325</v>
      </c>
      <c r="J2774" t="s">
        <v>31</v>
      </c>
      <c r="K2774" t="s">
        <v>157</v>
      </c>
      <c r="L2774">
        <v>1</v>
      </c>
      <c r="M2774" t="s">
        <v>359</v>
      </c>
      <c r="N2774">
        <v>999766900</v>
      </c>
      <c r="O2774" t="s">
        <v>158</v>
      </c>
      <c r="P2774">
        <v>1</v>
      </c>
      <c r="R2774" t="s">
        <v>462</v>
      </c>
      <c r="S2774">
        <v>2920</v>
      </c>
      <c r="T2774" t="s">
        <v>335</v>
      </c>
      <c r="U2774">
        <v>680</v>
      </c>
      <c r="V2774" t="s">
        <v>336</v>
      </c>
      <c r="W2774">
        <v>1.79</v>
      </c>
      <c r="X2774" t="s">
        <v>41</v>
      </c>
      <c r="Y2774" t="s">
        <v>38</v>
      </c>
      <c r="AA2774">
        <v>0.5</v>
      </c>
      <c r="AC2774" t="s">
        <v>41</v>
      </c>
    </row>
    <row r="2775" spans="1:29" hidden="1" x14ac:dyDescent="0.25">
      <c r="A2775" t="s">
        <v>334</v>
      </c>
      <c r="B2775">
        <v>100</v>
      </c>
      <c r="C2775" t="s">
        <v>28</v>
      </c>
      <c r="D2775">
        <v>2281449</v>
      </c>
      <c r="E2775" s="1">
        <v>40345</v>
      </c>
      <c r="F2775">
        <v>1500</v>
      </c>
      <c r="H2775" t="s">
        <v>30</v>
      </c>
      <c r="I2775" s="1">
        <v>40353</v>
      </c>
      <c r="J2775" t="s">
        <v>31</v>
      </c>
      <c r="K2775" t="s">
        <v>157</v>
      </c>
      <c r="L2775">
        <v>1</v>
      </c>
      <c r="M2775" t="s">
        <v>359</v>
      </c>
      <c r="N2775">
        <v>999766900</v>
      </c>
      <c r="O2775" t="s">
        <v>158</v>
      </c>
      <c r="P2775">
        <v>1</v>
      </c>
      <c r="R2775" t="s">
        <v>462</v>
      </c>
      <c r="S2775">
        <v>2920</v>
      </c>
      <c r="T2775" t="s">
        <v>335</v>
      </c>
      <c r="U2775">
        <v>680</v>
      </c>
      <c r="V2775" t="s">
        <v>336</v>
      </c>
      <c r="W2775">
        <v>1.65</v>
      </c>
      <c r="X2775" t="s">
        <v>41</v>
      </c>
      <c r="Y2775" t="s">
        <v>38</v>
      </c>
      <c r="AA2775">
        <v>0.5</v>
      </c>
      <c r="AC2775" t="s">
        <v>41</v>
      </c>
    </row>
    <row r="2776" spans="1:29" hidden="1" x14ac:dyDescent="0.25">
      <c r="A2776" t="s">
        <v>337</v>
      </c>
      <c r="B2776">
        <v>1</v>
      </c>
      <c r="C2776" t="s">
        <v>28</v>
      </c>
      <c r="D2776" t="s">
        <v>580</v>
      </c>
      <c r="E2776" s="1">
        <v>40345</v>
      </c>
      <c r="F2776">
        <v>1500</v>
      </c>
      <c r="H2776" t="s">
        <v>339</v>
      </c>
      <c r="I2776" s="1">
        <v>40353</v>
      </c>
      <c r="J2776" t="s">
        <v>31</v>
      </c>
      <c r="K2776" t="s">
        <v>87</v>
      </c>
      <c r="L2776">
        <v>1</v>
      </c>
      <c r="M2776" t="s">
        <v>359</v>
      </c>
      <c r="N2776">
        <v>999766900</v>
      </c>
      <c r="O2776" t="s">
        <v>158</v>
      </c>
      <c r="P2776">
        <v>2</v>
      </c>
      <c r="R2776" t="s">
        <v>462</v>
      </c>
      <c r="S2776">
        <v>1927</v>
      </c>
      <c r="T2776" t="s">
        <v>39</v>
      </c>
      <c r="U2776">
        <v>410</v>
      </c>
      <c r="V2776" t="s">
        <v>40</v>
      </c>
      <c r="W2776">
        <v>106</v>
      </c>
      <c r="X2776" t="s">
        <v>41</v>
      </c>
      <c r="Y2776" t="s">
        <v>38</v>
      </c>
      <c r="AA2776">
        <v>1</v>
      </c>
      <c r="AC2776" t="s">
        <v>41</v>
      </c>
    </row>
    <row r="2777" spans="1:29" hidden="1" x14ac:dyDescent="0.25">
      <c r="A2777" t="s">
        <v>337</v>
      </c>
      <c r="B2777">
        <v>1</v>
      </c>
      <c r="C2777" t="s">
        <v>28</v>
      </c>
      <c r="D2777" t="s">
        <v>580</v>
      </c>
      <c r="E2777" s="1">
        <v>40345</v>
      </c>
      <c r="F2777">
        <v>1500</v>
      </c>
      <c r="H2777" t="s">
        <v>339</v>
      </c>
      <c r="I2777" s="1">
        <v>40353</v>
      </c>
      <c r="J2777" t="s">
        <v>31</v>
      </c>
      <c r="K2777" t="s">
        <v>87</v>
      </c>
      <c r="L2777">
        <v>1</v>
      </c>
      <c r="M2777" t="s">
        <v>359</v>
      </c>
      <c r="N2777">
        <v>999766900</v>
      </c>
      <c r="O2777" t="s">
        <v>158</v>
      </c>
      <c r="P2777">
        <v>2</v>
      </c>
      <c r="R2777" t="s">
        <v>462</v>
      </c>
      <c r="S2777">
        <v>2920</v>
      </c>
      <c r="T2777" t="s">
        <v>335</v>
      </c>
      <c r="U2777">
        <v>680</v>
      </c>
      <c r="V2777" t="s">
        <v>336</v>
      </c>
      <c r="W2777">
        <v>1.76</v>
      </c>
      <c r="X2777" t="s">
        <v>41</v>
      </c>
      <c r="Y2777" t="s">
        <v>38</v>
      </c>
      <c r="AA2777">
        <v>0.5</v>
      </c>
      <c r="AC2777" t="s">
        <v>41</v>
      </c>
    </row>
    <row r="2778" spans="1:29" hidden="1" x14ac:dyDescent="0.25">
      <c r="A2778" t="s">
        <v>258</v>
      </c>
      <c r="B2778" t="s">
        <v>28</v>
      </c>
      <c r="C2778" t="s">
        <v>28</v>
      </c>
      <c r="D2778" t="s">
        <v>581</v>
      </c>
      <c r="E2778" s="1">
        <v>40345</v>
      </c>
      <c r="F2778">
        <v>830</v>
      </c>
      <c r="H2778" t="s">
        <v>30</v>
      </c>
      <c r="I2778" s="1">
        <v>40353</v>
      </c>
      <c r="J2778" t="s">
        <v>31</v>
      </c>
      <c r="K2778" t="s">
        <v>32</v>
      </c>
      <c r="L2778">
        <v>1</v>
      </c>
      <c r="M2778" t="s">
        <v>359</v>
      </c>
      <c r="N2778">
        <v>113133790</v>
      </c>
      <c r="O2778" t="s">
        <v>34</v>
      </c>
      <c r="P2778">
        <v>2</v>
      </c>
      <c r="S2778">
        <v>1025</v>
      </c>
      <c r="T2778" t="s">
        <v>52</v>
      </c>
      <c r="U2778">
        <v>99951</v>
      </c>
      <c r="V2778" t="s">
        <v>260</v>
      </c>
      <c r="W2778">
        <v>1.05</v>
      </c>
      <c r="X2778" t="s">
        <v>41</v>
      </c>
      <c r="Y2778" t="s">
        <v>261</v>
      </c>
      <c r="AB2778">
        <v>4</v>
      </c>
      <c r="AC2778" t="s">
        <v>41</v>
      </c>
    </row>
    <row r="2779" spans="1:29" hidden="1" x14ac:dyDescent="0.25">
      <c r="A2779" t="s">
        <v>258</v>
      </c>
      <c r="B2779" t="s">
        <v>28</v>
      </c>
      <c r="C2779" t="s">
        <v>28</v>
      </c>
      <c r="D2779" t="s">
        <v>581</v>
      </c>
      <c r="E2779" s="1">
        <v>40345</v>
      </c>
      <c r="F2779">
        <v>830</v>
      </c>
      <c r="H2779" t="s">
        <v>30</v>
      </c>
      <c r="I2779" s="1">
        <v>40353</v>
      </c>
      <c r="J2779" t="s">
        <v>31</v>
      </c>
      <c r="K2779" t="s">
        <v>32</v>
      </c>
      <c r="L2779">
        <v>1</v>
      </c>
      <c r="M2779" t="s">
        <v>359</v>
      </c>
      <c r="N2779">
        <v>113133790</v>
      </c>
      <c r="O2779" t="s">
        <v>34</v>
      </c>
      <c r="P2779">
        <v>2</v>
      </c>
      <c r="S2779">
        <v>1025</v>
      </c>
      <c r="T2779" t="s">
        <v>52</v>
      </c>
      <c r="U2779">
        <v>951</v>
      </c>
      <c r="V2779" t="s">
        <v>53</v>
      </c>
      <c r="W2779">
        <v>1.04</v>
      </c>
      <c r="X2779" t="s">
        <v>41</v>
      </c>
      <c r="Y2779" t="s">
        <v>38</v>
      </c>
      <c r="Z2779">
        <v>3.1E-2</v>
      </c>
      <c r="AA2779">
        <v>0.1</v>
      </c>
      <c r="AB2779">
        <v>4</v>
      </c>
      <c r="AC2779" t="s">
        <v>41</v>
      </c>
    </row>
    <row r="2780" spans="1:29" hidden="1" x14ac:dyDescent="0.25">
      <c r="A2780" t="s">
        <v>258</v>
      </c>
      <c r="B2780" t="s">
        <v>28</v>
      </c>
      <c r="C2780" t="s">
        <v>28</v>
      </c>
      <c r="D2780" t="s">
        <v>582</v>
      </c>
      <c r="E2780" s="1">
        <v>40379</v>
      </c>
      <c r="F2780">
        <v>1230</v>
      </c>
      <c r="H2780" t="s">
        <v>30</v>
      </c>
      <c r="I2780" s="1">
        <v>40385</v>
      </c>
      <c r="J2780" t="s">
        <v>31</v>
      </c>
      <c r="K2780" t="s">
        <v>32</v>
      </c>
      <c r="L2780">
        <v>1</v>
      </c>
      <c r="M2780" t="s">
        <v>359</v>
      </c>
      <c r="N2780">
        <v>113133790</v>
      </c>
      <c r="O2780" t="s">
        <v>34</v>
      </c>
      <c r="P2780">
        <v>2</v>
      </c>
      <c r="S2780">
        <v>1025</v>
      </c>
      <c r="T2780" t="s">
        <v>52</v>
      </c>
      <c r="U2780">
        <v>99951</v>
      </c>
      <c r="V2780" t="s">
        <v>260</v>
      </c>
      <c r="W2780">
        <v>1.05</v>
      </c>
      <c r="X2780" t="s">
        <v>41</v>
      </c>
      <c r="Y2780" t="s">
        <v>261</v>
      </c>
      <c r="AB2780">
        <v>4</v>
      </c>
      <c r="AC2780" t="s">
        <v>41</v>
      </c>
    </row>
    <row r="2781" spans="1:29" hidden="1" x14ac:dyDescent="0.25">
      <c r="A2781" t="s">
        <v>258</v>
      </c>
      <c r="B2781" t="s">
        <v>28</v>
      </c>
      <c r="C2781" t="s">
        <v>28</v>
      </c>
      <c r="D2781" t="s">
        <v>582</v>
      </c>
      <c r="E2781" s="1">
        <v>40379</v>
      </c>
      <c r="F2781">
        <v>1230</v>
      </c>
      <c r="H2781" t="s">
        <v>30</v>
      </c>
      <c r="I2781" s="1">
        <v>40385</v>
      </c>
      <c r="J2781" t="s">
        <v>31</v>
      </c>
      <c r="K2781" t="s">
        <v>32</v>
      </c>
      <c r="L2781">
        <v>1</v>
      </c>
      <c r="M2781" t="s">
        <v>359</v>
      </c>
      <c r="N2781">
        <v>113133790</v>
      </c>
      <c r="O2781" t="s">
        <v>34</v>
      </c>
      <c r="P2781">
        <v>2</v>
      </c>
      <c r="S2781">
        <v>1025</v>
      </c>
      <c r="T2781" t="s">
        <v>52</v>
      </c>
      <c r="U2781">
        <v>951</v>
      </c>
      <c r="V2781" t="s">
        <v>53</v>
      </c>
      <c r="W2781">
        <v>1.1100000000000001</v>
      </c>
      <c r="X2781" t="s">
        <v>41</v>
      </c>
      <c r="Y2781" t="s">
        <v>38</v>
      </c>
      <c r="Z2781">
        <v>3.1E-2</v>
      </c>
      <c r="AA2781">
        <v>0.1</v>
      </c>
      <c r="AB2781">
        <v>4</v>
      </c>
      <c r="AC2781" t="s">
        <v>41</v>
      </c>
    </row>
    <row r="2782" spans="1:29" hidden="1" x14ac:dyDescent="0.25">
      <c r="A2782" t="s">
        <v>573</v>
      </c>
      <c r="B2782" t="s">
        <v>28</v>
      </c>
      <c r="C2782" t="s">
        <v>28</v>
      </c>
      <c r="D2782">
        <v>2299612</v>
      </c>
      <c r="E2782" s="1">
        <v>40379</v>
      </c>
      <c r="F2782">
        <v>1300</v>
      </c>
      <c r="H2782" t="s">
        <v>30</v>
      </c>
      <c r="I2782" s="1">
        <v>40388</v>
      </c>
      <c r="J2782" t="s">
        <v>31</v>
      </c>
      <c r="K2782" t="s">
        <v>32</v>
      </c>
      <c r="L2782">
        <v>1</v>
      </c>
      <c r="M2782" t="s">
        <v>359</v>
      </c>
      <c r="N2782">
        <v>999766900</v>
      </c>
      <c r="O2782" t="s">
        <v>158</v>
      </c>
      <c r="P2782">
        <v>5</v>
      </c>
      <c r="R2782" t="s">
        <v>462</v>
      </c>
      <c r="S2782">
        <v>2941</v>
      </c>
      <c r="T2782" t="s">
        <v>99</v>
      </c>
      <c r="U2782">
        <v>32106</v>
      </c>
      <c r="V2782" t="s">
        <v>99</v>
      </c>
      <c r="W2782">
        <v>6.7</v>
      </c>
      <c r="X2782" t="s">
        <v>44</v>
      </c>
      <c r="Y2782" t="s">
        <v>38</v>
      </c>
      <c r="AA2782">
        <v>0.5</v>
      </c>
      <c r="AB2782">
        <v>80</v>
      </c>
      <c r="AC2782" t="s">
        <v>44</v>
      </c>
    </row>
    <row r="2783" spans="1:29" hidden="1" x14ac:dyDescent="0.25">
      <c r="A2783" t="s">
        <v>573</v>
      </c>
      <c r="B2783" t="s">
        <v>28</v>
      </c>
      <c r="C2783" t="s">
        <v>28</v>
      </c>
      <c r="D2783">
        <v>2299612</v>
      </c>
      <c r="E2783" s="1">
        <v>40379</v>
      </c>
      <c r="F2783">
        <v>1300</v>
      </c>
      <c r="H2783" t="s">
        <v>30</v>
      </c>
      <c r="I2783" s="1">
        <v>40388</v>
      </c>
      <c r="J2783" t="s">
        <v>31</v>
      </c>
      <c r="K2783" t="s">
        <v>32</v>
      </c>
      <c r="L2783">
        <v>1</v>
      </c>
      <c r="M2783" t="s">
        <v>359</v>
      </c>
      <c r="N2783">
        <v>999766900</v>
      </c>
      <c r="O2783" t="s">
        <v>158</v>
      </c>
      <c r="P2783">
        <v>5</v>
      </c>
      <c r="R2783" t="s">
        <v>462</v>
      </c>
      <c r="S2783">
        <v>2942</v>
      </c>
      <c r="T2783" t="s">
        <v>93</v>
      </c>
      <c r="U2783">
        <v>32104</v>
      </c>
      <c r="V2783" t="s">
        <v>93</v>
      </c>
      <c r="W2783">
        <v>0</v>
      </c>
      <c r="X2783" t="s">
        <v>44</v>
      </c>
      <c r="Y2783" t="s">
        <v>38</v>
      </c>
      <c r="AA2783">
        <v>0.5</v>
      </c>
      <c r="AB2783">
        <v>80</v>
      </c>
      <c r="AC2783" t="s">
        <v>44</v>
      </c>
    </row>
    <row r="2784" spans="1:29" hidden="1" x14ac:dyDescent="0.25">
      <c r="A2784" t="s">
        <v>573</v>
      </c>
      <c r="B2784" t="s">
        <v>28</v>
      </c>
      <c r="C2784" t="s">
        <v>28</v>
      </c>
      <c r="D2784">
        <v>2299612</v>
      </c>
      <c r="E2784" s="1">
        <v>40379</v>
      </c>
      <c r="F2784">
        <v>1300</v>
      </c>
      <c r="H2784" t="s">
        <v>30</v>
      </c>
      <c r="I2784" s="1">
        <v>40388</v>
      </c>
      <c r="J2784" t="s">
        <v>31</v>
      </c>
      <c r="K2784" t="s">
        <v>32</v>
      </c>
      <c r="L2784">
        <v>1</v>
      </c>
      <c r="M2784" t="s">
        <v>359</v>
      </c>
      <c r="N2784">
        <v>999766900</v>
      </c>
      <c r="O2784" t="s">
        <v>158</v>
      </c>
      <c r="P2784">
        <v>5</v>
      </c>
      <c r="R2784" t="s">
        <v>462</v>
      </c>
      <c r="S2784">
        <v>2943</v>
      </c>
      <c r="T2784" t="s">
        <v>92</v>
      </c>
      <c r="U2784">
        <v>32101</v>
      </c>
      <c r="V2784" t="s">
        <v>92</v>
      </c>
      <c r="W2784">
        <v>6.1</v>
      </c>
      <c r="X2784" t="s">
        <v>44</v>
      </c>
      <c r="Y2784" t="s">
        <v>38</v>
      </c>
      <c r="AA2784">
        <v>0.5</v>
      </c>
      <c r="AB2784">
        <v>80</v>
      </c>
      <c r="AC2784" t="s">
        <v>44</v>
      </c>
    </row>
    <row r="2785" spans="1:29" hidden="1" x14ac:dyDescent="0.25">
      <c r="A2785" t="s">
        <v>573</v>
      </c>
      <c r="B2785" t="s">
        <v>28</v>
      </c>
      <c r="C2785" t="s">
        <v>28</v>
      </c>
      <c r="D2785">
        <v>2299612</v>
      </c>
      <c r="E2785" s="1">
        <v>40379</v>
      </c>
      <c r="F2785">
        <v>1300</v>
      </c>
      <c r="H2785" t="s">
        <v>30</v>
      </c>
      <c r="I2785" s="1">
        <v>40388</v>
      </c>
      <c r="J2785" t="s">
        <v>31</v>
      </c>
      <c r="K2785" t="s">
        <v>32</v>
      </c>
      <c r="L2785">
        <v>1</v>
      </c>
      <c r="M2785" t="s">
        <v>359</v>
      </c>
      <c r="N2785">
        <v>999766900</v>
      </c>
      <c r="O2785" t="s">
        <v>158</v>
      </c>
      <c r="P2785">
        <v>5</v>
      </c>
      <c r="R2785" t="s">
        <v>462</v>
      </c>
      <c r="S2785">
        <v>2944</v>
      </c>
      <c r="T2785" t="s">
        <v>105</v>
      </c>
      <c r="U2785">
        <v>32105</v>
      </c>
      <c r="V2785" t="s">
        <v>105</v>
      </c>
      <c r="W2785">
        <v>3.6</v>
      </c>
      <c r="X2785" t="s">
        <v>44</v>
      </c>
      <c r="Y2785" t="s">
        <v>38</v>
      </c>
      <c r="AA2785">
        <v>0.5</v>
      </c>
      <c r="AB2785">
        <v>80</v>
      </c>
      <c r="AC2785" t="s">
        <v>44</v>
      </c>
    </row>
    <row r="2786" spans="1:29" hidden="1" x14ac:dyDescent="0.25">
      <c r="A2786" t="s">
        <v>573</v>
      </c>
      <c r="B2786" t="s">
        <v>28</v>
      </c>
      <c r="C2786" t="s">
        <v>28</v>
      </c>
      <c r="D2786">
        <v>2299612</v>
      </c>
      <c r="E2786" s="1">
        <v>40379</v>
      </c>
      <c r="F2786">
        <v>1300</v>
      </c>
      <c r="H2786" t="s">
        <v>30</v>
      </c>
      <c r="I2786" s="1">
        <v>40388</v>
      </c>
      <c r="J2786" t="s">
        <v>31</v>
      </c>
      <c r="K2786" t="s">
        <v>32</v>
      </c>
      <c r="L2786">
        <v>1</v>
      </c>
      <c r="M2786" t="s">
        <v>359</v>
      </c>
      <c r="N2786">
        <v>999766900</v>
      </c>
      <c r="O2786" t="s">
        <v>158</v>
      </c>
      <c r="P2786">
        <v>5</v>
      </c>
      <c r="R2786" t="s">
        <v>462</v>
      </c>
      <c r="S2786">
        <v>2950</v>
      </c>
      <c r="T2786" t="s">
        <v>147</v>
      </c>
      <c r="U2786">
        <v>82080</v>
      </c>
      <c r="V2786" t="s">
        <v>148</v>
      </c>
      <c r="W2786">
        <v>16.399999999999999</v>
      </c>
      <c r="X2786" t="s">
        <v>44</v>
      </c>
      <c r="Y2786" t="s">
        <v>38</v>
      </c>
      <c r="AA2786">
        <v>0.5</v>
      </c>
      <c r="AB2786">
        <v>80</v>
      </c>
      <c r="AC2786" t="s">
        <v>44</v>
      </c>
    </row>
    <row r="2787" spans="1:29" hidden="1" x14ac:dyDescent="0.25">
      <c r="A2787" t="s">
        <v>573</v>
      </c>
      <c r="B2787" t="s">
        <v>28</v>
      </c>
      <c r="C2787" t="s">
        <v>28</v>
      </c>
      <c r="D2787">
        <v>2299613</v>
      </c>
      <c r="E2787" s="1">
        <v>40379</v>
      </c>
      <c r="F2787">
        <v>1300</v>
      </c>
      <c r="H2787" t="s">
        <v>30</v>
      </c>
      <c r="I2787" s="1">
        <v>40388</v>
      </c>
      <c r="J2787" t="s">
        <v>31</v>
      </c>
      <c r="K2787" t="s">
        <v>32</v>
      </c>
      <c r="L2787">
        <v>1</v>
      </c>
      <c r="M2787" t="s">
        <v>359</v>
      </c>
      <c r="N2787">
        <v>999766900</v>
      </c>
      <c r="O2787" t="s">
        <v>158</v>
      </c>
      <c r="P2787">
        <v>6</v>
      </c>
      <c r="R2787" t="s">
        <v>462</v>
      </c>
      <c r="S2787">
        <v>2450</v>
      </c>
      <c r="T2787" t="s">
        <v>351</v>
      </c>
      <c r="U2787">
        <v>78213</v>
      </c>
      <c r="V2787" t="s">
        <v>351</v>
      </c>
      <c r="W2787">
        <v>0</v>
      </c>
      <c r="X2787" t="s">
        <v>44</v>
      </c>
      <c r="Y2787" t="s">
        <v>38</v>
      </c>
      <c r="AA2787">
        <v>2</v>
      </c>
      <c r="AC2787" t="s">
        <v>44</v>
      </c>
    </row>
    <row r="2788" spans="1:29" hidden="1" x14ac:dyDescent="0.25">
      <c r="A2788" t="s">
        <v>573</v>
      </c>
      <c r="B2788" t="s">
        <v>28</v>
      </c>
      <c r="C2788" t="s">
        <v>28</v>
      </c>
      <c r="D2788">
        <v>2299613</v>
      </c>
      <c r="E2788" s="1">
        <v>40379</v>
      </c>
      <c r="F2788">
        <v>1300</v>
      </c>
      <c r="H2788" t="s">
        <v>30</v>
      </c>
      <c r="I2788" s="1">
        <v>40388</v>
      </c>
      <c r="J2788" t="s">
        <v>31</v>
      </c>
      <c r="K2788" t="s">
        <v>32</v>
      </c>
      <c r="L2788">
        <v>1</v>
      </c>
      <c r="M2788" t="s">
        <v>359</v>
      </c>
      <c r="N2788">
        <v>999766900</v>
      </c>
      <c r="O2788" t="s">
        <v>158</v>
      </c>
      <c r="P2788">
        <v>6</v>
      </c>
      <c r="R2788" t="s">
        <v>462</v>
      </c>
      <c r="S2788">
        <v>2451</v>
      </c>
      <c r="T2788" t="s">
        <v>346</v>
      </c>
      <c r="U2788">
        <v>77288</v>
      </c>
      <c r="V2788" t="s">
        <v>346</v>
      </c>
      <c r="W2788">
        <v>5.4</v>
      </c>
      <c r="X2788" t="s">
        <v>44</v>
      </c>
      <c r="Y2788" t="s">
        <v>38</v>
      </c>
      <c r="AA2788">
        <v>1</v>
      </c>
      <c r="AC2788" t="s">
        <v>44</v>
      </c>
    </row>
    <row r="2789" spans="1:29" hidden="1" x14ac:dyDescent="0.25">
      <c r="A2789" t="s">
        <v>573</v>
      </c>
      <c r="B2789" t="s">
        <v>28</v>
      </c>
      <c r="C2789" t="s">
        <v>28</v>
      </c>
      <c r="D2789">
        <v>2299613</v>
      </c>
      <c r="E2789" s="1">
        <v>40379</v>
      </c>
      <c r="F2789">
        <v>1300</v>
      </c>
      <c r="H2789" t="s">
        <v>30</v>
      </c>
      <c r="I2789" s="1">
        <v>40388</v>
      </c>
      <c r="J2789" t="s">
        <v>31</v>
      </c>
      <c r="K2789" t="s">
        <v>32</v>
      </c>
      <c r="L2789">
        <v>1</v>
      </c>
      <c r="M2789" t="s">
        <v>359</v>
      </c>
      <c r="N2789">
        <v>999766900</v>
      </c>
      <c r="O2789" t="s">
        <v>158</v>
      </c>
      <c r="P2789">
        <v>6</v>
      </c>
      <c r="R2789" t="s">
        <v>462</v>
      </c>
      <c r="S2789">
        <v>2452</v>
      </c>
      <c r="T2789" t="s">
        <v>352</v>
      </c>
      <c r="U2789">
        <v>82723</v>
      </c>
      <c r="V2789" t="s">
        <v>352</v>
      </c>
      <c r="W2789">
        <v>2.8</v>
      </c>
      <c r="X2789" t="s">
        <v>44</v>
      </c>
      <c r="Y2789" t="s">
        <v>38</v>
      </c>
      <c r="AA2789">
        <v>1</v>
      </c>
      <c r="AC2789" t="s">
        <v>44</v>
      </c>
    </row>
    <row r="2790" spans="1:29" hidden="1" x14ac:dyDescent="0.25">
      <c r="A2790" t="s">
        <v>573</v>
      </c>
      <c r="B2790" t="s">
        <v>28</v>
      </c>
      <c r="C2790" t="s">
        <v>28</v>
      </c>
      <c r="D2790">
        <v>2299613</v>
      </c>
      <c r="E2790" s="1">
        <v>40379</v>
      </c>
      <c r="F2790">
        <v>1300</v>
      </c>
      <c r="H2790" t="s">
        <v>30</v>
      </c>
      <c r="I2790" s="1">
        <v>40388</v>
      </c>
      <c r="J2790" t="s">
        <v>31</v>
      </c>
      <c r="K2790" t="s">
        <v>32</v>
      </c>
      <c r="L2790">
        <v>1</v>
      </c>
      <c r="M2790" t="s">
        <v>359</v>
      </c>
      <c r="N2790">
        <v>999766900</v>
      </c>
      <c r="O2790" t="s">
        <v>158</v>
      </c>
      <c r="P2790">
        <v>6</v>
      </c>
      <c r="R2790" t="s">
        <v>462</v>
      </c>
      <c r="S2790">
        <v>2453</v>
      </c>
      <c r="T2790" t="s">
        <v>350</v>
      </c>
      <c r="U2790">
        <v>2453</v>
      </c>
      <c r="V2790" t="s">
        <v>350</v>
      </c>
      <c r="W2790">
        <v>0</v>
      </c>
      <c r="X2790" t="s">
        <v>44</v>
      </c>
      <c r="Y2790" t="s">
        <v>38</v>
      </c>
      <c r="AA2790">
        <v>1</v>
      </c>
      <c r="AC2790" t="s">
        <v>44</v>
      </c>
    </row>
    <row r="2791" spans="1:29" hidden="1" x14ac:dyDescent="0.25">
      <c r="A2791" t="s">
        <v>573</v>
      </c>
      <c r="B2791" t="s">
        <v>28</v>
      </c>
      <c r="C2791" t="s">
        <v>28</v>
      </c>
      <c r="D2791">
        <v>2299613</v>
      </c>
      <c r="E2791" s="1">
        <v>40379</v>
      </c>
      <c r="F2791">
        <v>1300</v>
      </c>
      <c r="H2791" t="s">
        <v>30</v>
      </c>
      <c r="I2791" s="1">
        <v>40388</v>
      </c>
      <c r="J2791" t="s">
        <v>31</v>
      </c>
      <c r="K2791" t="s">
        <v>32</v>
      </c>
      <c r="L2791">
        <v>1</v>
      </c>
      <c r="M2791" t="s">
        <v>359</v>
      </c>
      <c r="N2791">
        <v>999766900</v>
      </c>
      <c r="O2791" t="s">
        <v>158</v>
      </c>
      <c r="P2791">
        <v>6</v>
      </c>
      <c r="R2791" t="s">
        <v>462</v>
      </c>
      <c r="S2791">
        <v>2454</v>
      </c>
      <c r="T2791" t="s">
        <v>347</v>
      </c>
      <c r="U2791">
        <v>82721</v>
      </c>
      <c r="V2791" t="s">
        <v>347</v>
      </c>
      <c r="W2791">
        <v>0</v>
      </c>
      <c r="X2791" t="s">
        <v>44</v>
      </c>
      <c r="Y2791" t="s">
        <v>38</v>
      </c>
      <c r="AA2791">
        <v>1</v>
      </c>
      <c r="AC2791" t="s">
        <v>44</v>
      </c>
    </row>
    <row r="2792" spans="1:29" hidden="1" x14ac:dyDescent="0.25">
      <c r="A2792" t="s">
        <v>573</v>
      </c>
      <c r="B2792" t="s">
        <v>28</v>
      </c>
      <c r="C2792" t="s">
        <v>28</v>
      </c>
      <c r="D2792">
        <v>2299613</v>
      </c>
      <c r="E2792" s="1">
        <v>40379</v>
      </c>
      <c r="F2792">
        <v>1300</v>
      </c>
      <c r="H2792" t="s">
        <v>30</v>
      </c>
      <c r="I2792" s="1">
        <v>40388</v>
      </c>
      <c r="J2792" t="s">
        <v>31</v>
      </c>
      <c r="K2792" t="s">
        <v>32</v>
      </c>
      <c r="L2792">
        <v>1</v>
      </c>
      <c r="M2792" t="s">
        <v>359</v>
      </c>
      <c r="N2792">
        <v>999766900</v>
      </c>
      <c r="O2792" t="s">
        <v>158</v>
      </c>
      <c r="P2792">
        <v>6</v>
      </c>
      <c r="R2792" t="s">
        <v>462</v>
      </c>
      <c r="S2792">
        <v>2456</v>
      </c>
      <c r="T2792" t="s">
        <v>348</v>
      </c>
      <c r="U2792">
        <v>2456</v>
      </c>
      <c r="V2792" t="s">
        <v>349</v>
      </c>
      <c r="W2792">
        <v>8.1999999999999993</v>
      </c>
      <c r="X2792" t="s">
        <v>44</v>
      </c>
      <c r="Y2792" t="s">
        <v>38</v>
      </c>
      <c r="AA2792">
        <v>2</v>
      </c>
      <c r="AB2792">
        <v>60</v>
      </c>
      <c r="AC2792" t="s">
        <v>44</v>
      </c>
    </row>
    <row r="2793" spans="1:29" hidden="1" x14ac:dyDescent="0.25">
      <c r="A2793" t="s">
        <v>337</v>
      </c>
      <c r="B2793">
        <v>1</v>
      </c>
      <c r="C2793" t="s">
        <v>28</v>
      </c>
      <c r="D2793" t="s">
        <v>583</v>
      </c>
      <c r="E2793" s="1">
        <v>40379</v>
      </c>
      <c r="F2793">
        <v>1345</v>
      </c>
      <c r="H2793" t="s">
        <v>339</v>
      </c>
      <c r="I2793" s="1">
        <v>40388</v>
      </c>
      <c r="J2793" t="s">
        <v>31</v>
      </c>
      <c r="K2793" t="s">
        <v>87</v>
      </c>
      <c r="L2793">
        <v>1</v>
      </c>
      <c r="M2793" t="s">
        <v>359</v>
      </c>
      <c r="N2793">
        <v>999766900</v>
      </c>
      <c r="O2793" t="s">
        <v>158</v>
      </c>
      <c r="P2793">
        <v>2</v>
      </c>
      <c r="R2793" t="s">
        <v>462</v>
      </c>
      <c r="S2793">
        <v>2920</v>
      </c>
      <c r="T2793" t="s">
        <v>335</v>
      </c>
      <c r="U2793">
        <v>680</v>
      </c>
      <c r="V2793" t="s">
        <v>336</v>
      </c>
      <c r="W2793">
        <v>1.91</v>
      </c>
      <c r="X2793" t="s">
        <v>41</v>
      </c>
      <c r="Y2793" t="s">
        <v>38</v>
      </c>
      <c r="AA2793">
        <v>0.5</v>
      </c>
      <c r="AC2793" t="s">
        <v>41</v>
      </c>
    </row>
    <row r="2794" spans="1:29" hidden="1" x14ac:dyDescent="0.25">
      <c r="A2794" t="s">
        <v>337</v>
      </c>
      <c r="B2794">
        <v>1</v>
      </c>
      <c r="C2794" t="s">
        <v>28</v>
      </c>
      <c r="D2794" t="s">
        <v>583</v>
      </c>
      <c r="E2794" s="1">
        <v>40379</v>
      </c>
      <c r="F2794">
        <v>1345</v>
      </c>
      <c r="H2794" t="s">
        <v>339</v>
      </c>
      <c r="I2794" s="1">
        <v>40388</v>
      </c>
      <c r="J2794" t="s">
        <v>31</v>
      </c>
      <c r="K2794" t="s">
        <v>87</v>
      </c>
      <c r="L2794">
        <v>1</v>
      </c>
      <c r="M2794" t="s">
        <v>359</v>
      </c>
      <c r="N2794">
        <v>999766900</v>
      </c>
      <c r="O2794" t="s">
        <v>158</v>
      </c>
      <c r="P2794">
        <v>2</v>
      </c>
      <c r="R2794" t="s">
        <v>462</v>
      </c>
      <c r="S2794">
        <v>1927</v>
      </c>
      <c r="T2794" t="s">
        <v>39</v>
      </c>
      <c r="U2794">
        <v>410</v>
      </c>
      <c r="V2794" t="s">
        <v>40</v>
      </c>
      <c r="W2794">
        <v>106</v>
      </c>
      <c r="X2794" t="s">
        <v>41</v>
      </c>
      <c r="Y2794" t="s">
        <v>38</v>
      </c>
      <c r="AA2794">
        <v>1</v>
      </c>
      <c r="AC2794" t="s">
        <v>41</v>
      </c>
    </row>
    <row r="2795" spans="1:29" hidden="1" x14ac:dyDescent="0.25">
      <c r="A2795" t="s">
        <v>334</v>
      </c>
      <c r="B2795">
        <v>100</v>
      </c>
      <c r="C2795" t="s">
        <v>28</v>
      </c>
      <c r="D2795">
        <v>2300056</v>
      </c>
      <c r="E2795" s="1">
        <v>40379</v>
      </c>
      <c r="F2795">
        <v>1345</v>
      </c>
      <c r="H2795" t="s">
        <v>30</v>
      </c>
      <c r="I2795" s="1">
        <v>40388</v>
      </c>
      <c r="J2795" t="s">
        <v>31</v>
      </c>
      <c r="K2795" t="s">
        <v>157</v>
      </c>
      <c r="L2795">
        <v>1</v>
      </c>
      <c r="M2795" t="s">
        <v>359</v>
      </c>
      <c r="N2795">
        <v>999766900</v>
      </c>
      <c r="O2795" t="s">
        <v>158</v>
      </c>
      <c r="P2795">
        <v>1</v>
      </c>
      <c r="R2795" t="s">
        <v>462</v>
      </c>
      <c r="S2795">
        <v>2920</v>
      </c>
      <c r="T2795" t="s">
        <v>335</v>
      </c>
      <c r="U2795">
        <v>680</v>
      </c>
      <c r="V2795" t="s">
        <v>336</v>
      </c>
      <c r="W2795">
        <v>1.66</v>
      </c>
      <c r="X2795" t="s">
        <v>41</v>
      </c>
      <c r="Y2795" t="s">
        <v>38</v>
      </c>
      <c r="AA2795">
        <v>0.5</v>
      </c>
      <c r="AC2795" t="s">
        <v>41</v>
      </c>
    </row>
    <row r="2796" spans="1:29" hidden="1" x14ac:dyDescent="0.25">
      <c r="A2796" t="s">
        <v>258</v>
      </c>
      <c r="B2796" t="s">
        <v>28</v>
      </c>
      <c r="C2796" t="s">
        <v>28</v>
      </c>
      <c r="D2796" t="s">
        <v>584</v>
      </c>
      <c r="E2796" s="1">
        <v>40413</v>
      </c>
      <c r="F2796">
        <v>1410</v>
      </c>
      <c r="H2796" t="s">
        <v>30</v>
      </c>
      <c r="I2796" s="1">
        <v>40423</v>
      </c>
      <c r="J2796" t="s">
        <v>31</v>
      </c>
      <c r="K2796" t="s">
        <v>32</v>
      </c>
      <c r="L2796">
        <v>1</v>
      </c>
      <c r="M2796" t="s">
        <v>359</v>
      </c>
      <c r="N2796">
        <v>113133790</v>
      </c>
      <c r="O2796" t="s">
        <v>34</v>
      </c>
      <c r="P2796">
        <v>2</v>
      </c>
      <c r="S2796">
        <v>1025</v>
      </c>
      <c r="T2796" t="s">
        <v>52</v>
      </c>
      <c r="U2796">
        <v>99951</v>
      </c>
      <c r="V2796" t="s">
        <v>260</v>
      </c>
      <c r="W2796">
        <v>0.8</v>
      </c>
      <c r="X2796" t="s">
        <v>41</v>
      </c>
      <c r="Y2796" t="s">
        <v>261</v>
      </c>
      <c r="AB2796">
        <v>4</v>
      </c>
      <c r="AC2796" t="s">
        <v>41</v>
      </c>
    </row>
    <row r="2797" spans="1:29" hidden="1" x14ac:dyDescent="0.25">
      <c r="A2797" t="s">
        <v>258</v>
      </c>
      <c r="B2797" t="s">
        <v>28</v>
      </c>
      <c r="C2797" t="s">
        <v>28</v>
      </c>
      <c r="D2797" t="s">
        <v>584</v>
      </c>
      <c r="E2797" s="1">
        <v>40413</v>
      </c>
      <c r="F2797">
        <v>1410</v>
      </c>
      <c r="H2797" t="s">
        <v>30</v>
      </c>
      <c r="I2797" s="1">
        <v>40423</v>
      </c>
      <c r="J2797" t="s">
        <v>31</v>
      </c>
      <c r="K2797" t="s">
        <v>32</v>
      </c>
      <c r="L2797">
        <v>1</v>
      </c>
      <c r="M2797" t="s">
        <v>359</v>
      </c>
      <c r="N2797">
        <v>113133790</v>
      </c>
      <c r="O2797" t="s">
        <v>34</v>
      </c>
      <c r="P2797">
        <v>2</v>
      </c>
      <c r="S2797">
        <v>1025</v>
      </c>
      <c r="T2797" t="s">
        <v>52</v>
      </c>
      <c r="U2797">
        <v>951</v>
      </c>
      <c r="V2797" t="s">
        <v>53</v>
      </c>
      <c r="W2797">
        <v>0.81</v>
      </c>
      <c r="X2797" t="s">
        <v>41</v>
      </c>
      <c r="Y2797" t="s">
        <v>38</v>
      </c>
      <c r="Z2797">
        <v>3.1E-2</v>
      </c>
      <c r="AA2797">
        <v>0.1</v>
      </c>
      <c r="AB2797">
        <v>4</v>
      </c>
      <c r="AC2797" t="s">
        <v>41</v>
      </c>
    </row>
    <row r="2798" spans="1:29" hidden="1" x14ac:dyDescent="0.25">
      <c r="A2798" t="s">
        <v>337</v>
      </c>
      <c r="B2798">
        <v>1</v>
      </c>
      <c r="C2798" t="s">
        <v>28</v>
      </c>
      <c r="D2798" t="s">
        <v>585</v>
      </c>
      <c r="E2798" s="1">
        <v>40413</v>
      </c>
      <c r="F2798">
        <v>1430</v>
      </c>
      <c r="H2798" t="s">
        <v>339</v>
      </c>
      <c r="I2798" s="1">
        <v>40422</v>
      </c>
      <c r="J2798" t="s">
        <v>31</v>
      </c>
      <c r="K2798" t="s">
        <v>87</v>
      </c>
      <c r="L2798">
        <v>1</v>
      </c>
      <c r="M2798" t="s">
        <v>359</v>
      </c>
      <c r="N2798">
        <v>999766900</v>
      </c>
      <c r="O2798" t="s">
        <v>158</v>
      </c>
      <c r="P2798">
        <v>2</v>
      </c>
      <c r="R2798" t="s">
        <v>462</v>
      </c>
      <c r="S2798">
        <v>1927</v>
      </c>
      <c r="T2798" t="s">
        <v>39</v>
      </c>
      <c r="U2798">
        <v>410</v>
      </c>
      <c r="V2798" t="s">
        <v>40</v>
      </c>
      <c r="W2798">
        <v>108</v>
      </c>
      <c r="X2798" t="s">
        <v>41</v>
      </c>
      <c r="Y2798" t="s">
        <v>38</v>
      </c>
      <c r="AA2798">
        <v>1</v>
      </c>
      <c r="AC2798" t="s">
        <v>41</v>
      </c>
    </row>
    <row r="2799" spans="1:29" hidden="1" x14ac:dyDescent="0.25">
      <c r="A2799" t="s">
        <v>337</v>
      </c>
      <c r="B2799">
        <v>1</v>
      </c>
      <c r="C2799" t="s">
        <v>28</v>
      </c>
      <c r="D2799" t="s">
        <v>585</v>
      </c>
      <c r="E2799" s="1">
        <v>40413</v>
      </c>
      <c r="F2799">
        <v>1430</v>
      </c>
      <c r="H2799" t="s">
        <v>339</v>
      </c>
      <c r="I2799" s="1">
        <v>40422</v>
      </c>
      <c r="J2799" t="s">
        <v>31</v>
      </c>
      <c r="K2799" t="s">
        <v>87</v>
      </c>
      <c r="L2799">
        <v>1</v>
      </c>
      <c r="M2799" t="s">
        <v>359</v>
      </c>
      <c r="N2799">
        <v>999766900</v>
      </c>
      <c r="O2799" t="s">
        <v>158</v>
      </c>
      <c r="P2799">
        <v>2</v>
      </c>
      <c r="R2799" t="s">
        <v>462</v>
      </c>
      <c r="S2799">
        <v>2920</v>
      </c>
      <c r="T2799" t="s">
        <v>335</v>
      </c>
      <c r="U2799">
        <v>680</v>
      </c>
      <c r="V2799" t="s">
        <v>336</v>
      </c>
      <c r="W2799">
        <v>2.11</v>
      </c>
      <c r="X2799" t="s">
        <v>41</v>
      </c>
      <c r="Y2799" t="s">
        <v>38</v>
      </c>
      <c r="AA2799">
        <v>0.5</v>
      </c>
      <c r="AC2799" t="s">
        <v>41</v>
      </c>
    </row>
    <row r="2800" spans="1:29" hidden="1" x14ac:dyDescent="0.25">
      <c r="A2800" t="s">
        <v>334</v>
      </c>
      <c r="B2800">
        <v>100</v>
      </c>
      <c r="C2800" t="s">
        <v>28</v>
      </c>
      <c r="D2800">
        <v>2318785</v>
      </c>
      <c r="E2800" s="1">
        <v>40413</v>
      </c>
      <c r="F2800">
        <v>1430</v>
      </c>
      <c r="H2800" t="s">
        <v>30</v>
      </c>
      <c r="I2800" s="1">
        <v>40422</v>
      </c>
      <c r="J2800" t="s">
        <v>31</v>
      </c>
      <c r="K2800" t="s">
        <v>157</v>
      </c>
      <c r="L2800">
        <v>1</v>
      </c>
      <c r="M2800" t="s">
        <v>359</v>
      </c>
      <c r="N2800">
        <v>999766900</v>
      </c>
      <c r="O2800" t="s">
        <v>158</v>
      </c>
      <c r="P2800">
        <v>1</v>
      </c>
      <c r="R2800" t="s">
        <v>462</v>
      </c>
      <c r="S2800">
        <v>2920</v>
      </c>
      <c r="T2800" t="s">
        <v>335</v>
      </c>
      <c r="U2800">
        <v>680</v>
      </c>
      <c r="V2800" t="s">
        <v>336</v>
      </c>
      <c r="W2800">
        <v>1.76</v>
      </c>
      <c r="X2800" t="s">
        <v>41</v>
      </c>
      <c r="Y2800" t="s">
        <v>38</v>
      </c>
      <c r="AA2800">
        <v>0.5</v>
      </c>
      <c r="AC2800" t="s">
        <v>41</v>
      </c>
    </row>
    <row r="2801" spans="1:29" hidden="1" x14ac:dyDescent="0.25">
      <c r="A2801" t="s">
        <v>258</v>
      </c>
      <c r="B2801" t="s">
        <v>28</v>
      </c>
      <c r="C2801" t="s">
        <v>28</v>
      </c>
      <c r="D2801" t="s">
        <v>586</v>
      </c>
      <c r="E2801" s="1">
        <v>40434</v>
      </c>
      <c r="F2801">
        <v>1300</v>
      </c>
      <c r="H2801" t="s">
        <v>30</v>
      </c>
      <c r="I2801" s="1">
        <v>40441</v>
      </c>
      <c r="J2801" t="s">
        <v>31</v>
      </c>
      <c r="K2801" t="s">
        <v>32</v>
      </c>
      <c r="L2801">
        <v>1</v>
      </c>
      <c r="M2801" t="s">
        <v>359</v>
      </c>
      <c r="N2801">
        <v>113133790</v>
      </c>
      <c r="O2801" t="s">
        <v>34</v>
      </c>
      <c r="P2801">
        <v>2</v>
      </c>
      <c r="S2801">
        <v>1025</v>
      </c>
      <c r="T2801" t="s">
        <v>52</v>
      </c>
      <c r="U2801">
        <v>99951</v>
      </c>
      <c r="V2801" t="s">
        <v>260</v>
      </c>
      <c r="W2801">
        <v>1.19</v>
      </c>
      <c r="X2801" t="s">
        <v>41</v>
      </c>
      <c r="Y2801" t="s">
        <v>261</v>
      </c>
      <c r="AB2801">
        <v>4</v>
      </c>
      <c r="AC2801" t="s">
        <v>41</v>
      </c>
    </row>
    <row r="2802" spans="1:29" hidden="1" x14ac:dyDescent="0.25">
      <c r="A2802" t="s">
        <v>258</v>
      </c>
      <c r="B2802" t="s">
        <v>28</v>
      </c>
      <c r="C2802" t="s">
        <v>28</v>
      </c>
      <c r="D2802" t="s">
        <v>586</v>
      </c>
      <c r="E2802" s="1">
        <v>40434</v>
      </c>
      <c r="F2802">
        <v>1300</v>
      </c>
      <c r="H2802" t="s">
        <v>30</v>
      </c>
      <c r="I2802" s="1">
        <v>40441</v>
      </c>
      <c r="J2802" t="s">
        <v>31</v>
      </c>
      <c r="K2802" t="s">
        <v>32</v>
      </c>
      <c r="L2802">
        <v>1</v>
      </c>
      <c r="M2802" t="s">
        <v>359</v>
      </c>
      <c r="N2802">
        <v>113133790</v>
      </c>
      <c r="O2802" t="s">
        <v>34</v>
      </c>
      <c r="P2802">
        <v>2</v>
      </c>
      <c r="S2802">
        <v>1025</v>
      </c>
      <c r="T2802" t="s">
        <v>52</v>
      </c>
      <c r="U2802">
        <v>951</v>
      </c>
      <c r="V2802" t="s">
        <v>53</v>
      </c>
      <c r="W2802">
        <v>1.04</v>
      </c>
      <c r="X2802" t="s">
        <v>41</v>
      </c>
      <c r="Y2802" t="s">
        <v>38</v>
      </c>
      <c r="Z2802">
        <v>3.1E-2</v>
      </c>
      <c r="AA2802">
        <v>0.1</v>
      </c>
      <c r="AB2802">
        <v>4</v>
      </c>
      <c r="AC2802" t="s">
        <v>41</v>
      </c>
    </row>
    <row r="2803" spans="1:29" hidden="1" x14ac:dyDescent="0.25">
      <c r="A2803" t="s">
        <v>337</v>
      </c>
      <c r="B2803">
        <v>1</v>
      </c>
      <c r="C2803" t="s">
        <v>28</v>
      </c>
      <c r="D2803" t="s">
        <v>587</v>
      </c>
      <c r="E2803" s="1">
        <v>40434</v>
      </c>
      <c r="F2803">
        <v>1330</v>
      </c>
      <c r="H2803" t="s">
        <v>339</v>
      </c>
      <c r="I2803" s="1">
        <v>40444</v>
      </c>
      <c r="J2803" t="s">
        <v>31</v>
      </c>
      <c r="K2803" t="s">
        <v>87</v>
      </c>
      <c r="L2803">
        <v>1</v>
      </c>
      <c r="M2803" t="s">
        <v>359</v>
      </c>
      <c r="N2803">
        <v>999766900</v>
      </c>
      <c r="O2803" t="s">
        <v>158</v>
      </c>
      <c r="P2803">
        <v>2</v>
      </c>
      <c r="R2803" t="s">
        <v>462</v>
      </c>
      <c r="S2803">
        <v>1927</v>
      </c>
      <c r="T2803" t="s">
        <v>39</v>
      </c>
      <c r="U2803">
        <v>410</v>
      </c>
      <c r="V2803" t="s">
        <v>40</v>
      </c>
      <c r="W2803">
        <v>106</v>
      </c>
      <c r="X2803" t="s">
        <v>41</v>
      </c>
      <c r="Y2803" t="s">
        <v>38</v>
      </c>
      <c r="AA2803">
        <v>1</v>
      </c>
      <c r="AC2803" t="s">
        <v>41</v>
      </c>
    </row>
    <row r="2804" spans="1:29" hidden="1" x14ac:dyDescent="0.25">
      <c r="A2804" t="s">
        <v>337</v>
      </c>
      <c r="B2804">
        <v>1</v>
      </c>
      <c r="C2804" t="s">
        <v>28</v>
      </c>
      <c r="D2804" t="s">
        <v>587</v>
      </c>
      <c r="E2804" s="1">
        <v>40434</v>
      </c>
      <c r="F2804">
        <v>1330</v>
      </c>
      <c r="H2804" t="s">
        <v>339</v>
      </c>
      <c r="I2804" s="1">
        <v>40444</v>
      </c>
      <c r="J2804" t="s">
        <v>31</v>
      </c>
      <c r="K2804" t="s">
        <v>87</v>
      </c>
      <c r="L2804">
        <v>1</v>
      </c>
      <c r="M2804" t="s">
        <v>359</v>
      </c>
      <c r="N2804">
        <v>999766900</v>
      </c>
      <c r="O2804" t="s">
        <v>158</v>
      </c>
      <c r="P2804">
        <v>2</v>
      </c>
      <c r="R2804" t="s">
        <v>462</v>
      </c>
      <c r="S2804">
        <v>2920</v>
      </c>
      <c r="T2804" t="s">
        <v>335</v>
      </c>
      <c r="U2804">
        <v>680</v>
      </c>
      <c r="V2804" t="s">
        <v>336</v>
      </c>
      <c r="W2804">
        <v>1.56</v>
      </c>
      <c r="X2804" t="s">
        <v>41</v>
      </c>
      <c r="Y2804" t="s">
        <v>38</v>
      </c>
      <c r="AA2804">
        <v>0.5</v>
      </c>
      <c r="AC2804" t="s">
        <v>41</v>
      </c>
    </row>
    <row r="2805" spans="1:29" hidden="1" x14ac:dyDescent="0.25">
      <c r="A2805" t="s">
        <v>334</v>
      </c>
      <c r="B2805">
        <v>100</v>
      </c>
      <c r="C2805" t="s">
        <v>28</v>
      </c>
      <c r="D2805">
        <v>2329804</v>
      </c>
      <c r="E2805" s="1">
        <v>40434</v>
      </c>
      <c r="F2805">
        <v>1330</v>
      </c>
      <c r="H2805" t="s">
        <v>30</v>
      </c>
      <c r="I2805" s="1">
        <v>40444</v>
      </c>
      <c r="J2805" t="s">
        <v>31</v>
      </c>
      <c r="K2805" t="s">
        <v>157</v>
      </c>
      <c r="L2805">
        <v>1</v>
      </c>
      <c r="M2805" t="s">
        <v>359</v>
      </c>
      <c r="N2805">
        <v>999766900</v>
      </c>
      <c r="O2805" t="s">
        <v>158</v>
      </c>
      <c r="P2805">
        <v>1</v>
      </c>
      <c r="R2805" t="s">
        <v>462</v>
      </c>
      <c r="S2805">
        <v>2920</v>
      </c>
      <c r="T2805" t="s">
        <v>335</v>
      </c>
      <c r="U2805">
        <v>680</v>
      </c>
      <c r="V2805" t="s">
        <v>336</v>
      </c>
      <c r="W2805">
        <v>1.29</v>
      </c>
      <c r="X2805" t="s">
        <v>41</v>
      </c>
      <c r="Y2805" t="s">
        <v>38</v>
      </c>
      <c r="AA2805">
        <v>0.5</v>
      </c>
      <c r="AC2805" t="s">
        <v>41</v>
      </c>
    </row>
    <row r="2806" spans="1:29" hidden="1" x14ac:dyDescent="0.25">
      <c r="A2806" t="s">
        <v>258</v>
      </c>
      <c r="B2806" t="s">
        <v>28</v>
      </c>
      <c r="C2806" t="s">
        <v>28</v>
      </c>
      <c r="D2806" t="s">
        <v>588</v>
      </c>
      <c r="E2806" s="1">
        <v>40463</v>
      </c>
      <c r="F2806">
        <v>930</v>
      </c>
      <c r="H2806" t="s">
        <v>30</v>
      </c>
      <c r="I2806" s="1">
        <v>40473</v>
      </c>
      <c r="J2806" t="s">
        <v>31</v>
      </c>
      <c r="K2806" t="s">
        <v>32</v>
      </c>
      <c r="L2806">
        <v>1</v>
      </c>
      <c r="M2806" t="s">
        <v>359</v>
      </c>
      <c r="N2806">
        <v>113133790</v>
      </c>
      <c r="O2806" t="s">
        <v>34</v>
      </c>
      <c r="P2806">
        <v>2</v>
      </c>
      <c r="S2806">
        <v>1025</v>
      </c>
      <c r="T2806" t="s">
        <v>52</v>
      </c>
      <c r="U2806">
        <v>99951</v>
      </c>
      <c r="V2806" t="s">
        <v>260</v>
      </c>
      <c r="W2806">
        <v>1.1200000000000001</v>
      </c>
      <c r="X2806" t="s">
        <v>41</v>
      </c>
      <c r="Y2806" t="s">
        <v>261</v>
      </c>
      <c r="AB2806">
        <v>4</v>
      </c>
      <c r="AC2806" t="s">
        <v>41</v>
      </c>
    </row>
    <row r="2807" spans="1:29" hidden="1" x14ac:dyDescent="0.25">
      <c r="A2807" t="s">
        <v>258</v>
      </c>
      <c r="B2807" t="s">
        <v>28</v>
      </c>
      <c r="C2807" t="s">
        <v>28</v>
      </c>
      <c r="D2807" t="s">
        <v>588</v>
      </c>
      <c r="E2807" s="1">
        <v>40463</v>
      </c>
      <c r="F2807">
        <v>930</v>
      </c>
      <c r="H2807" t="s">
        <v>30</v>
      </c>
      <c r="I2807" s="1">
        <v>40473</v>
      </c>
      <c r="J2807" t="s">
        <v>31</v>
      </c>
      <c r="K2807" t="s">
        <v>32</v>
      </c>
      <c r="L2807">
        <v>1</v>
      </c>
      <c r="M2807" t="s">
        <v>359</v>
      </c>
      <c r="N2807">
        <v>113133790</v>
      </c>
      <c r="O2807" t="s">
        <v>34</v>
      </c>
      <c r="P2807">
        <v>2</v>
      </c>
      <c r="S2807">
        <v>1025</v>
      </c>
      <c r="T2807" t="s">
        <v>52</v>
      </c>
      <c r="U2807">
        <v>951</v>
      </c>
      <c r="V2807" t="s">
        <v>53</v>
      </c>
      <c r="W2807">
        <v>1.02</v>
      </c>
      <c r="X2807" t="s">
        <v>41</v>
      </c>
      <c r="Y2807" t="s">
        <v>38</v>
      </c>
      <c r="Z2807">
        <v>3.1E-2</v>
      </c>
      <c r="AA2807">
        <v>0.1</v>
      </c>
      <c r="AB2807">
        <v>4</v>
      </c>
      <c r="AC2807" t="s">
        <v>41</v>
      </c>
    </row>
    <row r="2808" spans="1:29" hidden="1" x14ac:dyDescent="0.25">
      <c r="A2808" t="s">
        <v>573</v>
      </c>
      <c r="B2808" t="s">
        <v>28</v>
      </c>
      <c r="C2808" t="s">
        <v>28</v>
      </c>
      <c r="D2808">
        <v>2346895</v>
      </c>
      <c r="E2808" s="1">
        <v>40463</v>
      </c>
      <c r="F2808">
        <v>1530</v>
      </c>
      <c r="H2808" t="s">
        <v>30</v>
      </c>
      <c r="I2808" s="1">
        <v>40473</v>
      </c>
      <c r="J2808" t="s">
        <v>31</v>
      </c>
      <c r="K2808" t="s">
        <v>32</v>
      </c>
      <c r="L2808">
        <v>1</v>
      </c>
      <c r="M2808" t="s">
        <v>359</v>
      </c>
      <c r="N2808">
        <v>999766900</v>
      </c>
      <c r="O2808" t="s">
        <v>158</v>
      </c>
      <c r="P2808">
        <v>6</v>
      </c>
      <c r="R2808" t="s">
        <v>462</v>
      </c>
      <c r="S2808">
        <v>2454</v>
      </c>
      <c r="T2808" t="s">
        <v>347</v>
      </c>
      <c r="U2808">
        <v>82721</v>
      </c>
      <c r="V2808" t="s">
        <v>347</v>
      </c>
      <c r="W2808">
        <v>1.2</v>
      </c>
      <c r="X2808" t="s">
        <v>44</v>
      </c>
      <c r="Y2808" t="s">
        <v>38</v>
      </c>
      <c r="AA2808">
        <v>1</v>
      </c>
      <c r="AC2808" t="s">
        <v>44</v>
      </c>
    </row>
    <row r="2809" spans="1:29" hidden="1" x14ac:dyDescent="0.25">
      <c r="A2809" t="s">
        <v>573</v>
      </c>
      <c r="B2809" t="s">
        <v>28</v>
      </c>
      <c r="C2809" t="s">
        <v>28</v>
      </c>
      <c r="D2809">
        <v>2346895</v>
      </c>
      <c r="E2809" s="1">
        <v>40463</v>
      </c>
      <c r="F2809">
        <v>1530</v>
      </c>
      <c r="H2809" t="s">
        <v>30</v>
      </c>
      <c r="I2809" s="1">
        <v>40473</v>
      </c>
      <c r="J2809" t="s">
        <v>31</v>
      </c>
      <c r="K2809" t="s">
        <v>32</v>
      </c>
      <c r="L2809">
        <v>1</v>
      </c>
      <c r="M2809" t="s">
        <v>359</v>
      </c>
      <c r="N2809">
        <v>999766900</v>
      </c>
      <c r="O2809" t="s">
        <v>158</v>
      </c>
      <c r="P2809">
        <v>6</v>
      </c>
      <c r="R2809" t="s">
        <v>462</v>
      </c>
      <c r="S2809">
        <v>2451</v>
      </c>
      <c r="T2809" t="s">
        <v>346</v>
      </c>
      <c r="U2809">
        <v>77288</v>
      </c>
      <c r="V2809" t="s">
        <v>346</v>
      </c>
      <c r="W2809">
        <v>4.8</v>
      </c>
      <c r="X2809" t="s">
        <v>44</v>
      </c>
      <c r="Y2809" t="s">
        <v>38</v>
      </c>
      <c r="AA2809">
        <v>1</v>
      </c>
      <c r="AC2809" t="s">
        <v>44</v>
      </c>
    </row>
    <row r="2810" spans="1:29" hidden="1" x14ac:dyDescent="0.25">
      <c r="A2810" t="s">
        <v>573</v>
      </c>
      <c r="B2810" t="s">
        <v>28</v>
      </c>
      <c r="C2810" t="s">
        <v>28</v>
      </c>
      <c r="D2810">
        <v>2346895</v>
      </c>
      <c r="E2810" s="1">
        <v>40463</v>
      </c>
      <c r="F2810">
        <v>1530</v>
      </c>
      <c r="H2810" t="s">
        <v>30</v>
      </c>
      <c r="I2810" s="1">
        <v>40473</v>
      </c>
      <c r="J2810" t="s">
        <v>31</v>
      </c>
      <c r="K2810" t="s">
        <v>32</v>
      </c>
      <c r="L2810">
        <v>1</v>
      </c>
      <c r="M2810" t="s">
        <v>359</v>
      </c>
      <c r="N2810">
        <v>999766900</v>
      </c>
      <c r="O2810" t="s">
        <v>158</v>
      </c>
      <c r="P2810">
        <v>6</v>
      </c>
      <c r="R2810" t="s">
        <v>462</v>
      </c>
      <c r="S2810">
        <v>2453</v>
      </c>
      <c r="T2810" t="s">
        <v>350</v>
      </c>
      <c r="U2810">
        <v>2453</v>
      </c>
      <c r="V2810" t="s">
        <v>350</v>
      </c>
      <c r="W2810">
        <v>0</v>
      </c>
      <c r="X2810" t="s">
        <v>44</v>
      </c>
      <c r="Y2810" t="s">
        <v>38</v>
      </c>
      <c r="AA2810">
        <v>1</v>
      </c>
      <c r="AC2810" t="s">
        <v>44</v>
      </c>
    </row>
    <row r="2811" spans="1:29" hidden="1" x14ac:dyDescent="0.25">
      <c r="A2811" t="s">
        <v>573</v>
      </c>
      <c r="B2811" t="s">
        <v>28</v>
      </c>
      <c r="C2811" t="s">
        <v>28</v>
      </c>
      <c r="D2811">
        <v>2346895</v>
      </c>
      <c r="E2811" s="1">
        <v>40463</v>
      </c>
      <c r="F2811">
        <v>1530</v>
      </c>
      <c r="H2811" t="s">
        <v>30</v>
      </c>
      <c r="I2811" s="1">
        <v>40473</v>
      </c>
      <c r="J2811" t="s">
        <v>31</v>
      </c>
      <c r="K2811" t="s">
        <v>32</v>
      </c>
      <c r="L2811">
        <v>1</v>
      </c>
      <c r="M2811" t="s">
        <v>359</v>
      </c>
      <c r="N2811">
        <v>999766900</v>
      </c>
      <c r="O2811" t="s">
        <v>158</v>
      </c>
      <c r="P2811">
        <v>6</v>
      </c>
      <c r="R2811" t="s">
        <v>462</v>
      </c>
      <c r="S2811">
        <v>2450</v>
      </c>
      <c r="T2811" t="s">
        <v>351</v>
      </c>
      <c r="U2811">
        <v>78213</v>
      </c>
      <c r="V2811" t="s">
        <v>351</v>
      </c>
      <c r="W2811">
        <v>0</v>
      </c>
      <c r="X2811" t="s">
        <v>44</v>
      </c>
      <c r="Y2811" t="s">
        <v>38</v>
      </c>
      <c r="AA2811">
        <v>2</v>
      </c>
      <c r="AC2811" t="s">
        <v>44</v>
      </c>
    </row>
    <row r="2812" spans="1:29" hidden="1" x14ac:dyDescent="0.25">
      <c r="A2812" t="s">
        <v>573</v>
      </c>
      <c r="B2812" t="s">
        <v>28</v>
      </c>
      <c r="C2812" t="s">
        <v>28</v>
      </c>
      <c r="D2812">
        <v>2346895</v>
      </c>
      <c r="E2812" s="1">
        <v>40463</v>
      </c>
      <c r="F2812">
        <v>1530</v>
      </c>
      <c r="H2812" t="s">
        <v>30</v>
      </c>
      <c r="I2812" s="1">
        <v>40473</v>
      </c>
      <c r="J2812" t="s">
        <v>31</v>
      </c>
      <c r="K2812" t="s">
        <v>32</v>
      </c>
      <c r="L2812">
        <v>1</v>
      </c>
      <c r="M2812" t="s">
        <v>359</v>
      </c>
      <c r="N2812">
        <v>999766900</v>
      </c>
      <c r="O2812" t="s">
        <v>158</v>
      </c>
      <c r="P2812">
        <v>6</v>
      </c>
      <c r="R2812" t="s">
        <v>462</v>
      </c>
      <c r="S2812">
        <v>2452</v>
      </c>
      <c r="T2812" t="s">
        <v>352</v>
      </c>
      <c r="U2812">
        <v>82723</v>
      </c>
      <c r="V2812" t="s">
        <v>352</v>
      </c>
      <c r="W2812">
        <v>3.3</v>
      </c>
      <c r="X2812" t="s">
        <v>44</v>
      </c>
      <c r="Y2812" t="s">
        <v>38</v>
      </c>
      <c r="AA2812">
        <v>1</v>
      </c>
      <c r="AC2812" t="s">
        <v>44</v>
      </c>
    </row>
    <row r="2813" spans="1:29" hidden="1" x14ac:dyDescent="0.25">
      <c r="A2813" t="s">
        <v>573</v>
      </c>
      <c r="B2813" t="s">
        <v>28</v>
      </c>
      <c r="C2813" t="s">
        <v>28</v>
      </c>
      <c r="D2813">
        <v>2346895</v>
      </c>
      <c r="E2813" s="1">
        <v>40463</v>
      </c>
      <c r="F2813">
        <v>1530</v>
      </c>
      <c r="H2813" t="s">
        <v>30</v>
      </c>
      <c r="I2813" s="1">
        <v>40473</v>
      </c>
      <c r="J2813" t="s">
        <v>31</v>
      </c>
      <c r="K2813" t="s">
        <v>32</v>
      </c>
      <c r="L2813">
        <v>1</v>
      </c>
      <c r="M2813" t="s">
        <v>359</v>
      </c>
      <c r="N2813">
        <v>999766900</v>
      </c>
      <c r="O2813" t="s">
        <v>158</v>
      </c>
      <c r="P2813">
        <v>6</v>
      </c>
      <c r="R2813" t="s">
        <v>462</v>
      </c>
      <c r="S2813">
        <v>2456</v>
      </c>
      <c r="T2813" t="s">
        <v>348</v>
      </c>
      <c r="U2813">
        <v>2456</v>
      </c>
      <c r="V2813" t="s">
        <v>349</v>
      </c>
      <c r="W2813">
        <v>9.3000000000000007</v>
      </c>
      <c r="X2813" t="s">
        <v>44</v>
      </c>
      <c r="Y2813" t="s">
        <v>38</v>
      </c>
      <c r="AA2813">
        <v>1</v>
      </c>
      <c r="AB2813">
        <v>60</v>
      </c>
      <c r="AC2813" t="s">
        <v>44</v>
      </c>
    </row>
    <row r="2814" spans="1:29" hidden="1" x14ac:dyDescent="0.25">
      <c r="A2814" t="s">
        <v>573</v>
      </c>
      <c r="B2814" t="s">
        <v>28</v>
      </c>
      <c r="C2814" t="s">
        <v>28</v>
      </c>
      <c r="D2814">
        <v>2346894</v>
      </c>
      <c r="E2814" s="1">
        <v>40463</v>
      </c>
      <c r="F2814">
        <v>1530</v>
      </c>
      <c r="H2814" t="s">
        <v>30</v>
      </c>
      <c r="I2814" s="1">
        <v>40473</v>
      </c>
      <c r="J2814" t="s">
        <v>31</v>
      </c>
      <c r="K2814" t="s">
        <v>32</v>
      </c>
      <c r="L2814">
        <v>1</v>
      </c>
      <c r="M2814" t="s">
        <v>359</v>
      </c>
      <c r="N2814">
        <v>999766900</v>
      </c>
      <c r="O2814" t="s">
        <v>158</v>
      </c>
      <c r="P2814">
        <v>5</v>
      </c>
      <c r="R2814" t="s">
        <v>462</v>
      </c>
      <c r="S2814">
        <v>2943</v>
      </c>
      <c r="T2814" t="s">
        <v>92</v>
      </c>
      <c r="U2814">
        <v>32101</v>
      </c>
      <c r="V2814" t="s">
        <v>92</v>
      </c>
      <c r="W2814">
        <v>6.7</v>
      </c>
      <c r="X2814" t="s">
        <v>44</v>
      </c>
      <c r="Y2814" t="s">
        <v>38</v>
      </c>
      <c r="AA2814">
        <v>0.5</v>
      </c>
      <c r="AB2814">
        <v>80</v>
      </c>
      <c r="AC2814" t="s">
        <v>44</v>
      </c>
    </row>
    <row r="2815" spans="1:29" hidden="1" x14ac:dyDescent="0.25">
      <c r="A2815" t="s">
        <v>573</v>
      </c>
      <c r="B2815" t="s">
        <v>28</v>
      </c>
      <c r="C2815" t="s">
        <v>28</v>
      </c>
      <c r="D2815">
        <v>2346894</v>
      </c>
      <c r="E2815" s="1">
        <v>40463</v>
      </c>
      <c r="F2815">
        <v>1530</v>
      </c>
      <c r="H2815" t="s">
        <v>30</v>
      </c>
      <c r="I2815" s="1">
        <v>40473</v>
      </c>
      <c r="J2815" t="s">
        <v>31</v>
      </c>
      <c r="K2815" t="s">
        <v>32</v>
      </c>
      <c r="L2815">
        <v>1</v>
      </c>
      <c r="M2815" t="s">
        <v>359</v>
      </c>
      <c r="N2815">
        <v>999766900</v>
      </c>
      <c r="O2815" t="s">
        <v>158</v>
      </c>
      <c r="P2815">
        <v>5</v>
      </c>
      <c r="R2815" t="s">
        <v>462</v>
      </c>
      <c r="S2815">
        <v>2942</v>
      </c>
      <c r="T2815" t="s">
        <v>93</v>
      </c>
      <c r="U2815">
        <v>32104</v>
      </c>
      <c r="V2815" t="s">
        <v>93</v>
      </c>
      <c r="W2815">
        <v>0</v>
      </c>
      <c r="X2815" t="s">
        <v>44</v>
      </c>
      <c r="Y2815" t="s">
        <v>38</v>
      </c>
      <c r="AA2815">
        <v>0.5</v>
      </c>
      <c r="AB2815">
        <v>80</v>
      </c>
      <c r="AC2815" t="s">
        <v>44</v>
      </c>
    </row>
    <row r="2816" spans="1:29" hidden="1" x14ac:dyDescent="0.25">
      <c r="A2816" t="s">
        <v>573</v>
      </c>
      <c r="B2816" t="s">
        <v>28</v>
      </c>
      <c r="C2816" t="s">
        <v>28</v>
      </c>
      <c r="D2816">
        <v>2346894</v>
      </c>
      <c r="E2816" s="1">
        <v>40463</v>
      </c>
      <c r="F2816">
        <v>1530</v>
      </c>
      <c r="H2816" t="s">
        <v>30</v>
      </c>
      <c r="I2816" s="1">
        <v>40473</v>
      </c>
      <c r="J2816" t="s">
        <v>31</v>
      </c>
      <c r="K2816" t="s">
        <v>32</v>
      </c>
      <c r="L2816">
        <v>1</v>
      </c>
      <c r="M2816" t="s">
        <v>359</v>
      </c>
      <c r="N2816">
        <v>999766900</v>
      </c>
      <c r="O2816" t="s">
        <v>158</v>
      </c>
      <c r="P2816">
        <v>5</v>
      </c>
      <c r="R2816" t="s">
        <v>462</v>
      </c>
      <c r="S2816">
        <v>2941</v>
      </c>
      <c r="T2816" t="s">
        <v>99</v>
      </c>
      <c r="U2816">
        <v>32106</v>
      </c>
      <c r="V2816" t="s">
        <v>99</v>
      </c>
      <c r="W2816">
        <v>10</v>
      </c>
      <c r="X2816" t="s">
        <v>44</v>
      </c>
      <c r="Y2816" t="s">
        <v>38</v>
      </c>
      <c r="AA2816">
        <v>0.5</v>
      </c>
      <c r="AB2816">
        <v>80</v>
      </c>
      <c r="AC2816" t="s">
        <v>44</v>
      </c>
    </row>
    <row r="2817" spans="1:29" hidden="1" x14ac:dyDescent="0.25">
      <c r="A2817" t="s">
        <v>573</v>
      </c>
      <c r="B2817" t="s">
        <v>28</v>
      </c>
      <c r="C2817" t="s">
        <v>28</v>
      </c>
      <c r="D2817">
        <v>2346894</v>
      </c>
      <c r="E2817" s="1">
        <v>40463</v>
      </c>
      <c r="F2817">
        <v>1530</v>
      </c>
      <c r="H2817" t="s">
        <v>30</v>
      </c>
      <c r="I2817" s="1">
        <v>40473</v>
      </c>
      <c r="J2817" t="s">
        <v>31</v>
      </c>
      <c r="K2817" t="s">
        <v>32</v>
      </c>
      <c r="L2817">
        <v>1</v>
      </c>
      <c r="M2817" t="s">
        <v>359</v>
      </c>
      <c r="N2817">
        <v>999766900</v>
      </c>
      <c r="O2817" t="s">
        <v>158</v>
      </c>
      <c r="P2817">
        <v>5</v>
      </c>
      <c r="R2817" t="s">
        <v>462</v>
      </c>
      <c r="S2817">
        <v>2944</v>
      </c>
      <c r="T2817" t="s">
        <v>105</v>
      </c>
      <c r="U2817">
        <v>32105</v>
      </c>
      <c r="V2817" t="s">
        <v>105</v>
      </c>
      <c r="W2817">
        <v>3.9</v>
      </c>
      <c r="X2817" t="s">
        <v>44</v>
      </c>
      <c r="Y2817" t="s">
        <v>38</v>
      </c>
      <c r="AA2817">
        <v>0.5</v>
      </c>
      <c r="AB2817">
        <v>80</v>
      </c>
      <c r="AC2817" t="s">
        <v>44</v>
      </c>
    </row>
    <row r="2818" spans="1:29" hidden="1" x14ac:dyDescent="0.25">
      <c r="A2818" t="s">
        <v>573</v>
      </c>
      <c r="B2818" t="s">
        <v>28</v>
      </c>
      <c r="C2818" t="s">
        <v>28</v>
      </c>
      <c r="D2818">
        <v>2346894</v>
      </c>
      <c r="E2818" s="1">
        <v>40463</v>
      </c>
      <c r="F2818">
        <v>1530</v>
      </c>
      <c r="H2818" t="s">
        <v>30</v>
      </c>
      <c r="I2818" s="1">
        <v>40473</v>
      </c>
      <c r="J2818" t="s">
        <v>31</v>
      </c>
      <c r="K2818" t="s">
        <v>32</v>
      </c>
      <c r="L2818">
        <v>1</v>
      </c>
      <c r="M2818" t="s">
        <v>359</v>
      </c>
      <c r="N2818">
        <v>999766900</v>
      </c>
      <c r="O2818" t="s">
        <v>158</v>
      </c>
      <c r="P2818">
        <v>5</v>
      </c>
      <c r="R2818" t="s">
        <v>462</v>
      </c>
      <c r="S2818">
        <v>2950</v>
      </c>
      <c r="T2818" t="s">
        <v>147</v>
      </c>
      <c r="U2818">
        <v>82080</v>
      </c>
      <c r="V2818" t="s">
        <v>148</v>
      </c>
      <c r="W2818">
        <v>20.6</v>
      </c>
      <c r="X2818" t="s">
        <v>44</v>
      </c>
      <c r="Y2818" t="s">
        <v>38</v>
      </c>
      <c r="AA2818">
        <v>0.5</v>
      </c>
      <c r="AB2818">
        <v>80</v>
      </c>
      <c r="AC2818" t="s">
        <v>44</v>
      </c>
    </row>
    <row r="2819" spans="1:29" hidden="1" x14ac:dyDescent="0.25">
      <c r="A2819" t="s">
        <v>337</v>
      </c>
      <c r="B2819">
        <v>1</v>
      </c>
      <c r="C2819" t="s">
        <v>28</v>
      </c>
      <c r="D2819" t="s">
        <v>589</v>
      </c>
      <c r="E2819" s="1">
        <v>40470</v>
      </c>
      <c r="F2819">
        <v>1315</v>
      </c>
      <c r="H2819" t="s">
        <v>339</v>
      </c>
      <c r="I2819" s="1">
        <v>40480</v>
      </c>
      <c r="J2819" t="s">
        <v>31</v>
      </c>
      <c r="K2819" t="s">
        <v>87</v>
      </c>
      <c r="L2819">
        <v>1</v>
      </c>
      <c r="M2819" t="s">
        <v>359</v>
      </c>
      <c r="N2819">
        <v>999766900</v>
      </c>
      <c r="O2819" t="s">
        <v>158</v>
      </c>
      <c r="P2819">
        <v>2</v>
      </c>
      <c r="R2819" t="s">
        <v>462</v>
      </c>
      <c r="S2819">
        <v>1927</v>
      </c>
      <c r="T2819" t="s">
        <v>39</v>
      </c>
      <c r="U2819">
        <v>410</v>
      </c>
      <c r="V2819" t="s">
        <v>40</v>
      </c>
      <c r="W2819">
        <v>107</v>
      </c>
      <c r="X2819" t="s">
        <v>41</v>
      </c>
      <c r="Y2819" t="s">
        <v>38</v>
      </c>
      <c r="AA2819">
        <v>1</v>
      </c>
      <c r="AC2819" t="s">
        <v>41</v>
      </c>
    </row>
    <row r="2820" spans="1:29" hidden="1" x14ac:dyDescent="0.25">
      <c r="A2820" t="s">
        <v>337</v>
      </c>
      <c r="B2820">
        <v>1</v>
      </c>
      <c r="C2820" t="s">
        <v>28</v>
      </c>
      <c r="D2820" t="s">
        <v>589</v>
      </c>
      <c r="E2820" s="1">
        <v>40470</v>
      </c>
      <c r="F2820">
        <v>1315</v>
      </c>
      <c r="H2820" t="s">
        <v>339</v>
      </c>
      <c r="I2820" s="1">
        <v>40480</v>
      </c>
      <c r="J2820" t="s">
        <v>31</v>
      </c>
      <c r="K2820" t="s">
        <v>87</v>
      </c>
      <c r="L2820">
        <v>1</v>
      </c>
      <c r="M2820" t="s">
        <v>359</v>
      </c>
      <c r="N2820">
        <v>999766900</v>
      </c>
      <c r="O2820" t="s">
        <v>158</v>
      </c>
      <c r="P2820">
        <v>2</v>
      </c>
      <c r="R2820" t="s">
        <v>462</v>
      </c>
      <c r="S2820">
        <v>2920</v>
      </c>
      <c r="T2820" t="s">
        <v>335</v>
      </c>
      <c r="U2820">
        <v>680</v>
      </c>
      <c r="V2820" t="s">
        <v>336</v>
      </c>
      <c r="W2820">
        <v>1.69</v>
      </c>
      <c r="X2820" t="s">
        <v>41</v>
      </c>
      <c r="Y2820" t="s">
        <v>38</v>
      </c>
      <c r="AA2820">
        <v>0.5</v>
      </c>
      <c r="AC2820" t="s">
        <v>41</v>
      </c>
    </row>
    <row r="2821" spans="1:29" hidden="1" x14ac:dyDescent="0.25">
      <c r="A2821" t="s">
        <v>334</v>
      </c>
      <c r="B2821">
        <v>100</v>
      </c>
      <c r="C2821" t="s">
        <v>28</v>
      </c>
      <c r="D2821">
        <v>2350003</v>
      </c>
      <c r="E2821" s="1">
        <v>40470</v>
      </c>
      <c r="F2821">
        <v>1315</v>
      </c>
      <c r="H2821" t="s">
        <v>30</v>
      </c>
      <c r="I2821" s="1">
        <v>40480</v>
      </c>
      <c r="J2821" t="s">
        <v>31</v>
      </c>
      <c r="K2821" t="s">
        <v>157</v>
      </c>
      <c r="L2821">
        <v>1</v>
      </c>
      <c r="M2821" t="s">
        <v>359</v>
      </c>
      <c r="N2821">
        <v>999766900</v>
      </c>
      <c r="O2821" t="s">
        <v>158</v>
      </c>
      <c r="P2821">
        <v>1</v>
      </c>
      <c r="R2821" t="s">
        <v>462</v>
      </c>
      <c r="S2821">
        <v>2920</v>
      </c>
      <c r="T2821" t="s">
        <v>335</v>
      </c>
      <c r="U2821">
        <v>680</v>
      </c>
      <c r="V2821" t="s">
        <v>336</v>
      </c>
      <c r="W2821">
        <v>1.52</v>
      </c>
      <c r="X2821" t="s">
        <v>41</v>
      </c>
      <c r="Y2821" t="s">
        <v>38</v>
      </c>
      <c r="AA2821">
        <v>0.5</v>
      </c>
      <c r="AC2821" t="s">
        <v>41</v>
      </c>
    </row>
    <row r="2822" spans="1:29" hidden="1" x14ac:dyDescent="0.25">
      <c r="A2822" t="s">
        <v>258</v>
      </c>
      <c r="B2822" t="s">
        <v>28</v>
      </c>
      <c r="C2822" t="s">
        <v>28</v>
      </c>
      <c r="D2822" t="s">
        <v>590</v>
      </c>
      <c r="E2822" s="1">
        <v>40498</v>
      </c>
      <c r="F2822">
        <v>830</v>
      </c>
      <c r="H2822" t="s">
        <v>30</v>
      </c>
      <c r="I2822" s="1">
        <v>40512</v>
      </c>
      <c r="J2822" t="s">
        <v>31</v>
      </c>
      <c r="K2822" t="s">
        <v>32</v>
      </c>
      <c r="L2822">
        <v>1</v>
      </c>
      <c r="M2822" t="s">
        <v>359</v>
      </c>
      <c r="N2822">
        <v>113133790</v>
      </c>
      <c r="O2822" t="s">
        <v>34</v>
      </c>
      <c r="P2822">
        <v>2</v>
      </c>
      <c r="S2822">
        <v>1025</v>
      </c>
      <c r="T2822" t="s">
        <v>52</v>
      </c>
      <c r="U2822">
        <v>99951</v>
      </c>
      <c r="V2822" t="s">
        <v>260</v>
      </c>
      <c r="W2822">
        <v>1.1100000000000001</v>
      </c>
      <c r="X2822" t="s">
        <v>41</v>
      </c>
      <c r="Y2822" t="s">
        <v>261</v>
      </c>
      <c r="AB2822">
        <v>4</v>
      </c>
      <c r="AC2822" t="s">
        <v>41</v>
      </c>
    </row>
    <row r="2823" spans="1:29" hidden="1" x14ac:dyDescent="0.25">
      <c r="A2823" t="s">
        <v>258</v>
      </c>
      <c r="B2823" t="s">
        <v>28</v>
      </c>
      <c r="C2823" t="s">
        <v>28</v>
      </c>
      <c r="D2823" t="s">
        <v>590</v>
      </c>
      <c r="E2823" s="1">
        <v>40498</v>
      </c>
      <c r="F2823">
        <v>830</v>
      </c>
      <c r="H2823" t="s">
        <v>30</v>
      </c>
      <c r="I2823" s="1">
        <v>40512</v>
      </c>
      <c r="J2823" t="s">
        <v>31</v>
      </c>
      <c r="K2823" t="s">
        <v>32</v>
      </c>
      <c r="L2823">
        <v>1</v>
      </c>
      <c r="M2823" t="s">
        <v>359</v>
      </c>
      <c r="N2823">
        <v>113133790</v>
      </c>
      <c r="O2823" t="s">
        <v>34</v>
      </c>
      <c r="P2823">
        <v>2</v>
      </c>
      <c r="S2823">
        <v>1025</v>
      </c>
      <c r="T2823" t="s">
        <v>52</v>
      </c>
      <c r="U2823">
        <v>951</v>
      </c>
      <c r="V2823" t="s">
        <v>53</v>
      </c>
      <c r="W2823">
        <v>1.1399999999999999</v>
      </c>
      <c r="X2823" t="s">
        <v>41</v>
      </c>
      <c r="Y2823" t="s">
        <v>38</v>
      </c>
      <c r="Z2823">
        <v>3.1E-2</v>
      </c>
      <c r="AA2823">
        <v>0.1</v>
      </c>
      <c r="AB2823">
        <v>4</v>
      </c>
      <c r="AC2823" t="s">
        <v>41</v>
      </c>
    </row>
    <row r="2824" spans="1:29" hidden="1" x14ac:dyDescent="0.25">
      <c r="A2824" t="s">
        <v>337</v>
      </c>
      <c r="B2824">
        <v>1</v>
      </c>
      <c r="C2824" t="s">
        <v>28</v>
      </c>
      <c r="D2824" t="s">
        <v>591</v>
      </c>
      <c r="E2824" s="1">
        <v>40498</v>
      </c>
      <c r="F2824">
        <v>1100</v>
      </c>
      <c r="H2824" t="s">
        <v>339</v>
      </c>
      <c r="I2824" s="1">
        <v>40511</v>
      </c>
      <c r="J2824" t="s">
        <v>31</v>
      </c>
      <c r="K2824" t="s">
        <v>87</v>
      </c>
      <c r="L2824">
        <v>1</v>
      </c>
      <c r="M2824" t="s">
        <v>359</v>
      </c>
      <c r="N2824">
        <v>999766900</v>
      </c>
      <c r="O2824" t="s">
        <v>158</v>
      </c>
      <c r="P2824">
        <v>2</v>
      </c>
      <c r="R2824" t="s">
        <v>462</v>
      </c>
      <c r="S2824">
        <v>2920</v>
      </c>
      <c r="T2824" t="s">
        <v>335</v>
      </c>
      <c r="U2824">
        <v>680</v>
      </c>
      <c r="V2824" t="s">
        <v>336</v>
      </c>
      <c r="W2824">
        <v>1.58</v>
      </c>
      <c r="X2824" t="s">
        <v>41</v>
      </c>
      <c r="Y2824" t="s">
        <v>38</v>
      </c>
      <c r="AA2824">
        <v>0.5</v>
      </c>
      <c r="AC2824" t="s">
        <v>41</v>
      </c>
    </row>
    <row r="2825" spans="1:29" hidden="1" x14ac:dyDescent="0.25">
      <c r="A2825" t="s">
        <v>337</v>
      </c>
      <c r="B2825">
        <v>1</v>
      </c>
      <c r="C2825" t="s">
        <v>28</v>
      </c>
      <c r="D2825" t="s">
        <v>591</v>
      </c>
      <c r="E2825" s="1">
        <v>40498</v>
      </c>
      <c r="F2825">
        <v>1100</v>
      </c>
      <c r="H2825" t="s">
        <v>339</v>
      </c>
      <c r="I2825" s="1">
        <v>40511</v>
      </c>
      <c r="J2825" t="s">
        <v>31</v>
      </c>
      <c r="K2825" t="s">
        <v>87</v>
      </c>
      <c r="L2825">
        <v>1</v>
      </c>
      <c r="M2825" t="s">
        <v>359</v>
      </c>
      <c r="N2825">
        <v>999766900</v>
      </c>
      <c r="O2825" t="s">
        <v>158</v>
      </c>
      <c r="P2825">
        <v>2</v>
      </c>
      <c r="R2825" t="s">
        <v>462</v>
      </c>
      <c r="S2825">
        <v>1927</v>
      </c>
      <c r="T2825" t="s">
        <v>39</v>
      </c>
      <c r="U2825">
        <v>410</v>
      </c>
      <c r="V2825" t="s">
        <v>40</v>
      </c>
      <c r="W2825">
        <v>107</v>
      </c>
      <c r="X2825" t="s">
        <v>41</v>
      </c>
      <c r="Y2825" t="s">
        <v>38</v>
      </c>
      <c r="AA2825">
        <v>1</v>
      </c>
      <c r="AC2825" t="s">
        <v>41</v>
      </c>
    </row>
    <row r="2826" spans="1:29" hidden="1" x14ac:dyDescent="0.25">
      <c r="A2826" t="s">
        <v>334</v>
      </c>
      <c r="B2826">
        <v>100</v>
      </c>
      <c r="C2826" t="s">
        <v>28</v>
      </c>
      <c r="D2826">
        <v>2364032</v>
      </c>
      <c r="E2826" s="1">
        <v>40498</v>
      </c>
      <c r="F2826">
        <v>1100</v>
      </c>
      <c r="H2826" t="s">
        <v>30</v>
      </c>
      <c r="I2826" s="1">
        <v>40511</v>
      </c>
      <c r="J2826" t="s">
        <v>31</v>
      </c>
      <c r="K2826" t="s">
        <v>157</v>
      </c>
      <c r="L2826">
        <v>1</v>
      </c>
      <c r="M2826" t="s">
        <v>359</v>
      </c>
      <c r="N2826">
        <v>999766900</v>
      </c>
      <c r="O2826" t="s">
        <v>158</v>
      </c>
      <c r="P2826">
        <v>1</v>
      </c>
      <c r="R2826" t="s">
        <v>462</v>
      </c>
      <c r="S2826">
        <v>2920</v>
      </c>
      <c r="T2826" t="s">
        <v>335</v>
      </c>
      <c r="U2826">
        <v>680</v>
      </c>
      <c r="V2826" t="s">
        <v>336</v>
      </c>
      <c r="W2826">
        <v>1.35</v>
      </c>
      <c r="X2826" t="s">
        <v>41</v>
      </c>
      <c r="Y2826" t="s">
        <v>38</v>
      </c>
      <c r="AA2826">
        <v>0.5</v>
      </c>
      <c r="AC2826" t="s">
        <v>41</v>
      </c>
    </row>
    <row r="2827" spans="1:29" hidden="1" x14ac:dyDescent="0.25">
      <c r="A2827" t="s">
        <v>258</v>
      </c>
      <c r="B2827" t="s">
        <v>28</v>
      </c>
      <c r="C2827" t="s">
        <v>28</v>
      </c>
      <c r="D2827" t="s">
        <v>592</v>
      </c>
      <c r="E2827" s="1">
        <v>40526</v>
      </c>
      <c r="F2827">
        <v>930</v>
      </c>
      <c r="H2827" t="s">
        <v>30</v>
      </c>
      <c r="I2827" s="1">
        <v>40533</v>
      </c>
      <c r="J2827" t="s">
        <v>31</v>
      </c>
      <c r="K2827" t="s">
        <v>32</v>
      </c>
      <c r="L2827">
        <v>1</v>
      </c>
      <c r="M2827" t="s">
        <v>359</v>
      </c>
      <c r="N2827">
        <v>113133790</v>
      </c>
      <c r="O2827" t="s">
        <v>34</v>
      </c>
      <c r="P2827">
        <v>2</v>
      </c>
      <c r="S2827">
        <v>1025</v>
      </c>
      <c r="T2827" t="s">
        <v>52</v>
      </c>
      <c r="U2827">
        <v>99951</v>
      </c>
      <c r="V2827" t="s">
        <v>260</v>
      </c>
      <c r="W2827">
        <v>1.1000000000000001</v>
      </c>
      <c r="X2827" t="s">
        <v>41</v>
      </c>
      <c r="Y2827" t="s">
        <v>261</v>
      </c>
      <c r="AB2827">
        <v>4</v>
      </c>
      <c r="AC2827" t="s">
        <v>41</v>
      </c>
    </row>
    <row r="2828" spans="1:29" hidden="1" x14ac:dyDescent="0.25">
      <c r="A2828" t="s">
        <v>258</v>
      </c>
      <c r="B2828" t="s">
        <v>28</v>
      </c>
      <c r="C2828" t="s">
        <v>28</v>
      </c>
      <c r="D2828" t="s">
        <v>592</v>
      </c>
      <c r="E2828" s="1">
        <v>40526</v>
      </c>
      <c r="F2828">
        <v>930</v>
      </c>
      <c r="H2828" t="s">
        <v>30</v>
      </c>
      <c r="I2828" s="1">
        <v>40533</v>
      </c>
      <c r="J2828" t="s">
        <v>31</v>
      </c>
      <c r="K2828" t="s">
        <v>32</v>
      </c>
      <c r="L2828">
        <v>1</v>
      </c>
      <c r="M2828" t="s">
        <v>359</v>
      </c>
      <c r="N2828">
        <v>113133790</v>
      </c>
      <c r="O2828" t="s">
        <v>34</v>
      </c>
      <c r="P2828">
        <v>2</v>
      </c>
      <c r="S2828">
        <v>1025</v>
      </c>
      <c r="T2828" t="s">
        <v>52</v>
      </c>
      <c r="U2828">
        <v>951</v>
      </c>
      <c r="V2828" t="s">
        <v>53</v>
      </c>
      <c r="W2828">
        <v>1.04</v>
      </c>
      <c r="X2828" t="s">
        <v>41</v>
      </c>
      <c r="Y2828" t="s">
        <v>38</v>
      </c>
      <c r="Z2828">
        <v>3.1E-2</v>
      </c>
      <c r="AA2828">
        <v>0.1</v>
      </c>
      <c r="AB2828">
        <v>4</v>
      </c>
      <c r="AC2828" t="s">
        <v>41</v>
      </c>
    </row>
    <row r="2829" spans="1:29" hidden="1" x14ac:dyDescent="0.25">
      <c r="A2829" t="s">
        <v>337</v>
      </c>
      <c r="B2829">
        <v>1</v>
      </c>
      <c r="C2829" t="s">
        <v>28</v>
      </c>
      <c r="D2829" t="s">
        <v>593</v>
      </c>
      <c r="E2829" s="1">
        <v>40526</v>
      </c>
      <c r="F2829">
        <v>1300</v>
      </c>
      <c r="H2829" t="s">
        <v>339</v>
      </c>
      <c r="I2829" s="1">
        <v>40535</v>
      </c>
      <c r="J2829" t="s">
        <v>31</v>
      </c>
      <c r="K2829" t="s">
        <v>87</v>
      </c>
      <c r="L2829">
        <v>1</v>
      </c>
      <c r="M2829" t="s">
        <v>359</v>
      </c>
      <c r="N2829">
        <v>999766900</v>
      </c>
      <c r="O2829" t="s">
        <v>158</v>
      </c>
      <c r="P2829">
        <v>2</v>
      </c>
      <c r="R2829" t="s">
        <v>462</v>
      </c>
      <c r="S2829">
        <v>1927</v>
      </c>
      <c r="T2829" t="s">
        <v>39</v>
      </c>
      <c r="U2829">
        <v>410</v>
      </c>
      <c r="V2829" t="s">
        <v>40</v>
      </c>
      <c r="W2829">
        <v>111</v>
      </c>
      <c r="X2829" t="s">
        <v>41</v>
      </c>
      <c r="Y2829" t="s">
        <v>38</v>
      </c>
      <c r="AA2829">
        <v>1</v>
      </c>
      <c r="AC2829" t="s">
        <v>41</v>
      </c>
    </row>
    <row r="2830" spans="1:29" hidden="1" x14ac:dyDescent="0.25">
      <c r="A2830" t="s">
        <v>337</v>
      </c>
      <c r="B2830">
        <v>1</v>
      </c>
      <c r="C2830" t="s">
        <v>28</v>
      </c>
      <c r="D2830" t="s">
        <v>593</v>
      </c>
      <c r="E2830" s="1">
        <v>40526</v>
      </c>
      <c r="F2830">
        <v>1300</v>
      </c>
      <c r="H2830" t="s">
        <v>339</v>
      </c>
      <c r="I2830" s="1">
        <v>40535</v>
      </c>
      <c r="J2830" t="s">
        <v>31</v>
      </c>
      <c r="K2830" t="s">
        <v>87</v>
      </c>
      <c r="L2830">
        <v>1</v>
      </c>
      <c r="M2830" t="s">
        <v>359</v>
      </c>
      <c r="N2830">
        <v>999766900</v>
      </c>
      <c r="O2830" t="s">
        <v>158</v>
      </c>
      <c r="P2830">
        <v>2</v>
      </c>
      <c r="R2830" t="s">
        <v>462</v>
      </c>
      <c r="S2830">
        <v>2920</v>
      </c>
      <c r="T2830" t="s">
        <v>335</v>
      </c>
      <c r="U2830">
        <v>680</v>
      </c>
      <c r="V2830" t="s">
        <v>336</v>
      </c>
      <c r="W2830">
        <v>1.76</v>
      </c>
      <c r="X2830" t="s">
        <v>41</v>
      </c>
      <c r="Y2830" t="s">
        <v>38</v>
      </c>
      <c r="AA2830">
        <v>0.5</v>
      </c>
      <c r="AC2830" t="s">
        <v>41</v>
      </c>
    </row>
    <row r="2831" spans="1:29" hidden="1" x14ac:dyDescent="0.25">
      <c r="A2831" t="s">
        <v>334</v>
      </c>
      <c r="B2831">
        <v>100</v>
      </c>
      <c r="C2831" t="s">
        <v>28</v>
      </c>
      <c r="D2831">
        <v>2378447</v>
      </c>
      <c r="E2831" s="1">
        <v>40526</v>
      </c>
      <c r="F2831">
        <v>1300</v>
      </c>
      <c r="H2831" t="s">
        <v>30</v>
      </c>
      <c r="I2831" s="1">
        <v>40535</v>
      </c>
      <c r="J2831" t="s">
        <v>31</v>
      </c>
      <c r="K2831" t="s">
        <v>157</v>
      </c>
      <c r="L2831">
        <v>1</v>
      </c>
      <c r="M2831" t="s">
        <v>359</v>
      </c>
      <c r="N2831">
        <v>999766900</v>
      </c>
      <c r="O2831" t="s">
        <v>158</v>
      </c>
      <c r="P2831">
        <v>1</v>
      </c>
      <c r="R2831" t="s">
        <v>462</v>
      </c>
      <c r="S2831">
        <v>2920</v>
      </c>
      <c r="T2831" t="s">
        <v>335</v>
      </c>
      <c r="U2831">
        <v>680</v>
      </c>
      <c r="V2831" t="s">
        <v>336</v>
      </c>
      <c r="W2831">
        <v>1.51</v>
      </c>
      <c r="X2831" t="s">
        <v>41</v>
      </c>
      <c r="Y2831" t="s">
        <v>38</v>
      </c>
      <c r="AA2831">
        <v>0.5</v>
      </c>
      <c r="AC2831" t="s">
        <v>41</v>
      </c>
    </row>
    <row r="2832" spans="1:29" hidden="1" x14ac:dyDescent="0.25">
      <c r="A2832" t="s">
        <v>27</v>
      </c>
      <c r="B2832">
        <v>100</v>
      </c>
      <c r="C2832" t="s">
        <v>28</v>
      </c>
      <c r="D2832">
        <v>597243</v>
      </c>
      <c r="E2832" s="1">
        <v>40553</v>
      </c>
      <c r="F2832">
        <v>1410</v>
      </c>
      <c r="H2832" t="s">
        <v>594</v>
      </c>
      <c r="I2832" s="1">
        <v>40562</v>
      </c>
      <c r="J2832" t="s">
        <v>31</v>
      </c>
      <c r="K2832" t="s">
        <v>157</v>
      </c>
      <c r="L2832">
        <v>1</v>
      </c>
      <c r="M2832" t="s">
        <v>359</v>
      </c>
      <c r="N2832">
        <v>721026460</v>
      </c>
      <c r="O2832" t="s">
        <v>432</v>
      </c>
      <c r="P2832">
        <v>1</v>
      </c>
      <c r="S2832">
        <v>1020</v>
      </c>
      <c r="T2832" t="s">
        <v>49</v>
      </c>
      <c r="U2832">
        <v>1034</v>
      </c>
      <c r="V2832" t="s">
        <v>50</v>
      </c>
      <c r="W2832">
        <v>0</v>
      </c>
      <c r="X2832" t="s">
        <v>41</v>
      </c>
      <c r="Y2832" t="s">
        <v>45</v>
      </c>
      <c r="Z2832">
        <v>1.8000000000000001E-4</v>
      </c>
      <c r="AA2832">
        <v>6.3000000000000003E-4</v>
      </c>
      <c r="AB2832">
        <v>0.1</v>
      </c>
      <c r="AC2832" t="s">
        <v>41</v>
      </c>
    </row>
    <row r="2833" spans="1:29" hidden="1" x14ac:dyDescent="0.25">
      <c r="A2833" t="s">
        <v>27</v>
      </c>
      <c r="B2833">
        <v>1</v>
      </c>
      <c r="C2833" t="s">
        <v>28</v>
      </c>
      <c r="D2833">
        <v>597239</v>
      </c>
      <c r="E2833" s="1">
        <v>40553</v>
      </c>
      <c r="F2833">
        <v>1410</v>
      </c>
      <c r="H2833" t="s">
        <v>594</v>
      </c>
      <c r="I2833" s="1">
        <v>40562</v>
      </c>
      <c r="J2833" t="s">
        <v>31</v>
      </c>
      <c r="K2833" t="s">
        <v>87</v>
      </c>
      <c r="L2833">
        <v>1</v>
      </c>
      <c r="M2833" t="s">
        <v>359</v>
      </c>
      <c r="N2833">
        <v>721026460</v>
      </c>
      <c r="O2833" t="s">
        <v>432</v>
      </c>
      <c r="P2833">
        <v>1</v>
      </c>
      <c r="S2833">
        <v>1020</v>
      </c>
      <c r="T2833" t="s">
        <v>49</v>
      </c>
      <c r="U2833">
        <v>1034</v>
      </c>
      <c r="V2833" t="s">
        <v>50</v>
      </c>
      <c r="W2833">
        <v>0</v>
      </c>
      <c r="X2833" t="s">
        <v>41</v>
      </c>
      <c r="Y2833" t="s">
        <v>45</v>
      </c>
      <c r="Z2833">
        <v>1.8000000000000001E-4</v>
      </c>
      <c r="AA2833">
        <v>6.3000000000000003E-4</v>
      </c>
      <c r="AB2833">
        <v>0.1</v>
      </c>
      <c r="AC2833" t="s">
        <v>41</v>
      </c>
    </row>
    <row r="2834" spans="1:29" hidden="1" x14ac:dyDescent="0.25">
      <c r="A2834" t="s">
        <v>27</v>
      </c>
      <c r="B2834">
        <v>100</v>
      </c>
      <c r="C2834" t="s">
        <v>28</v>
      </c>
      <c r="D2834">
        <v>597241</v>
      </c>
      <c r="E2834" s="1">
        <v>40553</v>
      </c>
      <c r="F2834">
        <v>1410</v>
      </c>
      <c r="H2834" t="s">
        <v>594</v>
      </c>
      <c r="I2834" s="1">
        <v>40562</v>
      </c>
      <c r="J2834" t="s">
        <v>31</v>
      </c>
      <c r="K2834" t="s">
        <v>157</v>
      </c>
      <c r="L2834">
        <v>1</v>
      </c>
      <c r="M2834" t="s">
        <v>359</v>
      </c>
      <c r="N2834">
        <v>721026460</v>
      </c>
      <c r="O2834" t="s">
        <v>432</v>
      </c>
      <c r="P2834">
        <v>1</v>
      </c>
      <c r="S2834">
        <v>1020</v>
      </c>
      <c r="T2834" t="s">
        <v>49</v>
      </c>
      <c r="U2834">
        <v>1034</v>
      </c>
      <c r="V2834" t="s">
        <v>50</v>
      </c>
      <c r="W2834">
        <v>0</v>
      </c>
      <c r="X2834" t="s">
        <v>41</v>
      </c>
      <c r="Y2834" t="s">
        <v>45</v>
      </c>
      <c r="Z2834">
        <v>1.8000000000000001E-4</v>
      </c>
      <c r="AA2834">
        <v>6.3000000000000003E-4</v>
      </c>
      <c r="AB2834">
        <v>0.1</v>
      </c>
      <c r="AC2834" t="s">
        <v>41</v>
      </c>
    </row>
    <row r="2835" spans="1:29" hidden="1" x14ac:dyDescent="0.25">
      <c r="A2835" t="s">
        <v>258</v>
      </c>
      <c r="B2835" t="s">
        <v>28</v>
      </c>
      <c r="C2835" t="s">
        <v>28</v>
      </c>
      <c r="D2835" t="s">
        <v>595</v>
      </c>
      <c r="E2835" s="1">
        <v>40571</v>
      </c>
      <c r="F2835">
        <v>1000</v>
      </c>
      <c r="H2835" t="s">
        <v>30</v>
      </c>
      <c r="I2835" s="1">
        <v>40578</v>
      </c>
      <c r="J2835" t="s">
        <v>31</v>
      </c>
      <c r="K2835" t="s">
        <v>32</v>
      </c>
      <c r="L2835">
        <v>1</v>
      </c>
      <c r="M2835" t="s">
        <v>359</v>
      </c>
      <c r="N2835">
        <v>113133790</v>
      </c>
      <c r="O2835" t="s">
        <v>34</v>
      </c>
      <c r="P2835">
        <v>2</v>
      </c>
      <c r="S2835">
        <v>1025</v>
      </c>
      <c r="T2835" t="s">
        <v>52</v>
      </c>
      <c r="U2835">
        <v>99951</v>
      </c>
      <c r="V2835" t="s">
        <v>260</v>
      </c>
      <c r="W2835">
        <v>1.02</v>
      </c>
      <c r="X2835" t="s">
        <v>41</v>
      </c>
      <c r="Y2835" t="s">
        <v>261</v>
      </c>
      <c r="AB2835">
        <v>4</v>
      </c>
      <c r="AC2835" t="s">
        <v>41</v>
      </c>
    </row>
    <row r="2836" spans="1:29" hidden="1" x14ac:dyDescent="0.25">
      <c r="A2836" t="s">
        <v>258</v>
      </c>
      <c r="B2836" t="s">
        <v>28</v>
      </c>
      <c r="C2836" t="s">
        <v>28</v>
      </c>
      <c r="D2836" t="s">
        <v>595</v>
      </c>
      <c r="E2836" s="1">
        <v>40571</v>
      </c>
      <c r="F2836">
        <v>1000</v>
      </c>
      <c r="H2836" t="s">
        <v>30</v>
      </c>
      <c r="I2836" s="1">
        <v>40578</v>
      </c>
      <c r="J2836" t="s">
        <v>31</v>
      </c>
      <c r="K2836" t="s">
        <v>32</v>
      </c>
      <c r="L2836">
        <v>1</v>
      </c>
      <c r="M2836" t="s">
        <v>359</v>
      </c>
      <c r="N2836">
        <v>113133790</v>
      </c>
      <c r="O2836" t="s">
        <v>34</v>
      </c>
      <c r="P2836">
        <v>2</v>
      </c>
      <c r="S2836">
        <v>1025</v>
      </c>
      <c r="T2836" t="s">
        <v>52</v>
      </c>
      <c r="U2836">
        <v>951</v>
      </c>
      <c r="V2836" t="s">
        <v>53</v>
      </c>
      <c r="W2836">
        <v>1.05</v>
      </c>
      <c r="X2836" t="s">
        <v>41</v>
      </c>
      <c r="Y2836" t="s">
        <v>38</v>
      </c>
      <c r="Z2836">
        <v>3.1E-2</v>
      </c>
      <c r="AA2836">
        <v>0.1</v>
      </c>
      <c r="AB2836">
        <v>4</v>
      </c>
      <c r="AC2836" t="s">
        <v>41</v>
      </c>
    </row>
    <row r="2837" spans="1:29" hidden="1" x14ac:dyDescent="0.25">
      <c r="A2837" t="s">
        <v>573</v>
      </c>
      <c r="B2837" t="s">
        <v>28</v>
      </c>
      <c r="C2837" t="s">
        <v>28</v>
      </c>
      <c r="D2837">
        <v>598313</v>
      </c>
      <c r="E2837" s="1">
        <v>40562</v>
      </c>
      <c r="F2837">
        <v>1140</v>
      </c>
      <c r="H2837" t="s">
        <v>30</v>
      </c>
      <c r="I2837" s="1">
        <v>40590</v>
      </c>
      <c r="J2837" t="s">
        <v>31</v>
      </c>
      <c r="K2837" t="s">
        <v>32</v>
      </c>
      <c r="L2837">
        <v>1</v>
      </c>
      <c r="M2837" t="s">
        <v>359</v>
      </c>
      <c r="N2837">
        <v>721026460</v>
      </c>
      <c r="O2837" t="s">
        <v>432</v>
      </c>
      <c r="P2837">
        <v>11</v>
      </c>
      <c r="S2837">
        <v>2456</v>
      </c>
      <c r="T2837" t="s">
        <v>348</v>
      </c>
      <c r="U2837">
        <v>2456</v>
      </c>
      <c r="V2837" t="s">
        <v>349</v>
      </c>
      <c r="W2837">
        <v>4.8099999999999996</v>
      </c>
      <c r="X2837" t="s">
        <v>44</v>
      </c>
      <c r="Y2837" t="s">
        <v>38</v>
      </c>
      <c r="AB2837">
        <v>60</v>
      </c>
      <c r="AC2837" t="s">
        <v>44</v>
      </c>
    </row>
    <row r="2838" spans="1:29" hidden="1" x14ac:dyDescent="0.25">
      <c r="A2838" t="s">
        <v>573</v>
      </c>
      <c r="B2838" t="s">
        <v>28</v>
      </c>
      <c r="C2838" t="s">
        <v>28</v>
      </c>
      <c r="D2838">
        <v>598313</v>
      </c>
      <c r="E2838" s="1">
        <v>40562</v>
      </c>
      <c r="F2838">
        <v>1140</v>
      </c>
      <c r="H2838" t="s">
        <v>30</v>
      </c>
      <c r="I2838" s="1">
        <v>40590</v>
      </c>
      <c r="J2838" t="s">
        <v>31</v>
      </c>
      <c r="K2838" t="s">
        <v>32</v>
      </c>
      <c r="L2838">
        <v>1</v>
      </c>
      <c r="M2838" t="s">
        <v>359</v>
      </c>
      <c r="N2838">
        <v>721026460</v>
      </c>
      <c r="O2838" t="s">
        <v>432</v>
      </c>
      <c r="P2838">
        <v>11</v>
      </c>
      <c r="S2838">
        <v>2453</v>
      </c>
      <c r="T2838" t="s">
        <v>350</v>
      </c>
      <c r="U2838">
        <v>2453</v>
      </c>
      <c r="V2838" t="s">
        <v>350</v>
      </c>
      <c r="W2838">
        <v>0</v>
      </c>
      <c r="X2838" t="s">
        <v>44</v>
      </c>
      <c r="Y2838" t="s">
        <v>45</v>
      </c>
      <c r="Z2838">
        <v>0.27</v>
      </c>
      <c r="AA2838">
        <v>0.9</v>
      </c>
      <c r="AC2838" t="s">
        <v>44</v>
      </c>
    </row>
    <row r="2839" spans="1:29" hidden="1" x14ac:dyDescent="0.25">
      <c r="A2839" t="s">
        <v>573</v>
      </c>
      <c r="B2839" t="s">
        <v>28</v>
      </c>
      <c r="C2839" t="s">
        <v>28</v>
      </c>
      <c r="D2839">
        <v>598313</v>
      </c>
      <c r="E2839" s="1">
        <v>40562</v>
      </c>
      <c r="F2839">
        <v>1140</v>
      </c>
      <c r="H2839" t="s">
        <v>30</v>
      </c>
      <c r="I2839" s="1">
        <v>40590</v>
      </c>
      <c r="J2839" t="s">
        <v>31</v>
      </c>
      <c r="K2839" t="s">
        <v>32</v>
      </c>
      <c r="L2839">
        <v>1</v>
      </c>
      <c r="M2839" t="s">
        <v>359</v>
      </c>
      <c r="N2839">
        <v>721026460</v>
      </c>
      <c r="O2839" t="s">
        <v>432</v>
      </c>
      <c r="P2839">
        <v>11</v>
      </c>
      <c r="S2839">
        <v>2451</v>
      </c>
      <c r="T2839" t="s">
        <v>346</v>
      </c>
      <c r="U2839">
        <v>77288</v>
      </c>
      <c r="V2839" t="s">
        <v>346</v>
      </c>
      <c r="W2839">
        <v>2.2000000000000002</v>
      </c>
      <c r="X2839" t="s">
        <v>44</v>
      </c>
      <c r="Y2839" t="s">
        <v>38</v>
      </c>
      <c r="Z2839">
        <v>0.51</v>
      </c>
      <c r="AA2839">
        <v>1.7</v>
      </c>
      <c r="AC2839" t="s">
        <v>44</v>
      </c>
    </row>
    <row r="2840" spans="1:29" hidden="1" x14ac:dyDescent="0.25">
      <c r="A2840" t="s">
        <v>573</v>
      </c>
      <c r="B2840" t="s">
        <v>28</v>
      </c>
      <c r="C2840" t="s">
        <v>28</v>
      </c>
      <c r="D2840">
        <v>598313</v>
      </c>
      <c r="E2840" s="1">
        <v>40562</v>
      </c>
      <c r="F2840">
        <v>1140</v>
      </c>
      <c r="H2840" t="s">
        <v>30</v>
      </c>
      <c r="I2840" s="1">
        <v>40590</v>
      </c>
      <c r="J2840" t="s">
        <v>31</v>
      </c>
      <c r="K2840" t="s">
        <v>32</v>
      </c>
      <c r="L2840">
        <v>1</v>
      </c>
      <c r="M2840" t="s">
        <v>359</v>
      </c>
      <c r="N2840">
        <v>721026460</v>
      </c>
      <c r="O2840" t="s">
        <v>432</v>
      </c>
      <c r="P2840">
        <v>11</v>
      </c>
      <c r="S2840">
        <v>2450</v>
      </c>
      <c r="T2840" t="s">
        <v>351</v>
      </c>
      <c r="U2840">
        <v>78213</v>
      </c>
      <c r="V2840" t="s">
        <v>351</v>
      </c>
      <c r="W2840">
        <v>0</v>
      </c>
      <c r="X2840" t="s">
        <v>44</v>
      </c>
      <c r="Y2840" t="s">
        <v>45</v>
      </c>
      <c r="Z2840">
        <v>0.4</v>
      </c>
      <c r="AA2840">
        <v>1.3</v>
      </c>
      <c r="AC2840" t="s">
        <v>44</v>
      </c>
    </row>
    <row r="2841" spans="1:29" hidden="1" x14ac:dyDescent="0.25">
      <c r="A2841" t="s">
        <v>573</v>
      </c>
      <c r="B2841" t="s">
        <v>28</v>
      </c>
      <c r="C2841" t="s">
        <v>28</v>
      </c>
      <c r="D2841">
        <v>598313</v>
      </c>
      <c r="E2841" s="1">
        <v>40562</v>
      </c>
      <c r="F2841">
        <v>1140</v>
      </c>
      <c r="H2841" t="s">
        <v>30</v>
      </c>
      <c r="I2841" s="1">
        <v>40590</v>
      </c>
      <c r="J2841" t="s">
        <v>31</v>
      </c>
      <c r="K2841" t="s">
        <v>32</v>
      </c>
      <c r="L2841">
        <v>1</v>
      </c>
      <c r="M2841" t="s">
        <v>359</v>
      </c>
      <c r="N2841">
        <v>721026460</v>
      </c>
      <c r="O2841" t="s">
        <v>432</v>
      </c>
      <c r="P2841">
        <v>11</v>
      </c>
      <c r="S2841">
        <v>2454</v>
      </c>
      <c r="T2841" t="s">
        <v>347</v>
      </c>
      <c r="U2841">
        <v>82721</v>
      </c>
      <c r="V2841" t="s">
        <v>347</v>
      </c>
      <c r="W2841">
        <v>0.71</v>
      </c>
      <c r="X2841" t="s">
        <v>44</v>
      </c>
      <c r="Y2841" t="s">
        <v>38</v>
      </c>
      <c r="Z2841">
        <v>9.1999999999999998E-2</v>
      </c>
      <c r="AA2841">
        <v>0.31</v>
      </c>
      <c r="AC2841" t="s">
        <v>44</v>
      </c>
    </row>
    <row r="2842" spans="1:29" hidden="1" x14ac:dyDescent="0.25">
      <c r="A2842" t="s">
        <v>573</v>
      </c>
      <c r="B2842" t="s">
        <v>28</v>
      </c>
      <c r="C2842" t="s">
        <v>28</v>
      </c>
      <c r="D2842">
        <v>598313</v>
      </c>
      <c r="E2842" s="1">
        <v>40562</v>
      </c>
      <c r="F2842">
        <v>1140</v>
      </c>
      <c r="H2842" t="s">
        <v>30</v>
      </c>
      <c r="I2842" s="1">
        <v>40590</v>
      </c>
      <c r="J2842" t="s">
        <v>31</v>
      </c>
      <c r="K2842" t="s">
        <v>32</v>
      </c>
      <c r="L2842">
        <v>1</v>
      </c>
      <c r="M2842" t="s">
        <v>359</v>
      </c>
      <c r="N2842">
        <v>721026460</v>
      </c>
      <c r="O2842" t="s">
        <v>432</v>
      </c>
      <c r="P2842">
        <v>11</v>
      </c>
      <c r="S2842">
        <v>2452</v>
      </c>
      <c r="T2842" t="s">
        <v>352</v>
      </c>
      <c r="U2842">
        <v>82723</v>
      </c>
      <c r="V2842" t="s">
        <v>352</v>
      </c>
      <c r="W2842">
        <v>1.9</v>
      </c>
      <c r="X2842" t="s">
        <v>44</v>
      </c>
      <c r="Y2842" t="s">
        <v>38</v>
      </c>
      <c r="Z2842">
        <v>0.15</v>
      </c>
      <c r="AA2842">
        <v>0.51</v>
      </c>
      <c r="AC2842" t="s">
        <v>44</v>
      </c>
    </row>
    <row r="2843" spans="1:29" hidden="1" x14ac:dyDescent="0.25">
      <c r="A2843" t="s">
        <v>573</v>
      </c>
      <c r="B2843" t="s">
        <v>28</v>
      </c>
      <c r="C2843" t="s">
        <v>28</v>
      </c>
      <c r="D2843">
        <v>598313</v>
      </c>
      <c r="E2843" s="1">
        <v>40562</v>
      </c>
      <c r="F2843">
        <v>1140</v>
      </c>
      <c r="H2843" t="s">
        <v>30</v>
      </c>
      <c r="I2843" s="1">
        <v>40590</v>
      </c>
      <c r="J2843" t="s">
        <v>31</v>
      </c>
      <c r="K2843" t="s">
        <v>32</v>
      </c>
      <c r="L2843">
        <v>1</v>
      </c>
      <c r="M2843" t="s">
        <v>359</v>
      </c>
      <c r="N2843">
        <v>721026460</v>
      </c>
      <c r="O2843" t="s">
        <v>432</v>
      </c>
      <c r="P2843">
        <v>11</v>
      </c>
      <c r="S2843">
        <v>2943</v>
      </c>
      <c r="T2843" t="s">
        <v>92</v>
      </c>
      <c r="U2843">
        <v>32101</v>
      </c>
      <c r="V2843" t="s">
        <v>92</v>
      </c>
      <c r="W2843">
        <v>3.6</v>
      </c>
      <c r="X2843" t="s">
        <v>44</v>
      </c>
      <c r="Y2843" t="s">
        <v>38</v>
      </c>
      <c r="Z2843">
        <v>0.21</v>
      </c>
      <c r="AA2843">
        <v>0.7</v>
      </c>
      <c r="AB2843">
        <v>80</v>
      </c>
      <c r="AC2843" t="s">
        <v>44</v>
      </c>
    </row>
    <row r="2844" spans="1:29" hidden="1" x14ac:dyDescent="0.25">
      <c r="A2844" t="s">
        <v>573</v>
      </c>
      <c r="B2844" t="s">
        <v>28</v>
      </c>
      <c r="C2844" t="s">
        <v>28</v>
      </c>
      <c r="D2844">
        <v>598313</v>
      </c>
      <c r="E2844" s="1">
        <v>40562</v>
      </c>
      <c r="F2844">
        <v>1140</v>
      </c>
      <c r="H2844" t="s">
        <v>30</v>
      </c>
      <c r="I2844" s="1">
        <v>40590</v>
      </c>
      <c r="J2844" t="s">
        <v>31</v>
      </c>
      <c r="K2844" t="s">
        <v>32</v>
      </c>
      <c r="L2844">
        <v>1</v>
      </c>
      <c r="M2844" t="s">
        <v>359</v>
      </c>
      <c r="N2844">
        <v>721026460</v>
      </c>
      <c r="O2844" t="s">
        <v>432</v>
      </c>
      <c r="P2844">
        <v>11</v>
      </c>
      <c r="S2844">
        <v>2942</v>
      </c>
      <c r="T2844" t="s">
        <v>93</v>
      </c>
      <c r="U2844">
        <v>32104</v>
      </c>
      <c r="V2844" t="s">
        <v>93</v>
      </c>
      <c r="W2844">
        <v>0</v>
      </c>
      <c r="X2844" t="s">
        <v>44</v>
      </c>
      <c r="Y2844" t="s">
        <v>45</v>
      </c>
      <c r="Z2844">
        <v>0.33</v>
      </c>
      <c r="AA2844">
        <v>1.1000000000000001</v>
      </c>
      <c r="AB2844">
        <v>80</v>
      </c>
      <c r="AC2844" t="s">
        <v>44</v>
      </c>
    </row>
    <row r="2845" spans="1:29" hidden="1" x14ac:dyDescent="0.25">
      <c r="A2845" t="s">
        <v>573</v>
      </c>
      <c r="B2845" t="s">
        <v>28</v>
      </c>
      <c r="C2845" t="s">
        <v>28</v>
      </c>
      <c r="D2845">
        <v>598313</v>
      </c>
      <c r="E2845" s="1">
        <v>40562</v>
      </c>
      <c r="F2845">
        <v>1140</v>
      </c>
      <c r="H2845" t="s">
        <v>30</v>
      </c>
      <c r="I2845" s="1">
        <v>40590</v>
      </c>
      <c r="J2845" t="s">
        <v>31</v>
      </c>
      <c r="K2845" t="s">
        <v>32</v>
      </c>
      <c r="L2845">
        <v>1</v>
      </c>
      <c r="M2845" t="s">
        <v>359</v>
      </c>
      <c r="N2845">
        <v>721026460</v>
      </c>
      <c r="O2845" t="s">
        <v>432</v>
      </c>
      <c r="P2845">
        <v>11</v>
      </c>
      <c r="S2845">
        <v>2944</v>
      </c>
      <c r="T2845" t="s">
        <v>105</v>
      </c>
      <c r="U2845">
        <v>32105</v>
      </c>
      <c r="V2845" t="s">
        <v>105</v>
      </c>
      <c r="W2845">
        <v>2.2999999999999998</v>
      </c>
      <c r="X2845" t="s">
        <v>44</v>
      </c>
      <c r="Y2845" t="s">
        <v>38</v>
      </c>
      <c r="Z2845">
        <v>0.27</v>
      </c>
      <c r="AA2845">
        <v>0.91</v>
      </c>
      <c r="AB2845">
        <v>80</v>
      </c>
      <c r="AC2845" t="s">
        <v>44</v>
      </c>
    </row>
    <row r="2846" spans="1:29" hidden="1" x14ac:dyDescent="0.25">
      <c r="A2846" t="s">
        <v>573</v>
      </c>
      <c r="B2846" t="s">
        <v>28</v>
      </c>
      <c r="C2846" t="s">
        <v>28</v>
      </c>
      <c r="D2846">
        <v>598313</v>
      </c>
      <c r="E2846" s="1">
        <v>40562</v>
      </c>
      <c r="F2846">
        <v>1140</v>
      </c>
      <c r="H2846" t="s">
        <v>30</v>
      </c>
      <c r="I2846" s="1">
        <v>40590</v>
      </c>
      <c r="J2846" t="s">
        <v>31</v>
      </c>
      <c r="K2846" t="s">
        <v>32</v>
      </c>
      <c r="L2846">
        <v>1</v>
      </c>
      <c r="M2846" t="s">
        <v>359</v>
      </c>
      <c r="N2846">
        <v>721026460</v>
      </c>
      <c r="O2846" t="s">
        <v>432</v>
      </c>
      <c r="P2846">
        <v>11</v>
      </c>
      <c r="S2846">
        <v>2941</v>
      </c>
      <c r="T2846" t="s">
        <v>99</v>
      </c>
      <c r="U2846">
        <v>32106</v>
      </c>
      <c r="V2846" t="s">
        <v>99</v>
      </c>
      <c r="W2846">
        <v>2.7</v>
      </c>
      <c r="X2846" t="s">
        <v>44</v>
      </c>
      <c r="Y2846" t="s">
        <v>38</v>
      </c>
      <c r="Z2846">
        <v>0.11</v>
      </c>
      <c r="AA2846">
        <v>0.37</v>
      </c>
      <c r="AB2846">
        <v>80</v>
      </c>
      <c r="AC2846" t="s">
        <v>44</v>
      </c>
    </row>
    <row r="2847" spans="1:29" hidden="1" x14ac:dyDescent="0.25">
      <c r="A2847" t="s">
        <v>573</v>
      </c>
      <c r="B2847" t="s">
        <v>28</v>
      </c>
      <c r="C2847" t="s">
        <v>28</v>
      </c>
      <c r="D2847">
        <v>598313</v>
      </c>
      <c r="E2847" s="1">
        <v>40562</v>
      </c>
      <c r="F2847">
        <v>1140</v>
      </c>
      <c r="H2847" t="s">
        <v>30</v>
      </c>
      <c r="I2847" s="1">
        <v>40590</v>
      </c>
      <c r="J2847" t="s">
        <v>31</v>
      </c>
      <c r="K2847" t="s">
        <v>32</v>
      </c>
      <c r="L2847">
        <v>1</v>
      </c>
      <c r="M2847" t="s">
        <v>359</v>
      </c>
      <c r="N2847">
        <v>721026460</v>
      </c>
      <c r="O2847" t="s">
        <v>432</v>
      </c>
      <c r="P2847">
        <v>11</v>
      </c>
      <c r="S2847">
        <v>2950</v>
      </c>
      <c r="T2847" t="s">
        <v>147</v>
      </c>
      <c r="U2847">
        <v>82080</v>
      </c>
      <c r="V2847" t="s">
        <v>148</v>
      </c>
      <c r="W2847">
        <v>8.6</v>
      </c>
      <c r="X2847" t="s">
        <v>44</v>
      </c>
      <c r="Y2847" t="s">
        <v>38</v>
      </c>
      <c r="AB2847">
        <v>80</v>
      </c>
      <c r="AC2847" t="s">
        <v>44</v>
      </c>
    </row>
    <row r="2848" spans="1:29" hidden="1" x14ac:dyDescent="0.25">
      <c r="A2848" t="s">
        <v>334</v>
      </c>
      <c r="B2848">
        <v>100</v>
      </c>
      <c r="C2848" t="s">
        <v>28</v>
      </c>
      <c r="D2848">
        <v>598314</v>
      </c>
      <c r="E2848" s="1">
        <v>40562</v>
      </c>
      <c r="F2848">
        <v>1110</v>
      </c>
      <c r="H2848" t="s">
        <v>30</v>
      </c>
      <c r="I2848" s="1">
        <v>40590</v>
      </c>
      <c r="J2848" t="s">
        <v>31</v>
      </c>
      <c r="K2848" t="s">
        <v>157</v>
      </c>
      <c r="L2848">
        <v>1</v>
      </c>
      <c r="M2848" t="s">
        <v>359</v>
      </c>
      <c r="N2848">
        <v>721026460</v>
      </c>
      <c r="O2848" t="s">
        <v>432</v>
      </c>
      <c r="P2848">
        <v>1</v>
      </c>
      <c r="S2848">
        <v>2920</v>
      </c>
      <c r="T2848" t="s">
        <v>335</v>
      </c>
      <c r="U2848">
        <v>680</v>
      </c>
      <c r="V2848" t="s">
        <v>336</v>
      </c>
      <c r="W2848">
        <v>1.3</v>
      </c>
      <c r="X2848" t="s">
        <v>41</v>
      </c>
      <c r="Y2848" t="s">
        <v>38</v>
      </c>
      <c r="Z2848">
        <v>8.4000000000000005E-2</v>
      </c>
      <c r="AA2848">
        <v>0.27</v>
      </c>
      <c r="AC2848" t="s">
        <v>41</v>
      </c>
    </row>
    <row r="2849" spans="1:29" hidden="1" x14ac:dyDescent="0.25">
      <c r="A2849" t="s">
        <v>337</v>
      </c>
      <c r="B2849">
        <v>1</v>
      </c>
      <c r="C2849" t="s">
        <v>28</v>
      </c>
      <c r="D2849">
        <v>598315</v>
      </c>
      <c r="E2849" s="1">
        <v>40562</v>
      </c>
      <c r="F2849">
        <v>1112</v>
      </c>
      <c r="H2849" t="s">
        <v>339</v>
      </c>
      <c r="I2849" s="1">
        <v>40590</v>
      </c>
      <c r="J2849" t="s">
        <v>31</v>
      </c>
      <c r="K2849" t="s">
        <v>87</v>
      </c>
      <c r="L2849">
        <v>1</v>
      </c>
      <c r="M2849" t="s">
        <v>359</v>
      </c>
      <c r="N2849">
        <v>721026460</v>
      </c>
      <c r="O2849" t="s">
        <v>432</v>
      </c>
      <c r="P2849">
        <v>2</v>
      </c>
      <c r="S2849">
        <v>1927</v>
      </c>
      <c r="T2849" t="s">
        <v>39</v>
      </c>
      <c r="U2849">
        <v>410</v>
      </c>
      <c r="V2849" t="s">
        <v>40</v>
      </c>
      <c r="W2849">
        <v>110</v>
      </c>
      <c r="X2849" t="s">
        <v>41</v>
      </c>
      <c r="Y2849" t="s">
        <v>38</v>
      </c>
      <c r="Z2849">
        <v>1</v>
      </c>
      <c r="AA2849">
        <v>2</v>
      </c>
      <c r="AC2849" t="s">
        <v>41</v>
      </c>
    </row>
    <row r="2850" spans="1:29" hidden="1" x14ac:dyDescent="0.25">
      <c r="A2850" t="s">
        <v>337</v>
      </c>
      <c r="B2850">
        <v>1</v>
      </c>
      <c r="C2850" t="s">
        <v>28</v>
      </c>
      <c r="D2850">
        <v>598315</v>
      </c>
      <c r="E2850" s="1">
        <v>40562</v>
      </c>
      <c r="F2850">
        <v>1112</v>
      </c>
      <c r="H2850" t="s">
        <v>339</v>
      </c>
      <c r="I2850" s="1">
        <v>40590</v>
      </c>
      <c r="J2850" t="s">
        <v>31</v>
      </c>
      <c r="K2850" t="s">
        <v>87</v>
      </c>
      <c r="L2850">
        <v>1</v>
      </c>
      <c r="M2850" t="s">
        <v>359</v>
      </c>
      <c r="N2850">
        <v>721026460</v>
      </c>
      <c r="O2850" t="s">
        <v>432</v>
      </c>
      <c r="P2850">
        <v>2</v>
      </c>
      <c r="S2850">
        <v>2920</v>
      </c>
      <c r="T2850" t="s">
        <v>335</v>
      </c>
      <c r="U2850">
        <v>680</v>
      </c>
      <c r="V2850" t="s">
        <v>336</v>
      </c>
      <c r="W2850">
        <v>1.8</v>
      </c>
      <c r="X2850" t="s">
        <v>41</v>
      </c>
      <c r="Y2850" t="s">
        <v>38</v>
      </c>
      <c r="Z2850">
        <v>8.4000000000000005E-2</v>
      </c>
      <c r="AA2850">
        <v>0.27</v>
      </c>
      <c r="AC2850" t="s">
        <v>41</v>
      </c>
    </row>
    <row r="2851" spans="1:29" hidden="1" x14ac:dyDescent="0.25">
      <c r="A2851" t="s">
        <v>27</v>
      </c>
      <c r="B2851">
        <v>100</v>
      </c>
      <c r="C2851" t="s">
        <v>28</v>
      </c>
      <c r="D2851">
        <v>598316</v>
      </c>
      <c r="E2851" s="1">
        <v>40562</v>
      </c>
      <c r="F2851">
        <v>1050</v>
      </c>
      <c r="H2851" t="s">
        <v>30</v>
      </c>
      <c r="I2851" s="1">
        <v>40590</v>
      </c>
      <c r="J2851" t="s">
        <v>31</v>
      </c>
      <c r="K2851" t="s">
        <v>157</v>
      </c>
      <c r="L2851">
        <v>1</v>
      </c>
      <c r="M2851" t="s">
        <v>359</v>
      </c>
      <c r="N2851">
        <v>721026460</v>
      </c>
      <c r="O2851" t="s">
        <v>432</v>
      </c>
      <c r="P2851">
        <v>15</v>
      </c>
      <c r="S2851">
        <v>1015</v>
      </c>
      <c r="T2851" t="s">
        <v>46</v>
      </c>
      <c r="U2851">
        <v>1027</v>
      </c>
      <c r="V2851" t="s">
        <v>47</v>
      </c>
      <c r="W2851">
        <v>0</v>
      </c>
      <c r="X2851" t="s">
        <v>41</v>
      </c>
      <c r="Y2851" t="s">
        <v>45</v>
      </c>
      <c r="Z2851">
        <v>1E-4</v>
      </c>
      <c r="AA2851">
        <v>2.0000000000000001E-4</v>
      </c>
      <c r="AB2851">
        <v>5.0000000000000001E-3</v>
      </c>
      <c r="AC2851" t="s">
        <v>41</v>
      </c>
    </row>
    <row r="2852" spans="1:29" hidden="1" x14ac:dyDescent="0.25">
      <c r="A2852" t="s">
        <v>27</v>
      </c>
      <c r="B2852">
        <v>100</v>
      </c>
      <c r="C2852" t="s">
        <v>28</v>
      </c>
      <c r="D2852">
        <v>598316</v>
      </c>
      <c r="E2852" s="1">
        <v>40562</v>
      </c>
      <c r="F2852">
        <v>1050</v>
      </c>
      <c r="H2852" t="s">
        <v>30</v>
      </c>
      <c r="I2852" s="1">
        <v>40590</v>
      </c>
      <c r="J2852" t="s">
        <v>31</v>
      </c>
      <c r="K2852" t="s">
        <v>157</v>
      </c>
      <c r="L2852">
        <v>1</v>
      </c>
      <c r="M2852" t="s">
        <v>359</v>
      </c>
      <c r="N2852">
        <v>721026460</v>
      </c>
      <c r="O2852" t="s">
        <v>432</v>
      </c>
      <c r="P2852">
        <v>15</v>
      </c>
      <c r="S2852">
        <v>1020</v>
      </c>
      <c r="T2852" t="s">
        <v>49</v>
      </c>
      <c r="U2852">
        <v>1034</v>
      </c>
      <c r="V2852" t="s">
        <v>50</v>
      </c>
      <c r="W2852">
        <v>0</v>
      </c>
      <c r="X2852" t="s">
        <v>41</v>
      </c>
      <c r="Y2852" t="s">
        <v>45</v>
      </c>
      <c r="Z2852">
        <v>1.8000000000000001E-4</v>
      </c>
      <c r="AA2852">
        <v>6.3000000000000003E-4</v>
      </c>
      <c r="AB2852">
        <v>0.1</v>
      </c>
      <c r="AC2852" t="s">
        <v>41</v>
      </c>
    </row>
    <row r="2853" spans="1:29" hidden="1" x14ac:dyDescent="0.25">
      <c r="A2853" t="s">
        <v>27</v>
      </c>
      <c r="B2853">
        <v>100</v>
      </c>
      <c r="C2853" t="s">
        <v>28</v>
      </c>
      <c r="D2853">
        <v>598316</v>
      </c>
      <c r="E2853" s="1">
        <v>40562</v>
      </c>
      <c r="F2853">
        <v>1050</v>
      </c>
      <c r="H2853" t="s">
        <v>30</v>
      </c>
      <c r="I2853" s="1">
        <v>40590</v>
      </c>
      <c r="J2853" t="s">
        <v>31</v>
      </c>
      <c r="K2853" t="s">
        <v>157</v>
      </c>
      <c r="L2853">
        <v>1</v>
      </c>
      <c r="M2853" t="s">
        <v>359</v>
      </c>
      <c r="N2853">
        <v>721026460</v>
      </c>
      <c r="O2853" t="s">
        <v>432</v>
      </c>
      <c r="P2853">
        <v>15</v>
      </c>
      <c r="S2853">
        <v>1025</v>
      </c>
      <c r="T2853" t="s">
        <v>52</v>
      </c>
      <c r="U2853">
        <v>951</v>
      </c>
      <c r="V2853" t="s">
        <v>53</v>
      </c>
      <c r="W2853">
        <v>0.93</v>
      </c>
      <c r="X2853" t="s">
        <v>41</v>
      </c>
      <c r="Y2853" t="s">
        <v>38</v>
      </c>
      <c r="Z2853">
        <v>0.05</v>
      </c>
      <c r="AA2853">
        <v>0.1</v>
      </c>
      <c r="AB2853">
        <v>4</v>
      </c>
      <c r="AC2853" t="s">
        <v>41</v>
      </c>
    </row>
    <row r="2854" spans="1:29" hidden="1" x14ac:dyDescent="0.25">
      <c r="A2854" t="s">
        <v>27</v>
      </c>
      <c r="B2854">
        <v>100</v>
      </c>
      <c r="C2854" t="s">
        <v>28</v>
      </c>
      <c r="D2854">
        <v>598316</v>
      </c>
      <c r="E2854" s="1">
        <v>40562</v>
      </c>
      <c r="F2854">
        <v>1050</v>
      </c>
      <c r="H2854" t="s">
        <v>30</v>
      </c>
      <c r="I2854" s="1">
        <v>40590</v>
      </c>
      <c r="J2854" t="s">
        <v>31</v>
      </c>
      <c r="K2854" t="s">
        <v>157</v>
      </c>
      <c r="L2854">
        <v>1</v>
      </c>
      <c r="M2854" t="s">
        <v>359</v>
      </c>
      <c r="N2854">
        <v>721026460</v>
      </c>
      <c r="O2854" t="s">
        <v>432</v>
      </c>
      <c r="P2854">
        <v>15</v>
      </c>
      <c r="S2854">
        <v>1035</v>
      </c>
      <c r="T2854" t="s">
        <v>72</v>
      </c>
      <c r="U2854">
        <v>71900</v>
      </c>
      <c r="V2854" t="s">
        <v>73</v>
      </c>
      <c r="W2854">
        <v>0</v>
      </c>
      <c r="X2854" t="s">
        <v>41</v>
      </c>
      <c r="Y2854" t="s">
        <v>45</v>
      </c>
      <c r="Z2854">
        <v>6.7000000000000002E-5</v>
      </c>
      <c r="AA2854">
        <v>2.0000000000000001E-4</v>
      </c>
      <c r="AB2854">
        <v>2E-3</v>
      </c>
      <c r="AC2854" t="s">
        <v>41</v>
      </c>
    </row>
    <row r="2855" spans="1:29" hidden="1" x14ac:dyDescent="0.25">
      <c r="A2855" t="s">
        <v>27</v>
      </c>
      <c r="B2855">
        <v>100</v>
      </c>
      <c r="C2855" t="s">
        <v>28</v>
      </c>
      <c r="D2855">
        <v>598316</v>
      </c>
      <c r="E2855" s="1">
        <v>40562</v>
      </c>
      <c r="F2855">
        <v>1050</v>
      </c>
      <c r="H2855" t="s">
        <v>30</v>
      </c>
      <c r="I2855" s="1">
        <v>40590</v>
      </c>
      <c r="J2855" t="s">
        <v>31</v>
      </c>
      <c r="K2855" t="s">
        <v>157</v>
      </c>
      <c r="L2855">
        <v>1</v>
      </c>
      <c r="M2855" t="s">
        <v>359</v>
      </c>
      <c r="N2855">
        <v>721026460</v>
      </c>
      <c r="O2855" t="s">
        <v>432</v>
      </c>
      <c r="P2855">
        <v>15</v>
      </c>
      <c r="S2855">
        <v>1036</v>
      </c>
      <c r="T2855" t="s">
        <v>170</v>
      </c>
      <c r="U2855">
        <v>1067</v>
      </c>
      <c r="V2855" t="s">
        <v>171</v>
      </c>
      <c r="W2855">
        <v>8.7000000000000001E-4</v>
      </c>
      <c r="X2855" t="s">
        <v>41</v>
      </c>
      <c r="Y2855" t="s">
        <v>84</v>
      </c>
      <c r="Z2855">
        <v>5.0000000000000001E-4</v>
      </c>
      <c r="AA2855">
        <v>1E-3</v>
      </c>
      <c r="AB2855">
        <v>0.1</v>
      </c>
      <c r="AC2855" t="s">
        <v>41</v>
      </c>
    </row>
    <row r="2856" spans="1:29" hidden="1" x14ac:dyDescent="0.25">
      <c r="A2856" t="s">
        <v>27</v>
      </c>
      <c r="B2856">
        <v>100</v>
      </c>
      <c r="C2856" t="s">
        <v>28</v>
      </c>
      <c r="D2856">
        <v>598316</v>
      </c>
      <c r="E2856" s="1">
        <v>40562</v>
      </c>
      <c r="F2856">
        <v>1050</v>
      </c>
      <c r="H2856" t="s">
        <v>30</v>
      </c>
      <c r="I2856" s="1">
        <v>40590</v>
      </c>
      <c r="J2856" t="s">
        <v>31</v>
      </c>
      <c r="K2856" t="s">
        <v>157</v>
      </c>
      <c r="L2856">
        <v>1</v>
      </c>
      <c r="M2856" t="s">
        <v>359</v>
      </c>
      <c r="N2856">
        <v>721026460</v>
      </c>
      <c r="O2856" t="s">
        <v>432</v>
      </c>
      <c r="P2856">
        <v>15</v>
      </c>
      <c r="S2856">
        <v>1041</v>
      </c>
      <c r="T2856" t="s">
        <v>174</v>
      </c>
      <c r="U2856">
        <v>615</v>
      </c>
      <c r="V2856" t="s">
        <v>409</v>
      </c>
      <c r="W2856">
        <v>0</v>
      </c>
      <c r="X2856" t="s">
        <v>41</v>
      </c>
      <c r="Y2856" t="s">
        <v>45</v>
      </c>
      <c r="Z2856">
        <v>6.7000000000000002E-3</v>
      </c>
      <c r="AA2856">
        <v>0.02</v>
      </c>
      <c r="AB2856">
        <v>1</v>
      </c>
      <c r="AC2856" t="s">
        <v>41</v>
      </c>
    </row>
    <row r="2857" spans="1:29" hidden="1" x14ac:dyDescent="0.25">
      <c r="A2857" t="s">
        <v>27</v>
      </c>
      <c r="B2857">
        <v>100</v>
      </c>
      <c r="C2857" t="s">
        <v>28</v>
      </c>
      <c r="D2857">
        <v>598316</v>
      </c>
      <c r="E2857" s="1">
        <v>40562</v>
      </c>
      <c r="F2857">
        <v>1050</v>
      </c>
      <c r="H2857" t="s">
        <v>30</v>
      </c>
      <c r="I2857" s="1">
        <v>40590</v>
      </c>
      <c r="J2857" t="s">
        <v>31</v>
      </c>
      <c r="K2857" t="s">
        <v>157</v>
      </c>
      <c r="L2857">
        <v>1</v>
      </c>
      <c r="M2857" t="s">
        <v>359</v>
      </c>
      <c r="N2857">
        <v>721026460</v>
      </c>
      <c r="O2857" t="s">
        <v>432</v>
      </c>
      <c r="P2857">
        <v>15</v>
      </c>
      <c r="S2857">
        <v>1038</v>
      </c>
      <c r="T2857" t="s">
        <v>82</v>
      </c>
      <c r="U2857">
        <v>630</v>
      </c>
      <c r="V2857" t="s">
        <v>83</v>
      </c>
      <c r="W2857">
        <v>0.33</v>
      </c>
      <c r="X2857" t="s">
        <v>41</v>
      </c>
      <c r="Y2857" t="s">
        <v>38</v>
      </c>
      <c r="Z2857">
        <v>2.5000000000000001E-2</v>
      </c>
      <c r="AA2857">
        <v>7.4999999999999997E-2</v>
      </c>
      <c r="AB2857">
        <v>10</v>
      </c>
      <c r="AC2857" t="s">
        <v>41</v>
      </c>
    </row>
    <row r="2858" spans="1:29" hidden="1" x14ac:dyDescent="0.25">
      <c r="A2858" t="s">
        <v>27</v>
      </c>
      <c r="B2858">
        <v>100</v>
      </c>
      <c r="C2858" t="s">
        <v>28</v>
      </c>
      <c r="D2858">
        <v>598316</v>
      </c>
      <c r="E2858" s="1">
        <v>40562</v>
      </c>
      <c r="F2858">
        <v>1050</v>
      </c>
      <c r="H2858" t="s">
        <v>30</v>
      </c>
      <c r="I2858" s="1">
        <v>40590</v>
      </c>
      <c r="J2858" t="s">
        <v>31</v>
      </c>
      <c r="K2858" t="s">
        <v>157</v>
      </c>
      <c r="L2858">
        <v>1</v>
      </c>
      <c r="M2858" t="s">
        <v>359</v>
      </c>
      <c r="N2858">
        <v>721026460</v>
      </c>
      <c r="O2858" t="s">
        <v>432</v>
      </c>
      <c r="P2858">
        <v>15</v>
      </c>
      <c r="S2858">
        <v>1045</v>
      </c>
      <c r="T2858" t="s">
        <v>74</v>
      </c>
      <c r="U2858">
        <v>1147</v>
      </c>
      <c r="V2858" t="s">
        <v>75</v>
      </c>
      <c r="W2858">
        <v>0</v>
      </c>
      <c r="X2858" t="s">
        <v>41</v>
      </c>
      <c r="Y2858" t="s">
        <v>45</v>
      </c>
      <c r="Z2858">
        <v>2E-3</v>
      </c>
      <c r="AA2858">
        <v>4.0000000000000001E-3</v>
      </c>
      <c r="AB2858">
        <v>0.05</v>
      </c>
      <c r="AC2858" t="s">
        <v>41</v>
      </c>
    </row>
    <row r="2859" spans="1:29" hidden="1" x14ac:dyDescent="0.25">
      <c r="A2859" t="s">
        <v>27</v>
      </c>
      <c r="B2859">
        <v>100</v>
      </c>
      <c r="C2859" t="s">
        <v>28</v>
      </c>
      <c r="D2859">
        <v>598316</v>
      </c>
      <c r="E2859" s="1">
        <v>40562</v>
      </c>
      <c r="F2859">
        <v>1050</v>
      </c>
      <c r="H2859" t="s">
        <v>30</v>
      </c>
      <c r="I2859" s="1">
        <v>40590</v>
      </c>
      <c r="J2859" t="s">
        <v>31</v>
      </c>
      <c r="K2859" t="s">
        <v>157</v>
      </c>
      <c r="L2859">
        <v>1</v>
      </c>
      <c r="M2859" t="s">
        <v>359</v>
      </c>
      <c r="N2859">
        <v>721026460</v>
      </c>
      <c r="O2859" t="s">
        <v>432</v>
      </c>
      <c r="P2859">
        <v>15</v>
      </c>
      <c r="S2859">
        <v>1052</v>
      </c>
      <c r="T2859" t="s">
        <v>64</v>
      </c>
      <c r="U2859">
        <v>929</v>
      </c>
      <c r="V2859" t="s">
        <v>65</v>
      </c>
      <c r="W2859">
        <v>9.5</v>
      </c>
      <c r="X2859" t="s">
        <v>41</v>
      </c>
      <c r="Y2859" t="s">
        <v>38</v>
      </c>
      <c r="Z2859">
        <v>0.05</v>
      </c>
      <c r="AA2859">
        <v>0.1</v>
      </c>
      <c r="AC2859" t="s">
        <v>41</v>
      </c>
    </row>
    <row r="2860" spans="1:29" hidden="1" x14ac:dyDescent="0.25">
      <c r="A2860" t="s">
        <v>27</v>
      </c>
      <c r="B2860">
        <v>100</v>
      </c>
      <c r="C2860" t="s">
        <v>28</v>
      </c>
      <c r="D2860">
        <v>598316</v>
      </c>
      <c r="E2860" s="1">
        <v>40562</v>
      </c>
      <c r="F2860">
        <v>1050</v>
      </c>
      <c r="H2860" t="s">
        <v>30</v>
      </c>
      <c r="I2860" s="1">
        <v>40590</v>
      </c>
      <c r="J2860" t="s">
        <v>31</v>
      </c>
      <c r="K2860" t="s">
        <v>157</v>
      </c>
      <c r="L2860">
        <v>1</v>
      </c>
      <c r="M2860" t="s">
        <v>359</v>
      </c>
      <c r="N2860">
        <v>721026460</v>
      </c>
      <c r="O2860" t="s">
        <v>432</v>
      </c>
      <c r="P2860">
        <v>15</v>
      </c>
      <c r="S2860">
        <v>1055</v>
      </c>
      <c r="T2860" t="s">
        <v>78</v>
      </c>
      <c r="U2860">
        <v>945</v>
      </c>
      <c r="V2860" t="s">
        <v>79</v>
      </c>
      <c r="W2860">
        <v>27</v>
      </c>
      <c r="X2860" t="s">
        <v>41</v>
      </c>
      <c r="Y2860" t="s">
        <v>38</v>
      </c>
      <c r="Z2860">
        <v>2.5</v>
      </c>
      <c r="AA2860">
        <v>5</v>
      </c>
      <c r="AC2860" t="s">
        <v>41</v>
      </c>
    </row>
    <row r="2861" spans="1:29" hidden="1" x14ac:dyDescent="0.25">
      <c r="A2861" t="s">
        <v>27</v>
      </c>
      <c r="B2861">
        <v>100</v>
      </c>
      <c r="C2861" t="s">
        <v>28</v>
      </c>
      <c r="D2861">
        <v>598316</v>
      </c>
      <c r="E2861" s="1">
        <v>40562</v>
      </c>
      <c r="F2861">
        <v>1050</v>
      </c>
      <c r="H2861" t="s">
        <v>30</v>
      </c>
      <c r="I2861" s="1">
        <v>40590</v>
      </c>
      <c r="J2861" t="s">
        <v>31</v>
      </c>
      <c r="K2861" t="s">
        <v>157</v>
      </c>
      <c r="L2861">
        <v>1</v>
      </c>
      <c r="M2861" t="s">
        <v>359</v>
      </c>
      <c r="N2861">
        <v>721026460</v>
      </c>
      <c r="O2861" t="s">
        <v>432</v>
      </c>
      <c r="P2861">
        <v>15</v>
      </c>
      <c r="S2861">
        <v>1074</v>
      </c>
      <c r="T2861" t="s">
        <v>177</v>
      </c>
      <c r="U2861">
        <v>1097</v>
      </c>
      <c r="V2861" t="s">
        <v>177</v>
      </c>
      <c r="W2861">
        <v>2.5999999999999998E-4</v>
      </c>
      <c r="X2861" t="s">
        <v>41</v>
      </c>
      <c r="Y2861" t="s">
        <v>38</v>
      </c>
      <c r="Z2861">
        <v>1.2999999999999999E-4</v>
      </c>
      <c r="AA2861">
        <v>2.5000000000000001E-4</v>
      </c>
      <c r="AB2861">
        <v>6.0000000000000001E-3</v>
      </c>
      <c r="AC2861" t="s">
        <v>41</v>
      </c>
    </row>
    <row r="2862" spans="1:29" hidden="1" x14ac:dyDescent="0.25">
      <c r="A2862" t="s">
        <v>27</v>
      </c>
      <c r="B2862">
        <v>100</v>
      </c>
      <c r="C2862" t="s">
        <v>28</v>
      </c>
      <c r="D2862">
        <v>598316</v>
      </c>
      <c r="E2862" s="1">
        <v>40562</v>
      </c>
      <c r="F2862">
        <v>1050</v>
      </c>
      <c r="H2862" t="s">
        <v>30</v>
      </c>
      <c r="I2862" s="1">
        <v>40590</v>
      </c>
      <c r="J2862" t="s">
        <v>31</v>
      </c>
      <c r="K2862" t="s">
        <v>157</v>
      </c>
      <c r="L2862">
        <v>1</v>
      </c>
      <c r="M2862" t="s">
        <v>359</v>
      </c>
      <c r="N2862">
        <v>721026460</v>
      </c>
      <c r="O2862" t="s">
        <v>432</v>
      </c>
      <c r="P2862">
        <v>15</v>
      </c>
      <c r="S2862">
        <v>1085</v>
      </c>
      <c r="T2862" t="s">
        <v>176</v>
      </c>
      <c r="U2862">
        <v>1059</v>
      </c>
      <c r="V2862" t="s">
        <v>176</v>
      </c>
      <c r="W2862">
        <v>0</v>
      </c>
      <c r="X2862" t="s">
        <v>41</v>
      </c>
      <c r="Y2862" t="s">
        <v>45</v>
      </c>
      <c r="Z2862">
        <v>1E-4</v>
      </c>
      <c r="AA2862">
        <v>2.0000000000000001E-4</v>
      </c>
      <c r="AB2862">
        <v>2E-3</v>
      </c>
      <c r="AC2862" t="s">
        <v>41</v>
      </c>
    </row>
    <row r="2863" spans="1:29" hidden="1" x14ac:dyDescent="0.25">
      <c r="A2863" t="s">
        <v>27</v>
      </c>
      <c r="B2863">
        <v>100</v>
      </c>
      <c r="C2863" t="s">
        <v>28</v>
      </c>
      <c r="D2863">
        <v>598316</v>
      </c>
      <c r="E2863" s="1">
        <v>40562</v>
      </c>
      <c r="F2863">
        <v>1050</v>
      </c>
      <c r="H2863" t="s">
        <v>30</v>
      </c>
      <c r="I2863" s="1">
        <v>40590</v>
      </c>
      <c r="J2863" t="s">
        <v>31</v>
      </c>
      <c r="K2863" t="s">
        <v>157</v>
      </c>
      <c r="L2863">
        <v>1</v>
      </c>
      <c r="M2863" t="s">
        <v>359</v>
      </c>
      <c r="N2863">
        <v>721026460</v>
      </c>
      <c r="O2863" t="s">
        <v>432</v>
      </c>
      <c r="P2863">
        <v>15</v>
      </c>
      <c r="S2863">
        <v>1005</v>
      </c>
      <c r="T2863" t="s">
        <v>42</v>
      </c>
      <c r="U2863">
        <v>1002</v>
      </c>
      <c r="V2863" t="s">
        <v>43</v>
      </c>
      <c r="W2863">
        <v>0</v>
      </c>
      <c r="X2863" t="s">
        <v>41</v>
      </c>
      <c r="Y2863" t="s">
        <v>45</v>
      </c>
      <c r="Z2863">
        <v>5.0000000000000001E-4</v>
      </c>
      <c r="AA2863">
        <v>1E-3</v>
      </c>
      <c r="AB2863">
        <v>0.01</v>
      </c>
      <c r="AC2863" t="s">
        <v>41</v>
      </c>
    </row>
    <row r="2864" spans="1:29" hidden="1" x14ac:dyDescent="0.25">
      <c r="A2864" t="s">
        <v>27</v>
      </c>
      <c r="B2864">
        <v>100</v>
      </c>
      <c r="C2864" t="s">
        <v>28</v>
      </c>
      <c r="D2864">
        <v>598316</v>
      </c>
      <c r="E2864" s="1">
        <v>40562</v>
      </c>
      <c r="F2864">
        <v>1050</v>
      </c>
      <c r="H2864" t="s">
        <v>30</v>
      </c>
      <c r="I2864" s="1">
        <v>40590</v>
      </c>
      <c r="J2864" t="s">
        <v>31</v>
      </c>
      <c r="K2864" t="s">
        <v>157</v>
      </c>
      <c r="L2864">
        <v>1</v>
      </c>
      <c r="M2864" t="s">
        <v>359</v>
      </c>
      <c r="N2864">
        <v>721026460</v>
      </c>
      <c r="O2864" t="s">
        <v>432</v>
      </c>
      <c r="P2864">
        <v>15</v>
      </c>
      <c r="S2864">
        <v>1010</v>
      </c>
      <c r="T2864" t="s">
        <v>54</v>
      </c>
      <c r="U2864">
        <v>1007</v>
      </c>
      <c r="V2864" t="s">
        <v>55</v>
      </c>
      <c r="W2864">
        <v>0.02</v>
      </c>
      <c r="X2864" t="s">
        <v>41</v>
      </c>
      <c r="Y2864" t="s">
        <v>38</v>
      </c>
      <c r="Z2864">
        <v>1E-4</v>
      </c>
      <c r="AA2864">
        <v>2.0000000000000001E-4</v>
      </c>
      <c r="AB2864">
        <v>2</v>
      </c>
      <c r="AC2864" t="s">
        <v>41</v>
      </c>
    </row>
    <row r="2865" spans="1:29" hidden="1" x14ac:dyDescent="0.25">
      <c r="A2865" t="s">
        <v>27</v>
      </c>
      <c r="B2865">
        <v>100</v>
      </c>
      <c r="C2865" t="s">
        <v>28</v>
      </c>
      <c r="D2865">
        <v>598316</v>
      </c>
      <c r="E2865" s="1">
        <v>40562</v>
      </c>
      <c r="F2865">
        <v>1050</v>
      </c>
      <c r="H2865" t="s">
        <v>30</v>
      </c>
      <c r="I2865" s="1">
        <v>40590</v>
      </c>
      <c r="J2865" t="s">
        <v>31</v>
      </c>
      <c r="K2865" t="s">
        <v>157</v>
      </c>
      <c r="L2865">
        <v>1</v>
      </c>
      <c r="M2865" t="s">
        <v>359</v>
      </c>
      <c r="N2865">
        <v>721026460</v>
      </c>
      <c r="O2865" t="s">
        <v>432</v>
      </c>
      <c r="P2865">
        <v>15</v>
      </c>
      <c r="S2865">
        <v>1075</v>
      </c>
      <c r="T2865" t="s">
        <v>178</v>
      </c>
      <c r="U2865">
        <v>1012</v>
      </c>
      <c r="V2865" t="s">
        <v>178</v>
      </c>
      <c r="W2865">
        <v>0</v>
      </c>
      <c r="X2865" t="s">
        <v>41</v>
      </c>
      <c r="Y2865" t="s">
        <v>45</v>
      </c>
      <c r="Z2865">
        <v>1.2999999999999999E-4</v>
      </c>
      <c r="AA2865">
        <v>2.5000000000000001E-4</v>
      </c>
      <c r="AB2865">
        <v>4.0000000000000001E-3</v>
      </c>
      <c r="AC2865" t="s">
        <v>41</v>
      </c>
    </row>
    <row r="2866" spans="1:29" hidden="1" x14ac:dyDescent="0.25">
      <c r="A2866" t="s">
        <v>85</v>
      </c>
      <c r="B2866">
        <v>100</v>
      </c>
      <c r="C2866" t="s">
        <v>28</v>
      </c>
      <c r="D2866">
        <v>598317</v>
      </c>
      <c r="E2866" s="1">
        <v>40562</v>
      </c>
      <c r="F2866">
        <v>1105</v>
      </c>
      <c r="H2866" t="s">
        <v>30</v>
      </c>
      <c r="I2866" s="1">
        <v>40590</v>
      </c>
      <c r="J2866" t="s">
        <v>31</v>
      </c>
      <c r="K2866" t="s">
        <v>157</v>
      </c>
      <c r="L2866">
        <v>1</v>
      </c>
      <c r="M2866" t="s">
        <v>359</v>
      </c>
      <c r="N2866">
        <v>721026460</v>
      </c>
      <c r="O2866" t="s">
        <v>432</v>
      </c>
      <c r="P2866">
        <v>41</v>
      </c>
      <c r="S2866">
        <v>2943</v>
      </c>
      <c r="T2866" t="s">
        <v>92</v>
      </c>
      <c r="U2866">
        <v>32101</v>
      </c>
      <c r="V2866" t="s">
        <v>92</v>
      </c>
      <c r="W2866">
        <v>2.8</v>
      </c>
      <c r="X2866" t="s">
        <v>44</v>
      </c>
      <c r="Y2866" t="s">
        <v>38</v>
      </c>
      <c r="Z2866">
        <v>0.21</v>
      </c>
      <c r="AA2866">
        <v>0.7</v>
      </c>
      <c r="AB2866">
        <v>80</v>
      </c>
      <c r="AC2866" t="s">
        <v>44</v>
      </c>
    </row>
    <row r="2867" spans="1:29" hidden="1" x14ac:dyDescent="0.25">
      <c r="A2867" t="s">
        <v>85</v>
      </c>
      <c r="B2867">
        <v>100</v>
      </c>
      <c r="C2867" t="s">
        <v>28</v>
      </c>
      <c r="D2867">
        <v>598317</v>
      </c>
      <c r="E2867" s="1">
        <v>40562</v>
      </c>
      <c r="F2867">
        <v>1105</v>
      </c>
      <c r="H2867" t="s">
        <v>30</v>
      </c>
      <c r="I2867" s="1">
        <v>40590</v>
      </c>
      <c r="J2867" t="s">
        <v>31</v>
      </c>
      <c r="K2867" t="s">
        <v>157</v>
      </c>
      <c r="L2867">
        <v>1</v>
      </c>
      <c r="M2867" t="s">
        <v>359</v>
      </c>
      <c r="N2867">
        <v>721026460</v>
      </c>
      <c r="O2867" t="s">
        <v>432</v>
      </c>
      <c r="P2867">
        <v>41</v>
      </c>
      <c r="S2867">
        <v>2982</v>
      </c>
      <c r="T2867" t="s">
        <v>95</v>
      </c>
      <c r="U2867">
        <v>32102</v>
      </c>
      <c r="V2867" t="s">
        <v>95</v>
      </c>
      <c r="W2867">
        <v>0</v>
      </c>
      <c r="X2867" t="s">
        <v>44</v>
      </c>
      <c r="Y2867" t="s">
        <v>45</v>
      </c>
      <c r="Z2867">
        <v>0.19</v>
      </c>
      <c r="AA2867">
        <v>0.63</v>
      </c>
      <c r="AB2867">
        <v>5</v>
      </c>
      <c r="AC2867" t="s">
        <v>44</v>
      </c>
    </row>
    <row r="2868" spans="1:29" hidden="1" x14ac:dyDescent="0.25">
      <c r="A2868" t="s">
        <v>85</v>
      </c>
      <c r="B2868">
        <v>100</v>
      </c>
      <c r="C2868" t="s">
        <v>28</v>
      </c>
      <c r="D2868">
        <v>598317</v>
      </c>
      <c r="E2868" s="1">
        <v>40562</v>
      </c>
      <c r="F2868">
        <v>1105</v>
      </c>
      <c r="H2868" t="s">
        <v>30</v>
      </c>
      <c r="I2868" s="1">
        <v>40590</v>
      </c>
      <c r="J2868" t="s">
        <v>31</v>
      </c>
      <c r="K2868" t="s">
        <v>157</v>
      </c>
      <c r="L2868">
        <v>1</v>
      </c>
      <c r="M2868" t="s">
        <v>359</v>
      </c>
      <c r="N2868">
        <v>721026460</v>
      </c>
      <c r="O2868" t="s">
        <v>432</v>
      </c>
      <c r="P2868">
        <v>41</v>
      </c>
      <c r="S2868">
        <v>2942</v>
      </c>
      <c r="T2868" t="s">
        <v>93</v>
      </c>
      <c r="U2868">
        <v>32104</v>
      </c>
      <c r="V2868" t="s">
        <v>93</v>
      </c>
      <c r="W2868">
        <v>0</v>
      </c>
      <c r="X2868" t="s">
        <v>44</v>
      </c>
      <c r="Y2868" t="s">
        <v>45</v>
      </c>
      <c r="Z2868">
        <v>0.33</v>
      </c>
      <c r="AA2868">
        <v>1.1000000000000001</v>
      </c>
      <c r="AB2868">
        <v>80</v>
      </c>
      <c r="AC2868" t="s">
        <v>44</v>
      </c>
    </row>
    <row r="2869" spans="1:29" hidden="1" x14ac:dyDescent="0.25">
      <c r="A2869" t="s">
        <v>85</v>
      </c>
      <c r="B2869">
        <v>100</v>
      </c>
      <c r="C2869" t="s">
        <v>28</v>
      </c>
      <c r="D2869">
        <v>598317</v>
      </c>
      <c r="E2869" s="1">
        <v>40562</v>
      </c>
      <c r="F2869">
        <v>1105</v>
      </c>
      <c r="H2869" t="s">
        <v>30</v>
      </c>
      <c r="I2869" s="1">
        <v>40590</v>
      </c>
      <c r="J2869" t="s">
        <v>31</v>
      </c>
      <c r="K2869" t="s">
        <v>157</v>
      </c>
      <c r="L2869">
        <v>1</v>
      </c>
      <c r="M2869" t="s">
        <v>359</v>
      </c>
      <c r="N2869">
        <v>721026460</v>
      </c>
      <c r="O2869" t="s">
        <v>432</v>
      </c>
      <c r="P2869">
        <v>41</v>
      </c>
      <c r="S2869">
        <v>2944</v>
      </c>
      <c r="T2869" t="s">
        <v>105</v>
      </c>
      <c r="U2869">
        <v>32105</v>
      </c>
      <c r="V2869" t="s">
        <v>105</v>
      </c>
      <c r="W2869">
        <v>2.2000000000000002</v>
      </c>
      <c r="X2869" t="s">
        <v>44</v>
      </c>
      <c r="Y2869" t="s">
        <v>38</v>
      </c>
      <c r="Z2869">
        <v>0.27</v>
      </c>
      <c r="AA2869">
        <v>0.91</v>
      </c>
      <c r="AB2869">
        <v>80</v>
      </c>
      <c r="AC2869" t="s">
        <v>44</v>
      </c>
    </row>
    <row r="2870" spans="1:29" hidden="1" x14ac:dyDescent="0.25">
      <c r="A2870" t="s">
        <v>85</v>
      </c>
      <c r="B2870">
        <v>100</v>
      </c>
      <c r="C2870" t="s">
        <v>28</v>
      </c>
      <c r="D2870">
        <v>598317</v>
      </c>
      <c r="E2870" s="1">
        <v>40562</v>
      </c>
      <c r="F2870">
        <v>1105</v>
      </c>
      <c r="H2870" t="s">
        <v>30</v>
      </c>
      <c r="I2870" s="1">
        <v>40590</v>
      </c>
      <c r="J2870" t="s">
        <v>31</v>
      </c>
      <c r="K2870" t="s">
        <v>157</v>
      </c>
      <c r="L2870">
        <v>1</v>
      </c>
      <c r="M2870" t="s">
        <v>359</v>
      </c>
      <c r="N2870">
        <v>721026460</v>
      </c>
      <c r="O2870" t="s">
        <v>432</v>
      </c>
      <c r="P2870">
        <v>41</v>
      </c>
      <c r="S2870">
        <v>2941</v>
      </c>
      <c r="T2870" t="s">
        <v>99</v>
      </c>
      <c r="U2870">
        <v>32106</v>
      </c>
      <c r="V2870" t="s">
        <v>99</v>
      </c>
      <c r="W2870">
        <v>1.8</v>
      </c>
      <c r="X2870" t="s">
        <v>44</v>
      </c>
      <c r="Y2870" t="s">
        <v>38</v>
      </c>
      <c r="Z2870">
        <v>0.11</v>
      </c>
      <c r="AA2870">
        <v>0.37</v>
      </c>
      <c r="AB2870">
        <v>80</v>
      </c>
      <c r="AC2870" t="s">
        <v>44</v>
      </c>
    </row>
    <row r="2871" spans="1:29" hidden="1" x14ac:dyDescent="0.25">
      <c r="A2871" t="s">
        <v>85</v>
      </c>
      <c r="B2871">
        <v>100</v>
      </c>
      <c r="C2871" t="s">
        <v>28</v>
      </c>
      <c r="D2871">
        <v>598317</v>
      </c>
      <c r="E2871" s="1">
        <v>40562</v>
      </c>
      <c r="F2871">
        <v>1105</v>
      </c>
      <c r="H2871" t="s">
        <v>30</v>
      </c>
      <c r="I2871" s="1">
        <v>40590</v>
      </c>
      <c r="J2871" t="s">
        <v>31</v>
      </c>
      <c r="K2871" t="s">
        <v>157</v>
      </c>
      <c r="L2871">
        <v>1</v>
      </c>
      <c r="M2871" t="s">
        <v>359</v>
      </c>
      <c r="N2871">
        <v>721026460</v>
      </c>
      <c r="O2871" t="s">
        <v>432</v>
      </c>
      <c r="P2871">
        <v>41</v>
      </c>
      <c r="S2871">
        <v>2991</v>
      </c>
      <c r="T2871" t="s">
        <v>136</v>
      </c>
      <c r="U2871">
        <v>34010</v>
      </c>
      <c r="V2871" t="s">
        <v>136</v>
      </c>
      <c r="W2871">
        <v>0</v>
      </c>
      <c r="X2871" t="s">
        <v>44</v>
      </c>
      <c r="Y2871" t="s">
        <v>45</v>
      </c>
      <c r="Z2871">
        <v>0.11</v>
      </c>
      <c r="AA2871">
        <v>0.43</v>
      </c>
      <c r="AB2871">
        <v>1000</v>
      </c>
      <c r="AC2871" t="s">
        <v>44</v>
      </c>
    </row>
    <row r="2872" spans="1:29" hidden="1" x14ac:dyDescent="0.25">
      <c r="A2872" t="s">
        <v>85</v>
      </c>
      <c r="B2872">
        <v>100</v>
      </c>
      <c r="C2872" t="s">
        <v>28</v>
      </c>
      <c r="D2872">
        <v>598317</v>
      </c>
      <c r="E2872" s="1">
        <v>40562</v>
      </c>
      <c r="F2872">
        <v>1105</v>
      </c>
      <c r="H2872" t="s">
        <v>30</v>
      </c>
      <c r="I2872" s="1">
        <v>40590</v>
      </c>
      <c r="J2872" t="s">
        <v>31</v>
      </c>
      <c r="K2872" t="s">
        <v>157</v>
      </c>
      <c r="L2872">
        <v>1</v>
      </c>
      <c r="M2872" t="s">
        <v>359</v>
      </c>
      <c r="N2872">
        <v>721026460</v>
      </c>
      <c r="O2872" t="s">
        <v>432</v>
      </c>
      <c r="P2872">
        <v>41</v>
      </c>
      <c r="S2872">
        <v>2990</v>
      </c>
      <c r="T2872" t="s">
        <v>90</v>
      </c>
      <c r="U2872">
        <v>34030</v>
      </c>
      <c r="V2872" t="s">
        <v>90</v>
      </c>
      <c r="W2872">
        <v>0</v>
      </c>
      <c r="X2872" t="s">
        <v>44</v>
      </c>
      <c r="Y2872" t="s">
        <v>45</v>
      </c>
      <c r="Z2872">
        <v>0.12</v>
      </c>
      <c r="AA2872">
        <v>0.39</v>
      </c>
      <c r="AB2872">
        <v>5</v>
      </c>
      <c r="AC2872" t="s">
        <v>44</v>
      </c>
    </row>
    <row r="2873" spans="1:29" hidden="1" x14ac:dyDescent="0.25">
      <c r="A2873" t="s">
        <v>85</v>
      </c>
      <c r="B2873">
        <v>100</v>
      </c>
      <c r="C2873" t="s">
        <v>28</v>
      </c>
      <c r="D2873">
        <v>598317</v>
      </c>
      <c r="E2873" s="1">
        <v>40562</v>
      </c>
      <c r="F2873">
        <v>1105</v>
      </c>
      <c r="H2873" t="s">
        <v>30</v>
      </c>
      <c r="I2873" s="1">
        <v>40590</v>
      </c>
      <c r="J2873" t="s">
        <v>31</v>
      </c>
      <c r="K2873" t="s">
        <v>157</v>
      </c>
      <c r="L2873">
        <v>1</v>
      </c>
      <c r="M2873" t="s">
        <v>359</v>
      </c>
      <c r="N2873">
        <v>721026460</v>
      </c>
      <c r="O2873" t="s">
        <v>432</v>
      </c>
      <c r="P2873">
        <v>41</v>
      </c>
      <c r="S2873">
        <v>2989</v>
      </c>
      <c r="T2873" t="s">
        <v>96</v>
      </c>
      <c r="U2873">
        <v>34301</v>
      </c>
      <c r="V2873" t="s">
        <v>97</v>
      </c>
      <c r="W2873">
        <v>0</v>
      </c>
      <c r="X2873" t="s">
        <v>44</v>
      </c>
      <c r="Y2873" t="s">
        <v>45</v>
      </c>
      <c r="Z2873">
        <v>0.13</v>
      </c>
      <c r="AA2873">
        <v>0.42</v>
      </c>
      <c r="AB2873">
        <v>100</v>
      </c>
      <c r="AC2873" t="s">
        <v>44</v>
      </c>
    </row>
    <row r="2874" spans="1:29" hidden="1" x14ac:dyDescent="0.25">
      <c r="A2874" t="s">
        <v>85</v>
      </c>
      <c r="B2874">
        <v>100</v>
      </c>
      <c r="C2874" t="s">
        <v>28</v>
      </c>
      <c r="D2874">
        <v>598317</v>
      </c>
      <c r="E2874" s="1">
        <v>40562</v>
      </c>
      <c r="F2874">
        <v>1105</v>
      </c>
      <c r="H2874" t="s">
        <v>30</v>
      </c>
      <c r="I2874" s="1">
        <v>40590</v>
      </c>
      <c r="J2874" t="s">
        <v>31</v>
      </c>
      <c r="K2874" t="s">
        <v>157</v>
      </c>
      <c r="L2874">
        <v>1</v>
      </c>
      <c r="M2874" t="s">
        <v>359</v>
      </c>
      <c r="N2874">
        <v>721026460</v>
      </c>
      <c r="O2874" t="s">
        <v>432</v>
      </c>
      <c r="P2874">
        <v>41</v>
      </c>
      <c r="S2874">
        <v>2216</v>
      </c>
      <c r="T2874" t="s">
        <v>98</v>
      </c>
      <c r="U2874">
        <v>34311</v>
      </c>
      <c r="V2874" t="s">
        <v>98</v>
      </c>
      <c r="W2874">
        <v>0</v>
      </c>
      <c r="X2874" t="s">
        <v>44</v>
      </c>
      <c r="Y2874" t="s">
        <v>45</v>
      </c>
      <c r="Z2874">
        <v>1</v>
      </c>
      <c r="AA2874">
        <v>3.4</v>
      </c>
      <c r="AC2874" t="s">
        <v>44</v>
      </c>
    </row>
    <row r="2875" spans="1:29" hidden="1" x14ac:dyDescent="0.25">
      <c r="A2875" t="s">
        <v>85</v>
      </c>
      <c r="B2875">
        <v>100</v>
      </c>
      <c r="C2875" t="s">
        <v>28</v>
      </c>
      <c r="D2875">
        <v>598317</v>
      </c>
      <c r="E2875" s="1">
        <v>40562</v>
      </c>
      <c r="F2875">
        <v>1105</v>
      </c>
      <c r="H2875" t="s">
        <v>30</v>
      </c>
      <c r="I2875" s="1">
        <v>40590</v>
      </c>
      <c r="J2875" t="s">
        <v>31</v>
      </c>
      <c r="K2875" t="s">
        <v>157</v>
      </c>
      <c r="L2875">
        <v>1</v>
      </c>
      <c r="M2875" t="s">
        <v>359</v>
      </c>
      <c r="N2875">
        <v>721026460</v>
      </c>
      <c r="O2875" t="s">
        <v>432</v>
      </c>
      <c r="P2875">
        <v>41</v>
      </c>
      <c r="S2875">
        <v>2992</v>
      </c>
      <c r="T2875" t="s">
        <v>127</v>
      </c>
      <c r="U2875">
        <v>34371</v>
      </c>
      <c r="V2875" t="s">
        <v>128</v>
      </c>
      <c r="W2875">
        <v>0</v>
      </c>
      <c r="X2875" t="s">
        <v>44</v>
      </c>
      <c r="Y2875" t="s">
        <v>45</v>
      </c>
      <c r="Z2875">
        <v>0.11</v>
      </c>
      <c r="AA2875">
        <v>0.42</v>
      </c>
      <c r="AB2875">
        <v>700</v>
      </c>
      <c r="AC2875" t="s">
        <v>44</v>
      </c>
    </row>
    <row r="2876" spans="1:29" hidden="1" x14ac:dyDescent="0.25">
      <c r="A2876" t="s">
        <v>85</v>
      </c>
      <c r="B2876">
        <v>100</v>
      </c>
      <c r="C2876" t="s">
        <v>28</v>
      </c>
      <c r="D2876">
        <v>598317</v>
      </c>
      <c r="E2876" s="1">
        <v>40562</v>
      </c>
      <c r="F2876">
        <v>1105</v>
      </c>
      <c r="H2876" t="s">
        <v>30</v>
      </c>
      <c r="I2876" s="1">
        <v>40590</v>
      </c>
      <c r="J2876" t="s">
        <v>31</v>
      </c>
      <c r="K2876" t="s">
        <v>157</v>
      </c>
      <c r="L2876">
        <v>1</v>
      </c>
      <c r="M2876" t="s">
        <v>359</v>
      </c>
      <c r="N2876">
        <v>721026460</v>
      </c>
      <c r="O2876" t="s">
        <v>432</v>
      </c>
      <c r="P2876">
        <v>41</v>
      </c>
      <c r="S2876">
        <v>2214</v>
      </c>
      <c r="T2876" t="s">
        <v>94</v>
      </c>
      <c r="U2876">
        <v>34413</v>
      </c>
      <c r="V2876" t="s">
        <v>94</v>
      </c>
      <c r="W2876">
        <v>0</v>
      </c>
      <c r="X2876" t="s">
        <v>44</v>
      </c>
      <c r="Y2876" t="s">
        <v>45</v>
      </c>
      <c r="Z2876">
        <v>0.26</v>
      </c>
      <c r="AA2876">
        <v>0.87</v>
      </c>
      <c r="AC2876" t="s">
        <v>44</v>
      </c>
    </row>
    <row r="2877" spans="1:29" hidden="1" x14ac:dyDescent="0.25">
      <c r="A2877" t="s">
        <v>85</v>
      </c>
      <c r="B2877">
        <v>100</v>
      </c>
      <c r="C2877" t="s">
        <v>28</v>
      </c>
      <c r="D2877">
        <v>598317</v>
      </c>
      <c r="E2877" s="1">
        <v>40562</v>
      </c>
      <c r="F2877">
        <v>1105</v>
      </c>
      <c r="H2877" t="s">
        <v>30</v>
      </c>
      <c r="I2877" s="1">
        <v>40590</v>
      </c>
      <c r="J2877" t="s">
        <v>31</v>
      </c>
      <c r="K2877" t="s">
        <v>157</v>
      </c>
      <c r="L2877">
        <v>1</v>
      </c>
      <c r="M2877" t="s">
        <v>359</v>
      </c>
      <c r="N2877">
        <v>721026460</v>
      </c>
      <c r="O2877" t="s">
        <v>432</v>
      </c>
      <c r="P2877">
        <v>41</v>
      </c>
      <c r="S2877">
        <v>2210</v>
      </c>
      <c r="T2877" t="s">
        <v>100</v>
      </c>
      <c r="U2877">
        <v>34418</v>
      </c>
      <c r="V2877" t="s">
        <v>101</v>
      </c>
      <c r="W2877">
        <v>0</v>
      </c>
      <c r="X2877" t="s">
        <v>44</v>
      </c>
      <c r="Y2877" t="s">
        <v>45</v>
      </c>
      <c r="Z2877">
        <v>0.16</v>
      </c>
      <c r="AA2877">
        <v>0.54</v>
      </c>
      <c r="AC2877" t="s">
        <v>44</v>
      </c>
    </row>
    <row r="2878" spans="1:29" hidden="1" x14ac:dyDescent="0.25">
      <c r="A2878" t="s">
        <v>85</v>
      </c>
      <c r="B2878">
        <v>100</v>
      </c>
      <c r="C2878" t="s">
        <v>28</v>
      </c>
      <c r="D2878">
        <v>598317</v>
      </c>
      <c r="E2878" s="1">
        <v>40562</v>
      </c>
      <c r="F2878">
        <v>1105</v>
      </c>
      <c r="H2878" t="s">
        <v>30</v>
      </c>
      <c r="I2878" s="1">
        <v>40590</v>
      </c>
      <c r="J2878" t="s">
        <v>31</v>
      </c>
      <c r="K2878" t="s">
        <v>157</v>
      </c>
      <c r="L2878">
        <v>1</v>
      </c>
      <c r="M2878" t="s">
        <v>359</v>
      </c>
      <c r="N2878">
        <v>721026460</v>
      </c>
      <c r="O2878" t="s">
        <v>432</v>
      </c>
      <c r="P2878">
        <v>41</v>
      </c>
      <c r="S2878">
        <v>2964</v>
      </c>
      <c r="T2878" t="s">
        <v>122</v>
      </c>
      <c r="U2878">
        <v>34423</v>
      </c>
      <c r="V2878" t="s">
        <v>122</v>
      </c>
      <c r="W2878">
        <v>0</v>
      </c>
      <c r="X2878" t="s">
        <v>44</v>
      </c>
      <c r="Y2878" t="s">
        <v>45</v>
      </c>
      <c r="Z2878">
        <v>0.34</v>
      </c>
      <c r="AA2878">
        <v>1.1000000000000001</v>
      </c>
      <c r="AB2878">
        <v>5</v>
      </c>
      <c r="AC2878" t="s">
        <v>44</v>
      </c>
    </row>
    <row r="2879" spans="1:29" hidden="1" x14ac:dyDescent="0.25">
      <c r="A2879" t="s">
        <v>85</v>
      </c>
      <c r="B2879">
        <v>100</v>
      </c>
      <c r="C2879" t="s">
        <v>28</v>
      </c>
      <c r="D2879">
        <v>598317</v>
      </c>
      <c r="E2879" s="1">
        <v>40562</v>
      </c>
      <c r="F2879">
        <v>1105</v>
      </c>
      <c r="H2879" t="s">
        <v>30</v>
      </c>
      <c r="I2879" s="1">
        <v>40590</v>
      </c>
      <c r="J2879" t="s">
        <v>31</v>
      </c>
      <c r="K2879" t="s">
        <v>157</v>
      </c>
      <c r="L2879">
        <v>1</v>
      </c>
      <c r="M2879" t="s">
        <v>359</v>
      </c>
      <c r="N2879">
        <v>721026460</v>
      </c>
      <c r="O2879" t="s">
        <v>432</v>
      </c>
      <c r="P2879">
        <v>41</v>
      </c>
      <c r="S2879">
        <v>2987</v>
      </c>
      <c r="T2879" t="s">
        <v>135</v>
      </c>
      <c r="U2879">
        <v>34475</v>
      </c>
      <c r="V2879" t="s">
        <v>135</v>
      </c>
      <c r="W2879">
        <v>0</v>
      </c>
      <c r="X2879" t="s">
        <v>44</v>
      </c>
      <c r="Y2879" t="s">
        <v>45</v>
      </c>
      <c r="Z2879">
        <v>0.1</v>
      </c>
      <c r="AA2879">
        <v>0.34</v>
      </c>
      <c r="AB2879">
        <v>5</v>
      </c>
      <c r="AC2879" t="s">
        <v>44</v>
      </c>
    </row>
    <row r="2880" spans="1:29" hidden="1" x14ac:dyDescent="0.25">
      <c r="A2880" t="s">
        <v>85</v>
      </c>
      <c r="B2880">
        <v>100</v>
      </c>
      <c r="C2880" t="s">
        <v>28</v>
      </c>
      <c r="D2880">
        <v>598317</v>
      </c>
      <c r="E2880" s="1">
        <v>40562</v>
      </c>
      <c r="F2880">
        <v>1105</v>
      </c>
      <c r="H2880" t="s">
        <v>30</v>
      </c>
      <c r="I2880" s="1">
        <v>40590</v>
      </c>
      <c r="J2880" t="s">
        <v>31</v>
      </c>
      <c r="K2880" t="s">
        <v>157</v>
      </c>
      <c r="L2880">
        <v>1</v>
      </c>
      <c r="M2880" t="s">
        <v>359</v>
      </c>
      <c r="N2880">
        <v>721026460</v>
      </c>
      <c r="O2880" t="s">
        <v>432</v>
      </c>
      <c r="P2880">
        <v>41</v>
      </c>
      <c r="S2880">
        <v>2978</v>
      </c>
      <c r="T2880" t="s">
        <v>115</v>
      </c>
      <c r="U2880">
        <v>34496</v>
      </c>
      <c r="V2880" t="s">
        <v>115</v>
      </c>
      <c r="W2880">
        <v>0</v>
      </c>
      <c r="X2880" t="s">
        <v>44</v>
      </c>
      <c r="Y2880" t="s">
        <v>45</v>
      </c>
      <c r="Z2880">
        <v>0.14000000000000001</v>
      </c>
      <c r="AA2880">
        <v>0.55000000000000004</v>
      </c>
      <c r="AC2880" t="s">
        <v>44</v>
      </c>
    </row>
    <row r="2881" spans="1:29" hidden="1" x14ac:dyDescent="0.25">
      <c r="A2881" t="s">
        <v>85</v>
      </c>
      <c r="B2881">
        <v>100</v>
      </c>
      <c r="C2881" t="s">
        <v>28</v>
      </c>
      <c r="D2881">
        <v>598317</v>
      </c>
      <c r="E2881" s="1">
        <v>40562</v>
      </c>
      <c r="F2881">
        <v>1105</v>
      </c>
      <c r="H2881" t="s">
        <v>30</v>
      </c>
      <c r="I2881" s="1">
        <v>40590</v>
      </c>
      <c r="J2881" t="s">
        <v>31</v>
      </c>
      <c r="K2881" t="s">
        <v>157</v>
      </c>
      <c r="L2881">
        <v>1</v>
      </c>
      <c r="M2881" t="s">
        <v>359</v>
      </c>
      <c r="N2881">
        <v>721026460</v>
      </c>
      <c r="O2881" t="s">
        <v>432</v>
      </c>
      <c r="P2881">
        <v>41</v>
      </c>
      <c r="S2881">
        <v>2977</v>
      </c>
      <c r="T2881" t="s">
        <v>117</v>
      </c>
      <c r="U2881">
        <v>34501</v>
      </c>
      <c r="V2881" t="s">
        <v>117</v>
      </c>
      <c r="W2881">
        <v>0</v>
      </c>
      <c r="X2881" t="s">
        <v>44</v>
      </c>
      <c r="Y2881" t="s">
        <v>45</v>
      </c>
      <c r="Z2881">
        <v>0.11</v>
      </c>
      <c r="AA2881">
        <v>0.37</v>
      </c>
      <c r="AB2881">
        <v>7</v>
      </c>
      <c r="AC2881" t="s">
        <v>44</v>
      </c>
    </row>
    <row r="2882" spans="1:29" hidden="1" x14ac:dyDescent="0.25">
      <c r="A2882" t="s">
        <v>85</v>
      </c>
      <c r="B2882">
        <v>100</v>
      </c>
      <c r="C2882" t="s">
        <v>28</v>
      </c>
      <c r="D2882">
        <v>598317</v>
      </c>
      <c r="E2882" s="1">
        <v>40562</v>
      </c>
      <c r="F2882">
        <v>1105</v>
      </c>
      <c r="H2882" t="s">
        <v>30</v>
      </c>
      <c r="I2882" s="1">
        <v>40590</v>
      </c>
      <c r="J2882" t="s">
        <v>31</v>
      </c>
      <c r="K2882" t="s">
        <v>157</v>
      </c>
      <c r="L2882">
        <v>1</v>
      </c>
      <c r="M2882" t="s">
        <v>359</v>
      </c>
      <c r="N2882">
        <v>721026460</v>
      </c>
      <c r="O2882" t="s">
        <v>432</v>
      </c>
      <c r="P2882">
        <v>41</v>
      </c>
      <c r="S2882">
        <v>2981</v>
      </c>
      <c r="T2882" t="s">
        <v>137</v>
      </c>
      <c r="U2882">
        <v>34506</v>
      </c>
      <c r="V2882" t="s">
        <v>137</v>
      </c>
      <c r="W2882">
        <v>0</v>
      </c>
      <c r="X2882" t="s">
        <v>44</v>
      </c>
      <c r="Y2882" t="s">
        <v>45</v>
      </c>
      <c r="Z2882">
        <v>0.12</v>
      </c>
      <c r="AA2882">
        <v>0.43</v>
      </c>
      <c r="AB2882">
        <v>200</v>
      </c>
      <c r="AC2882" t="s">
        <v>44</v>
      </c>
    </row>
    <row r="2883" spans="1:29" hidden="1" x14ac:dyDescent="0.25">
      <c r="A2883" t="s">
        <v>85</v>
      </c>
      <c r="B2883">
        <v>100</v>
      </c>
      <c r="C2883" t="s">
        <v>28</v>
      </c>
      <c r="D2883">
        <v>598317</v>
      </c>
      <c r="E2883" s="1">
        <v>40562</v>
      </c>
      <c r="F2883">
        <v>1105</v>
      </c>
      <c r="H2883" t="s">
        <v>30</v>
      </c>
      <c r="I2883" s="1">
        <v>40590</v>
      </c>
      <c r="J2883" t="s">
        <v>31</v>
      </c>
      <c r="K2883" t="s">
        <v>157</v>
      </c>
      <c r="L2883">
        <v>1</v>
      </c>
      <c r="M2883" t="s">
        <v>359</v>
      </c>
      <c r="N2883">
        <v>721026460</v>
      </c>
      <c r="O2883" t="s">
        <v>432</v>
      </c>
      <c r="P2883">
        <v>41</v>
      </c>
      <c r="S2883">
        <v>2985</v>
      </c>
      <c r="T2883" t="s">
        <v>138</v>
      </c>
      <c r="U2883">
        <v>34511</v>
      </c>
      <c r="V2883" t="s">
        <v>138</v>
      </c>
      <c r="W2883">
        <v>0</v>
      </c>
      <c r="X2883" t="s">
        <v>44</v>
      </c>
      <c r="Y2883" t="s">
        <v>45</v>
      </c>
      <c r="Z2883">
        <v>0.28000000000000003</v>
      </c>
      <c r="AA2883">
        <v>0.94</v>
      </c>
      <c r="AB2883">
        <v>5</v>
      </c>
      <c r="AC2883" t="s">
        <v>44</v>
      </c>
    </row>
    <row r="2884" spans="1:29" hidden="1" x14ac:dyDescent="0.25">
      <c r="A2884" t="s">
        <v>85</v>
      </c>
      <c r="B2884">
        <v>100</v>
      </c>
      <c r="C2884" t="s">
        <v>28</v>
      </c>
      <c r="D2884">
        <v>598317</v>
      </c>
      <c r="E2884" s="1">
        <v>40562</v>
      </c>
      <c r="F2884">
        <v>1105</v>
      </c>
      <c r="H2884" t="s">
        <v>30</v>
      </c>
      <c r="I2884" s="1">
        <v>40590</v>
      </c>
      <c r="J2884" t="s">
        <v>31</v>
      </c>
      <c r="K2884" t="s">
        <v>157</v>
      </c>
      <c r="L2884">
        <v>1</v>
      </c>
      <c r="M2884" t="s">
        <v>359</v>
      </c>
      <c r="N2884">
        <v>721026460</v>
      </c>
      <c r="O2884" t="s">
        <v>432</v>
      </c>
      <c r="P2884">
        <v>41</v>
      </c>
      <c r="S2884">
        <v>2988</v>
      </c>
      <c r="T2884" t="s">
        <v>133</v>
      </c>
      <c r="U2884">
        <v>34516</v>
      </c>
      <c r="V2884" t="s">
        <v>134</v>
      </c>
      <c r="W2884">
        <v>0</v>
      </c>
      <c r="X2884" t="s">
        <v>44</v>
      </c>
      <c r="Y2884" t="s">
        <v>45</v>
      </c>
      <c r="Z2884">
        <v>0.33</v>
      </c>
      <c r="AA2884">
        <v>1.1000000000000001</v>
      </c>
      <c r="AC2884" t="s">
        <v>44</v>
      </c>
    </row>
    <row r="2885" spans="1:29" hidden="1" x14ac:dyDescent="0.25">
      <c r="A2885" t="s">
        <v>85</v>
      </c>
      <c r="B2885">
        <v>100</v>
      </c>
      <c r="C2885" t="s">
        <v>28</v>
      </c>
      <c r="D2885">
        <v>598317</v>
      </c>
      <c r="E2885" s="1">
        <v>40562</v>
      </c>
      <c r="F2885">
        <v>1105</v>
      </c>
      <c r="H2885" t="s">
        <v>30</v>
      </c>
      <c r="I2885" s="1">
        <v>40590</v>
      </c>
      <c r="J2885" t="s">
        <v>31</v>
      </c>
      <c r="K2885" t="s">
        <v>157</v>
      </c>
      <c r="L2885">
        <v>1</v>
      </c>
      <c r="M2885" t="s">
        <v>359</v>
      </c>
      <c r="N2885">
        <v>721026460</v>
      </c>
      <c r="O2885" t="s">
        <v>432</v>
      </c>
      <c r="P2885">
        <v>41</v>
      </c>
      <c r="S2885">
        <v>2980</v>
      </c>
      <c r="T2885" t="s">
        <v>116</v>
      </c>
      <c r="U2885">
        <v>34531</v>
      </c>
      <c r="V2885" t="s">
        <v>116</v>
      </c>
      <c r="W2885">
        <v>0</v>
      </c>
      <c r="X2885" t="s">
        <v>44</v>
      </c>
      <c r="Y2885" t="s">
        <v>45</v>
      </c>
      <c r="Z2885">
        <v>0.16</v>
      </c>
      <c r="AA2885">
        <v>0.54</v>
      </c>
      <c r="AB2885">
        <v>5</v>
      </c>
      <c r="AC2885" t="s">
        <v>44</v>
      </c>
    </row>
    <row r="2886" spans="1:29" hidden="1" x14ac:dyDescent="0.25">
      <c r="A2886" t="s">
        <v>85</v>
      </c>
      <c r="B2886">
        <v>100</v>
      </c>
      <c r="C2886" t="s">
        <v>28</v>
      </c>
      <c r="D2886">
        <v>598317</v>
      </c>
      <c r="E2886" s="1">
        <v>40562</v>
      </c>
      <c r="F2886">
        <v>1105</v>
      </c>
      <c r="H2886" t="s">
        <v>30</v>
      </c>
      <c r="I2886" s="1">
        <v>40590</v>
      </c>
      <c r="J2886" t="s">
        <v>31</v>
      </c>
      <c r="K2886" t="s">
        <v>157</v>
      </c>
      <c r="L2886">
        <v>1</v>
      </c>
      <c r="M2886" t="s">
        <v>359</v>
      </c>
      <c r="N2886">
        <v>721026460</v>
      </c>
      <c r="O2886" t="s">
        <v>432</v>
      </c>
      <c r="P2886">
        <v>41</v>
      </c>
      <c r="S2886">
        <v>2968</v>
      </c>
      <c r="T2886" t="s">
        <v>109</v>
      </c>
      <c r="U2886">
        <v>34536</v>
      </c>
      <c r="V2886" t="s">
        <v>110</v>
      </c>
      <c r="W2886">
        <v>0</v>
      </c>
      <c r="X2886" t="s">
        <v>44</v>
      </c>
      <c r="Y2886" t="s">
        <v>45</v>
      </c>
      <c r="Z2886">
        <v>0.17</v>
      </c>
      <c r="AA2886">
        <v>0.57999999999999996</v>
      </c>
      <c r="AB2886">
        <v>600</v>
      </c>
      <c r="AC2886" t="s">
        <v>44</v>
      </c>
    </row>
    <row r="2887" spans="1:29" hidden="1" x14ac:dyDescent="0.25">
      <c r="A2887" t="s">
        <v>85</v>
      </c>
      <c r="B2887">
        <v>100</v>
      </c>
      <c r="C2887" t="s">
        <v>28</v>
      </c>
      <c r="D2887">
        <v>598317</v>
      </c>
      <c r="E2887" s="1">
        <v>40562</v>
      </c>
      <c r="F2887">
        <v>1105</v>
      </c>
      <c r="H2887" t="s">
        <v>30</v>
      </c>
      <c r="I2887" s="1">
        <v>40590</v>
      </c>
      <c r="J2887" t="s">
        <v>31</v>
      </c>
      <c r="K2887" t="s">
        <v>157</v>
      </c>
      <c r="L2887">
        <v>1</v>
      </c>
      <c r="M2887" t="s">
        <v>359</v>
      </c>
      <c r="N2887">
        <v>721026460</v>
      </c>
      <c r="O2887" t="s">
        <v>432</v>
      </c>
      <c r="P2887">
        <v>41</v>
      </c>
      <c r="S2887">
        <v>2983</v>
      </c>
      <c r="T2887" t="s">
        <v>146</v>
      </c>
      <c r="U2887">
        <v>34541</v>
      </c>
      <c r="V2887" t="s">
        <v>146</v>
      </c>
      <c r="W2887">
        <v>0</v>
      </c>
      <c r="X2887" t="s">
        <v>44</v>
      </c>
      <c r="Y2887" t="s">
        <v>45</v>
      </c>
      <c r="Z2887">
        <v>0.16</v>
      </c>
      <c r="AA2887">
        <v>0.53</v>
      </c>
      <c r="AB2887">
        <v>5</v>
      </c>
      <c r="AC2887" t="s">
        <v>44</v>
      </c>
    </row>
    <row r="2888" spans="1:29" hidden="1" x14ac:dyDescent="0.25">
      <c r="A2888" t="s">
        <v>85</v>
      </c>
      <c r="B2888">
        <v>100</v>
      </c>
      <c r="C2888" t="s">
        <v>28</v>
      </c>
      <c r="D2888">
        <v>598317</v>
      </c>
      <c r="E2888" s="1">
        <v>40562</v>
      </c>
      <c r="F2888">
        <v>1105</v>
      </c>
      <c r="H2888" t="s">
        <v>30</v>
      </c>
      <c r="I2888" s="1">
        <v>40590</v>
      </c>
      <c r="J2888" t="s">
        <v>31</v>
      </c>
      <c r="K2888" t="s">
        <v>157</v>
      </c>
      <c r="L2888">
        <v>1</v>
      </c>
      <c r="M2888" t="s">
        <v>359</v>
      </c>
      <c r="N2888">
        <v>721026460</v>
      </c>
      <c r="O2888" t="s">
        <v>432</v>
      </c>
      <c r="P2888">
        <v>41</v>
      </c>
      <c r="S2888">
        <v>2979</v>
      </c>
      <c r="T2888" t="s">
        <v>120</v>
      </c>
      <c r="U2888">
        <v>34546</v>
      </c>
      <c r="V2888" t="s">
        <v>121</v>
      </c>
      <c r="W2888">
        <v>0</v>
      </c>
      <c r="X2888" t="s">
        <v>44</v>
      </c>
      <c r="Y2888" t="s">
        <v>45</v>
      </c>
      <c r="Z2888">
        <v>0.11</v>
      </c>
      <c r="AA2888">
        <v>0.38</v>
      </c>
      <c r="AB2888">
        <v>100</v>
      </c>
      <c r="AC2888" t="s">
        <v>44</v>
      </c>
    </row>
    <row r="2889" spans="1:29" hidden="1" x14ac:dyDescent="0.25">
      <c r="A2889" t="s">
        <v>85</v>
      </c>
      <c r="B2889">
        <v>100</v>
      </c>
      <c r="C2889" t="s">
        <v>28</v>
      </c>
      <c r="D2889">
        <v>598317</v>
      </c>
      <c r="E2889" s="1">
        <v>40562</v>
      </c>
      <c r="F2889">
        <v>1105</v>
      </c>
      <c r="H2889" t="s">
        <v>30</v>
      </c>
      <c r="I2889" s="1">
        <v>40590</v>
      </c>
      <c r="J2889" t="s">
        <v>31</v>
      </c>
      <c r="K2889" t="s">
        <v>157</v>
      </c>
      <c r="L2889">
        <v>1</v>
      </c>
      <c r="M2889" t="s">
        <v>359</v>
      </c>
      <c r="N2889">
        <v>721026460</v>
      </c>
      <c r="O2889" t="s">
        <v>432</v>
      </c>
      <c r="P2889">
        <v>41</v>
      </c>
      <c r="S2889">
        <v>2378</v>
      </c>
      <c r="T2889" t="s">
        <v>253</v>
      </c>
      <c r="U2889">
        <v>34551</v>
      </c>
      <c r="V2889" t="s">
        <v>253</v>
      </c>
      <c r="W2889">
        <v>0</v>
      </c>
      <c r="X2889" t="s">
        <v>44</v>
      </c>
      <c r="Y2889" t="s">
        <v>45</v>
      </c>
      <c r="Z2889">
        <v>0.36</v>
      </c>
      <c r="AA2889">
        <v>1.2</v>
      </c>
      <c r="AB2889">
        <v>70</v>
      </c>
      <c r="AC2889" t="s">
        <v>44</v>
      </c>
    </row>
    <row r="2890" spans="1:29" hidden="1" x14ac:dyDescent="0.25">
      <c r="A2890" t="s">
        <v>85</v>
      </c>
      <c r="B2890">
        <v>100</v>
      </c>
      <c r="C2890" t="s">
        <v>28</v>
      </c>
      <c r="D2890">
        <v>598317</v>
      </c>
      <c r="E2890" s="1">
        <v>40562</v>
      </c>
      <c r="F2890">
        <v>1105</v>
      </c>
      <c r="H2890" t="s">
        <v>30</v>
      </c>
      <c r="I2890" s="1">
        <v>40590</v>
      </c>
      <c r="J2890" t="s">
        <v>31</v>
      </c>
      <c r="K2890" t="s">
        <v>157</v>
      </c>
      <c r="L2890">
        <v>1</v>
      </c>
      <c r="M2890" t="s">
        <v>359</v>
      </c>
      <c r="N2890">
        <v>721026460</v>
      </c>
      <c r="O2890" t="s">
        <v>432</v>
      </c>
      <c r="P2890">
        <v>41</v>
      </c>
      <c r="S2890">
        <v>2413</v>
      </c>
      <c r="T2890" t="s">
        <v>126</v>
      </c>
      <c r="U2890">
        <v>34561</v>
      </c>
      <c r="V2890" t="s">
        <v>126</v>
      </c>
      <c r="W2890">
        <v>0</v>
      </c>
      <c r="X2890" t="s">
        <v>44</v>
      </c>
      <c r="Y2890" t="s">
        <v>45</v>
      </c>
      <c r="Z2890">
        <v>0.4</v>
      </c>
      <c r="AA2890">
        <v>1.3</v>
      </c>
      <c r="AC2890" t="s">
        <v>44</v>
      </c>
    </row>
    <row r="2891" spans="1:29" hidden="1" x14ac:dyDescent="0.25">
      <c r="A2891" t="s">
        <v>85</v>
      </c>
      <c r="B2891">
        <v>100</v>
      </c>
      <c r="C2891" t="s">
        <v>28</v>
      </c>
      <c r="D2891">
        <v>598317</v>
      </c>
      <c r="E2891" s="1">
        <v>40562</v>
      </c>
      <c r="F2891">
        <v>1105</v>
      </c>
      <c r="H2891" t="s">
        <v>30</v>
      </c>
      <c r="I2891" s="1">
        <v>40590</v>
      </c>
      <c r="J2891" t="s">
        <v>31</v>
      </c>
      <c r="K2891" t="s">
        <v>157</v>
      </c>
      <c r="L2891">
        <v>1</v>
      </c>
      <c r="M2891" t="s">
        <v>359</v>
      </c>
      <c r="N2891">
        <v>721026460</v>
      </c>
      <c r="O2891" t="s">
        <v>432</v>
      </c>
      <c r="P2891">
        <v>41</v>
      </c>
      <c r="S2891">
        <v>2967</v>
      </c>
      <c r="T2891" t="s">
        <v>111</v>
      </c>
      <c r="U2891">
        <v>34566</v>
      </c>
      <c r="V2891" t="s">
        <v>112</v>
      </c>
      <c r="W2891">
        <v>0</v>
      </c>
      <c r="X2891" t="s">
        <v>44</v>
      </c>
      <c r="Y2891" t="s">
        <v>45</v>
      </c>
      <c r="Z2891">
        <v>0.11</v>
      </c>
      <c r="AA2891">
        <v>0.38</v>
      </c>
      <c r="AC2891" t="s">
        <v>44</v>
      </c>
    </row>
    <row r="2892" spans="1:29" hidden="1" x14ac:dyDescent="0.25">
      <c r="A2892" t="s">
        <v>85</v>
      </c>
      <c r="B2892">
        <v>100</v>
      </c>
      <c r="C2892" t="s">
        <v>28</v>
      </c>
      <c r="D2892">
        <v>598317</v>
      </c>
      <c r="E2892" s="1">
        <v>40562</v>
      </c>
      <c r="F2892">
        <v>1105</v>
      </c>
      <c r="H2892" t="s">
        <v>30</v>
      </c>
      <c r="I2892" s="1">
        <v>40590</v>
      </c>
      <c r="J2892" t="s">
        <v>31</v>
      </c>
      <c r="K2892" t="s">
        <v>157</v>
      </c>
      <c r="L2892">
        <v>1</v>
      </c>
      <c r="M2892" t="s">
        <v>359</v>
      </c>
      <c r="N2892">
        <v>721026460</v>
      </c>
      <c r="O2892" t="s">
        <v>432</v>
      </c>
      <c r="P2892">
        <v>41</v>
      </c>
      <c r="S2892">
        <v>2969</v>
      </c>
      <c r="T2892" t="s">
        <v>113</v>
      </c>
      <c r="U2892">
        <v>34571</v>
      </c>
      <c r="V2892" t="s">
        <v>114</v>
      </c>
      <c r="W2892">
        <v>0</v>
      </c>
      <c r="X2892" t="s">
        <v>44</v>
      </c>
      <c r="Y2892" t="s">
        <v>45</v>
      </c>
      <c r="Z2892">
        <v>0.12</v>
      </c>
      <c r="AA2892">
        <v>0.39</v>
      </c>
      <c r="AB2892">
        <v>75</v>
      </c>
      <c r="AC2892" t="s">
        <v>44</v>
      </c>
    </row>
    <row r="2893" spans="1:29" hidden="1" x14ac:dyDescent="0.25">
      <c r="A2893" t="s">
        <v>85</v>
      </c>
      <c r="B2893">
        <v>100</v>
      </c>
      <c r="C2893" t="s">
        <v>28</v>
      </c>
      <c r="D2893">
        <v>598317</v>
      </c>
      <c r="E2893" s="1">
        <v>40562</v>
      </c>
      <c r="F2893">
        <v>1105</v>
      </c>
      <c r="H2893" t="s">
        <v>30</v>
      </c>
      <c r="I2893" s="1">
        <v>40590</v>
      </c>
      <c r="J2893" t="s">
        <v>31</v>
      </c>
      <c r="K2893" t="s">
        <v>157</v>
      </c>
      <c r="L2893">
        <v>1</v>
      </c>
      <c r="M2893" t="s">
        <v>359</v>
      </c>
      <c r="N2893">
        <v>721026460</v>
      </c>
      <c r="O2893" t="s">
        <v>432</v>
      </c>
      <c r="P2893">
        <v>41</v>
      </c>
      <c r="S2893">
        <v>2976</v>
      </c>
      <c r="T2893" t="s">
        <v>141</v>
      </c>
      <c r="U2893">
        <v>39175</v>
      </c>
      <c r="V2893" t="s">
        <v>141</v>
      </c>
      <c r="W2893">
        <v>0</v>
      </c>
      <c r="X2893" t="s">
        <v>44</v>
      </c>
      <c r="Y2893" t="s">
        <v>45</v>
      </c>
      <c r="Z2893">
        <v>0.13</v>
      </c>
      <c r="AA2893">
        <v>0.42</v>
      </c>
      <c r="AB2893">
        <v>0.2</v>
      </c>
      <c r="AC2893" t="s">
        <v>44</v>
      </c>
    </row>
    <row r="2894" spans="1:29" hidden="1" x14ac:dyDescent="0.25">
      <c r="A2894" t="s">
        <v>85</v>
      </c>
      <c r="B2894">
        <v>100</v>
      </c>
      <c r="C2894" t="s">
        <v>28</v>
      </c>
      <c r="D2894">
        <v>598317</v>
      </c>
      <c r="E2894" s="1">
        <v>40562</v>
      </c>
      <c r="F2894">
        <v>1105</v>
      </c>
      <c r="H2894" t="s">
        <v>30</v>
      </c>
      <c r="I2894" s="1">
        <v>40590</v>
      </c>
      <c r="J2894" t="s">
        <v>31</v>
      </c>
      <c r="K2894" t="s">
        <v>157</v>
      </c>
      <c r="L2894">
        <v>1</v>
      </c>
      <c r="M2894" t="s">
        <v>359</v>
      </c>
      <c r="N2894">
        <v>721026460</v>
      </c>
      <c r="O2894" t="s">
        <v>432</v>
      </c>
      <c r="P2894">
        <v>41</v>
      </c>
      <c r="S2894">
        <v>2984</v>
      </c>
      <c r="T2894" t="s">
        <v>139</v>
      </c>
      <c r="U2894">
        <v>39180</v>
      </c>
      <c r="V2894" t="s">
        <v>139</v>
      </c>
      <c r="W2894">
        <v>0</v>
      </c>
      <c r="X2894" t="s">
        <v>44</v>
      </c>
      <c r="Y2894" t="s">
        <v>45</v>
      </c>
      <c r="Z2894">
        <v>0.12</v>
      </c>
      <c r="AA2894">
        <v>0.41</v>
      </c>
      <c r="AB2894">
        <v>5</v>
      </c>
      <c r="AC2894" t="s">
        <v>44</v>
      </c>
    </row>
    <row r="2895" spans="1:29" hidden="1" x14ac:dyDescent="0.25">
      <c r="A2895" t="s">
        <v>85</v>
      </c>
      <c r="B2895">
        <v>100</v>
      </c>
      <c r="C2895" t="s">
        <v>28</v>
      </c>
      <c r="D2895">
        <v>598317</v>
      </c>
      <c r="E2895" s="1">
        <v>40562</v>
      </c>
      <c r="F2895">
        <v>1105</v>
      </c>
      <c r="H2895" t="s">
        <v>30</v>
      </c>
      <c r="I2895" s="1">
        <v>40590</v>
      </c>
      <c r="J2895" t="s">
        <v>31</v>
      </c>
      <c r="K2895" t="s">
        <v>157</v>
      </c>
      <c r="L2895">
        <v>1</v>
      </c>
      <c r="M2895" t="s">
        <v>359</v>
      </c>
      <c r="N2895">
        <v>721026460</v>
      </c>
      <c r="O2895" t="s">
        <v>432</v>
      </c>
      <c r="P2895">
        <v>41</v>
      </c>
      <c r="S2895">
        <v>2380</v>
      </c>
      <c r="T2895" t="s">
        <v>118</v>
      </c>
      <c r="U2895">
        <v>77093</v>
      </c>
      <c r="V2895" t="s">
        <v>119</v>
      </c>
      <c r="W2895">
        <v>0</v>
      </c>
      <c r="X2895" t="s">
        <v>44</v>
      </c>
      <c r="Y2895" t="s">
        <v>45</v>
      </c>
      <c r="Z2895">
        <v>0.13</v>
      </c>
      <c r="AA2895">
        <v>0.47</v>
      </c>
      <c r="AB2895">
        <v>70</v>
      </c>
      <c r="AC2895" t="s">
        <v>44</v>
      </c>
    </row>
    <row r="2896" spans="1:29" hidden="1" x14ac:dyDescent="0.25">
      <c r="A2896" t="s">
        <v>85</v>
      </c>
      <c r="B2896">
        <v>100</v>
      </c>
      <c r="C2896" t="s">
        <v>28</v>
      </c>
      <c r="D2896">
        <v>598317</v>
      </c>
      <c r="E2896" s="1">
        <v>40562</v>
      </c>
      <c r="F2896">
        <v>1105</v>
      </c>
      <c r="H2896" t="s">
        <v>30</v>
      </c>
      <c r="I2896" s="1">
        <v>40590</v>
      </c>
      <c r="J2896" t="s">
        <v>31</v>
      </c>
      <c r="K2896" t="s">
        <v>157</v>
      </c>
      <c r="L2896">
        <v>1</v>
      </c>
      <c r="M2896" t="s">
        <v>359</v>
      </c>
      <c r="N2896">
        <v>721026460</v>
      </c>
      <c r="O2896" t="s">
        <v>432</v>
      </c>
      <c r="P2896">
        <v>41</v>
      </c>
      <c r="S2896">
        <v>2996</v>
      </c>
      <c r="T2896" t="s">
        <v>130</v>
      </c>
      <c r="U2896">
        <v>77128</v>
      </c>
      <c r="V2896" t="s">
        <v>130</v>
      </c>
      <c r="W2896">
        <v>0</v>
      </c>
      <c r="X2896" t="s">
        <v>44</v>
      </c>
      <c r="Y2896" t="s">
        <v>45</v>
      </c>
      <c r="Z2896">
        <v>0.14000000000000001</v>
      </c>
      <c r="AA2896">
        <v>0.46</v>
      </c>
      <c r="AB2896">
        <v>100</v>
      </c>
      <c r="AC2896" t="s">
        <v>44</v>
      </c>
    </row>
    <row r="2897" spans="1:29" hidden="1" x14ac:dyDescent="0.25">
      <c r="A2897" t="s">
        <v>85</v>
      </c>
      <c r="B2897">
        <v>100</v>
      </c>
      <c r="C2897" t="s">
        <v>28</v>
      </c>
      <c r="D2897">
        <v>598317</v>
      </c>
      <c r="E2897" s="1">
        <v>40562</v>
      </c>
      <c r="F2897">
        <v>1105</v>
      </c>
      <c r="H2897" t="s">
        <v>30</v>
      </c>
      <c r="I2897" s="1">
        <v>40590</v>
      </c>
      <c r="J2897" t="s">
        <v>31</v>
      </c>
      <c r="K2897" t="s">
        <v>157</v>
      </c>
      <c r="L2897">
        <v>1</v>
      </c>
      <c r="M2897" t="s">
        <v>359</v>
      </c>
      <c r="N2897">
        <v>721026460</v>
      </c>
      <c r="O2897" t="s">
        <v>432</v>
      </c>
      <c r="P2897">
        <v>41</v>
      </c>
      <c r="S2897">
        <v>2410</v>
      </c>
      <c r="T2897" t="s">
        <v>124</v>
      </c>
      <c r="U2897">
        <v>77168</v>
      </c>
      <c r="V2897" t="s">
        <v>124</v>
      </c>
      <c r="W2897">
        <v>0</v>
      </c>
      <c r="X2897" t="s">
        <v>44</v>
      </c>
      <c r="Y2897" t="s">
        <v>45</v>
      </c>
      <c r="Z2897">
        <v>0.11</v>
      </c>
      <c r="AA2897">
        <v>0.37</v>
      </c>
      <c r="AC2897" t="s">
        <v>44</v>
      </c>
    </row>
    <row r="2898" spans="1:29" hidden="1" x14ac:dyDescent="0.25">
      <c r="A2898" t="s">
        <v>85</v>
      </c>
      <c r="B2898">
        <v>100</v>
      </c>
      <c r="C2898" t="s">
        <v>28</v>
      </c>
      <c r="D2898">
        <v>598317</v>
      </c>
      <c r="E2898" s="1">
        <v>40562</v>
      </c>
      <c r="F2898">
        <v>1105</v>
      </c>
      <c r="H2898" t="s">
        <v>30</v>
      </c>
      <c r="I2898" s="1">
        <v>40590</v>
      </c>
      <c r="J2898" t="s">
        <v>31</v>
      </c>
      <c r="K2898" t="s">
        <v>157</v>
      </c>
      <c r="L2898">
        <v>1</v>
      </c>
      <c r="M2898" t="s">
        <v>359</v>
      </c>
      <c r="N2898">
        <v>721026460</v>
      </c>
      <c r="O2898" t="s">
        <v>432</v>
      </c>
      <c r="P2898">
        <v>41</v>
      </c>
      <c r="S2898">
        <v>2416</v>
      </c>
      <c r="T2898" t="s">
        <v>125</v>
      </c>
      <c r="U2898">
        <v>77170</v>
      </c>
      <c r="V2898" t="s">
        <v>125</v>
      </c>
      <c r="W2898">
        <v>0</v>
      </c>
      <c r="X2898" t="s">
        <v>44</v>
      </c>
      <c r="Y2898" t="s">
        <v>45</v>
      </c>
      <c r="Z2898">
        <v>0.13</v>
      </c>
      <c r="AA2898">
        <v>0.42</v>
      </c>
      <c r="AC2898" t="s">
        <v>44</v>
      </c>
    </row>
    <row r="2899" spans="1:29" hidden="1" x14ac:dyDescent="0.25">
      <c r="A2899" t="s">
        <v>85</v>
      </c>
      <c r="B2899">
        <v>100</v>
      </c>
      <c r="C2899" t="s">
        <v>28</v>
      </c>
      <c r="D2899">
        <v>598317</v>
      </c>
      <c r="E2899" s="1">
        <v>40562</v>
      </c>
      <c r="F2899">
        <v>1105</v>
      </c>
      <c r="H2899" t="s">
        <v>30</v>
      </c>
      <c r="I2899" s="1">
        <v>40590</v>
      </c>
      <c r="J2899" t="s">
        <v>31</v>
      </c>
      <c r="K2899" t="s">
        <v>157</v>
      </c>
      <c r="L2899">
        <v>1</v>
      </c>
      <c r="M2899" t="s">
        <v>359</v>
      </c>
      <c r="N2899">
        <v>721026460</v>
      </c>
      <c r="O2899" t="s">
        <v>432</v>
      </c>
      <c r="P2899">
        <v>41</v>
      </c>
      <c r="S2899">
        <v>2412</v>
      </c>
      <c r="T2899" t="s">
        <v>123</v>
      </c>
      <c r="U2899">
        <v>77173</v>
      </c>
      <c r="V2899" t="s">
        <v>123</v>
      </c>
      <c r="W2899">
        <v>0</v>
      </c>
      <c r="X2899" t="s">
        <v>44</v>
      </c>
      <c r="Y2899" t="s">
        <v>45</v>
      </c>
      <c r="Z2899">
        <v>0.26</v>
      </c>
      <c r="AA2899">
        <v>0.86</v>
      </c>
      <c r="AC2899" t="s">
        <v>44</v>
      </c>
    </row>
    <row r="2900" spans="1:29" hidden="1" x14ac:dyDescent="0.25">
      <c r="A2900" t="s">
        <v>85</v>
      </c>
      <c r="B2900">
        <v>100</v>
      </c>
      <c r="C2900" t="s">
        <v>28</v>
      </c>
      <c r="D2900">
        <v>598317</v>
      </c>
      <c r="E2900" s="1">
        <v>40562</v>
      </c>
      <c r="F2900">
        <v>1105</v>
      </c>
      <c r="H2900" t="s">
        <v>30</v>
      </c>
      <c r="I2900" s="1">
        <v>40590</v>
      </c>
      <c r="J2900" t="s">
        <v>31</v>
      </c>
      <c r="K2900" t="s">
        <v>157</v>
      </c>
      <c r="L2900">
        <v>1</v>
      </c>
      <c r="M2900" t="s">
        <v>359</v>
      </c>
      <c r="N2900">
        <v>721026460</v>
      </c>
      <c r="O2900" t="s">
        <v>432</v>
      </c>
      <c r="P2900">
        <v>41</v>
      </c>
      <c r="S2900">
        <v>2965</v>
      </c>
      <c r="T2900" t="s">
        <v>102</v>
      </c>
      <c r="U2900">
        <v>77275</v>
      </c>
      <c r="V2900" t="s">
        <v>102</v>
      </c>
      <c r="W2900">
        <v>0</v>
      </c>
      <c r="X2900" t="s">
        <v>44</v>
      </c>
      <c r="Y2900" t="s">
        <v>45</v>
      </c>
      <c r="Z2900">
        <v>0.15</v>
      </c>
      <c r="AA2900">
        <v>0.5</v>
      </c>
      <c r="AC2900" t="s">
        <v>44</v>
      </c>
    </row>
    <row r="2901" spans="1:29" hidden="1" x14ac:dyDescent="0.25">
      <c r="A2901" t="s">
        <v>85</v>
      </c>
      <c r="B2901">
        <v>100</v>
      </c>
      <c r="C2901" t="s">
        <v>28</v>
      </c>
      <c r="D2901">
        <v>598317</v>
      </c>
      <c r="E2901" s="1">
        <v>40562</v>
      </c>
      <c r="F2901">
        <v>1105</v>
      </c>
      <c r="H2901" t="s">
        <v>30</v>
      </c>
      <c r="I2901" s="1">
        <v>40590</v>
      </c>
      <c r="J2901" t="s">
        <v>31</v>
      </c>
      <c r="K2901" t="s">
        <v>157</v>
      </c>
      <c r="L2901">
        <v>1</v>
      </c>
      <c r="M2901" t="s">
        <v>359</v>
      </c>
      <c r="N2901">
        <v>721026460</v>
      </c>
      <c r="O2901" t="s">
        <v>432</v>
      </c>
      <c r="P2901">
        <v>41</v>
      </c>
      <c r="S2901">
        <v>2966</v>
      </c>
      <c r="T2901" t="s">
        <v>103</v>
      </c>
      <c r="U2901">
        <v>77277</v>
      </c>
      <c r="V2901" t="s">
        <v>103</v>
      </c>
      <c r="W2901">
        <v>0</v>
      </c>
      <c r="X2901" t="s">
        <v>44</v>
      </c>
      <c r="Y2901" t="s">
        <v>45</v>
      </c>
      <c r="Z2901">
        <v>0.11</v>
      </c>
      <c r="AA2901">
        <v>0.38</v>
      </c>
      <c r="AC2901" t="s">
        <v>44</v>
      </c>
    </row>
    <row r="2902" spans="1:29" hidden="1" x14ac:dyDescent="0.25">
      <c r="A2902" t="s">
        <v>85</v>
      </c>
      <c r="B2902">
        <v>100</v>
      </c>
      <c r="C2902" t="s">
        <v>28</v>
      </c>
      <c r="D2902">
        <v>598317</v>
      </c>
      <c r="E2902" s="1">
        <v>40562</v>
      </c>
      <c r="F2902">
        <v>1105</v>
      </c>
      <c r="H2902" t="s">
        <v>30</v>
      </c>
      <c r="I2902" s="1">
        <v>40590</v>
      </c>
      <c r="J2902" t="s">
        <v>31</v>
      </c>
      <c r="K2902" t="s">
        <v>157</v>
      </c>
      <c r="L2902">
        <v>1</v>
      </c>
      <c r="M2902" t="s">
        <v>359</v>
      </c>
      <c r="N2902">
        <v>721026460</v>
      </c>
      <c r="O2902" t="s">
        <v>432</v>
      </c>
      <c r="P2902">
        <v>41</v>
      </c>
      <c r="S2902">
        <v>2414</v>
      </c>
      <c r="T2902" t="s">
        <v>140</v>
      </c>
      <c r="U2902">
        <v>77443</v>
      </c>
      <c r="V2902" t="s">
        <v>140</v>
      </c>
      <c r="W2902">
        <v>0</v>
      </c>
      <c r="X2902" t="s">
        <v>44</v>
      </c>
      <c r="Y2902" t="s">
        <v>45</v>
      </c>
      <c r="Z2902">
        <v>0.46</v>
      </c>
      <c r="AA2902">
        <v>1.5</v>
      </c>
      <c r="AC2902" t="s">
        <v>44</v>
      </c>
    </row>
    <row r="2903" spans="1:29" hidden="1" x14ac:dyDescent="0.25">
      <c r="A2903" t="s">
        <v>85</v>
      </c>
      <c r="B2903">
        <v>100</v>
      </c>
      <c r="C2903" t="s">
        <v>28</v>
      </c>
      <c r="D2903">
        <v>598317</v>
      </c>
      <c r="E2903" s="1">
        <v>40562</v>
      </c>
      <c r="F2903">
        <v>1105</v>
      </c>
      <c r="H2903" t="s">
        <v>30</v>
      </c>
      <c r="I2903" s="1">
        <v>40590</v>
      </c>
      <c r="J2903" t="s">
        <v>31</v>
      </c>
      <c r="K2903" t="s">
        <v>157</v>
      </c>
      <c r="L2903">
        <v>1</v>
      </c>
      <c r="M2903" t="s">
        <v>359</v>
      </c>
      <c r="N2903">
        <v>721026460</v>
      </c>
      <c r="O2903" t="s">
        <v>432</v>
      </c>
      <c r="P2903">
        <v>41</v>
      </c>
      <c r="S2903">
        <v>2986</v>
      </c>
      <c r="T2903" t="s">
        <v>131</v>
      </c>
      <c r="U2903">
        <v>77562</v>
      </c>
      <c r="V2903" t="s">
        <v>132</v>
      </c>
      <c r="W2903">
        <v>0</v>
      </c>
      <c r="X2903" t="s">
        <v>44</v>
      </c>
      <c r="Y2903" t="s">
        <v>45</v>
      </c>
      <c r="Z2903">
        <v>0.18</v>
      </c>
      <c r="AA2903">
        <v>0.61</v>
      </c>
      <c r="AC2903" t="s">
        <v>44</v>
      </c>
    </row>
    <row r="2904" spans="1:29" hidden="1" x14ac:dyDescent="0.25">
      <c r="A2904" t="s">
        <v>85</v>
      </c>
      <c r="B2904">
        <v>100</v>
      </c>
      <c r="C2904" t="s">
        <v>28</v>
      </c>
      <c r="D2904">
        <v>598317</v>
      </c>
      <c r="E2904" s="1">
        <v>40562</v>
      </c>
      <c r="F2904">
        <v>1105</v>
      </c>
      <c r="H2904" t="s">
        <v>30</v>
      </c>
      <c r="I2904" s="1">
        <v>40590</v>
      </c>
      <c r="J2904" t="s">
        <v>31</v>
      </c>
      <c r="K2904" t="s">
        <v>157</v>
      </c>
      <c r="L2904">
        <v>1</v>
      </c>
      <c r="M2904" t="s">
        <v>359</v>
      </c>
      <c r="N2904">
        <v>721026460</v>
      </c>
      <c r="O2904" t="s">
        <v>432</v>
      </c>
      <c r="P2904">
        <v>41</v>
      </c>
      <c r="S2904">
        <v>2408</v>
      </c>
      <c r="T2904" t="s">
        <v>104</v>
      </c>
      <c r="U2904">
        <v>77596</v>
      </c>
      <c r="V2904" t="s">
        <v>104</v>
      </c>
      <c r="W2904">
        <v>0</v>
      </c>
      <c r="X2904" t="s">
        <v>44</v>
      </c>
      <c r="Y2904" t="s">
        <v>45</v>
      </c>
      <c r="Z2904">
        <v>0.24</v>
      </c>
      <c r="AA2904">
        <v>0.79</v>
      </c>
      <c r="AC2904" t="s">
        <v>44</v>
      </c>
    </row>
    <row r="2905" spans="1:29" hidden="1" x14ac:dyDescent="0.25">
      <c r="A2905" t="s">
        <v>85</v>
      </c>
      <c r="B2905">
        <v>100</v>
      </c>
      <c r="C2905" t="s">
        <v>28</v>
      </c>
      <c r="D2905">
        <v>598317</v>
      </c>
      <c r="E2905" s="1">
        <v>40562</v>
      </c>
      <c r="F2905">
        <v>1105</v>
      </c>
      <c r="H2905" t="s">
        <v>30</v>
      </c>
      <c r="I2905" s="1">
        <v>40590</v>
      </c>
      <c r="J2905" t="s">
        <v>31</v>
      </c>
      <c r="K2905" t="s">
        <v>157</v>
      </c>
      <c r="L2905">
        <v>1</v>
      </c>
      <c r="M2905" t="s">
        <v>359</v>
      </c>
      <c r="N2905">
        <v>721026460</v>
      </c>
      <c r="O2905" t="s">
        <v>432</v>
      </c>
      <c r="P2905">
        <v>41</v>
      </c>
      <c r="S2905">
        <v>2955</v>
      </c>
      <c r="T2905" t="s">
        <v>149</v>
      </c>
      <c r="U2905">
        <v>79724</v>
      </c>
      <c r="V2905" t="s">
        <v>150</v>
      </c>
      <c r="W2905">
        <v>0</v>
      </c>
      <c r="X2905" t="s">
        <v>44</v>
      </c>
      <c r="Y2905" t="s">
        <v>45</v>
      </c>
      <c r="Z2905">
        <v>0.33</v>
      </c>
      <c r="AA2905">
        <v>1.1000000000000001</v>
      </c>
      <c r="AB2905">
        <v>10000</v>
      </c>
      <c r="AC2905" t="s">
        <v>44</v>
      </c>
    </row>
    <row r="2906" spans="1:29" hidden="1" x14ac:dyDescent="0.25">
      <c r="A2906" t="s">
        <v>85</v>
      </c>
      <c r="B2906">
        <v>100</v>
      </c>
      <c r="C2906" t="s">
        <v>28</v>
      </c>
      <c r="D2906">
        <v>598317</v>
      </c>
      <c r="E2906" s="1">
        <v>40562</v>
      </c>
      <c r="F2906">
        <v>1105</v>
      </c>
      <c r="H2906" t="s">
        <v>30</v>
      </c>
      <c r="I2906" s="1">
        <v>40590</v>
      </c>
      <c r="J2906" t="s">
        <v>31</v>
      </c>
      <c r="K2906" t="s">
        <v>157</v>
      </c>
      <c r="L2906">
        <v>1</v>
      </c>
      <c r="M2906" t="s">
        <v>359</v>
      </c>
      <c r="N2906">
        <v>721026460</v>
      </c>
      <c r="O2906" t="s">
        <v>432</v>
      </c>
      <c r="P2906">
        <v>41</v>
      </c>
      <c r="S2906">
        <v>2993</v>
      </c>
      <c r="T2906" t="s">
        <v>91</v>
      </c>
      <c r="U2906">
        <v>81555</v>
      </c>
      <c r="V2906" t="s">
        <v>91</v>
      </c>
      <c r="W2906">
        <v>0</v>
      </c>
      <c r="X2906" t="s">
        <v>44</v>
      </c>
      <c r="Y2906" t="s">
        <v>45</v>
      </c>
      <c r="Z2906">
        <v>0.21</v>
      </c>
      <c r="AA2906">
        <v>0.7</v>
      </c>
      <c r="AC2906" t="s">
        <v>44</v>
      </c>
    </row>
    <row r="2907" spans="1:29" hidden="1" x14ac:dyDescent="0.25">
      <c r="A2907" t="s">
        <v>258</v>
      </c>
      <c r="B2907" t="s">
        <v>28</v>
      </c>
      <c r="C2907" t="s">
        <v>28</v>
      </c>
      <c r="D2907" t="s">
        <v>596</v>
      </c>
      <c r="E2907" s="1">
        <v>40584</v>
      </c>
      <c r="F2907">
        <v>1000</v>
      </c>
      <c r="H2907" t="s">
        <v>30</v>
      </c>
      <c r="I2907" s="1">
        <v>40590</v>
      </c>
      <c r="J2907" t="s">
        <v>31</v>
      </c>
      <c r="K2907" t="s">
        <v>32</v>
      </c>
      <c r="L2907">
        <v>1</v>
      </c>
      <c r="M2907" t="s">
        <v>359</v>
      </c>
      <c r="N2907">
        <v>113133790</v>
      </c>
      <c r="O2907" t="s">
        <v>34</v>
      </c>
      <c r="P2907">
        <v>2</v>
      </c>
      <c r="S2907">
        <v>1025</v>
      </c>
      <c r="T2907" t="s">
        <v>52</v>
      </c>
      <c r="U2907">
        <v>99951</v>
      </c>
      <c r="V2907" t="s">
        <v>260</v>
      </c>
      <c r="W2907">
        <v>0.95</v>
      </c>
      <c r="X2907" t="s">
        <v>41</v>
      </c>
      <c r="Y2907" t="s">
        <v>261</v>
      </c>
      <c r="AB2907">
        <v>4</v>
      </c>
      <c r="AC2907" t="s">
        <v>41</v>
      </c>
    </row>
    <row r="2908" spans="1:29" hidden="1" x14ac:dyDescent="0.25">
      <c r="A2908" t="s">
        <v>258</v>
      </c>
      <c r="B2908" t="s">
        <v>28</v>
      </c>
      <c r="C2908" t="s">
        <v>28</v>
      </c>
      <c r="D2908" t="s">
        <v>596</v>
      </c>
      <c r="E2908" s="1">
        <v>40584</v>
      </c>
      <c r="F2908">
        <v>1000</v>
      </c>
      <c r="H2908" t="s">
        <v>30</v>
      </c>
      <c r="I2908" s="1">
        <v>40590</v>
      </c>
      <c r="J2908" t="s">
        <v>31</v>
      </c>
      <c r="K2908" t="s">
        <v>32</v>
      </c>
      <c r="L2908">
        <v>1</v>
      </c>
      <c r="M2908" t="s">
        <v>359</v>
      </c>
      <c r="N2908">
        <v>113133790</v>
      </c>
      <c r="O2908" t="s">
        <v>34</v>
      </c>
      <c r="P2908">
        <v>2</v>
      </c>
      <c r="S2908">
        <v>1025</v>
      </c>
      <c r="T2908" t="s">
        <v>52</v>
      </c>
      <c r="U2908">
        <v>951</v>
      </c>
      <c r="V2908" t="s">
        <v>53</v>
      </c>
      <c r="W2908">
        <v>0.94</v>
      </c>
      <c r="X2908" t="s">
        <v>41</v>
      </c>
      <c r="Y2908" t="s">
        <v>38</v>
      </c>
      <c r="Z2908">
        <v>3.1E-2</v>
      </c>
      <c r="AA2908">
        <v>0.1</v>
      </c>
      <c r="AB2908">
        <v>4</v>
      </c>
      <c r="AC2908" t="s">
        <v>41</v>
      </c>
    </row>
    <row r="2909" spans="1:29" hidden="1" x14ac:dyDescent="0.25">
      <c r="A2909" t="s">
        <v>337</v>
      </c>
      <c r="B2909">
        <v>1</v>
      </c>
      <c r="C2909" t="s">
        <v>28</v>
      </c>
      <c r="D2909">
        <v>600101</v>
      </c>
      <c r="E2909" s="1">
        <v>40584</v>
      </c>
      <c r="F2909">
        <v>1250</v>
      </c>
      <c r="H2909" t="s">
        <v>339</v>
      </c>
      <c r="I2909" s="1">
        <v>40591</v>
      </c>
      <c r="J2909" t="s">
        <v>31</v>
      </c>
      <c r="K2909" t="s">
        <v>87</v>
      </c>
      <c r="L2909">
        <v>1</v>
      </c>
      <c r="M2909" t="s">
        <v>359</v>
      </c>
      <c r="N2909">
        <v>721026460</v>
      </c>
      <c r="O2909" t="s">
        <v>432</v>
      </c>
      <c r="P2909">
        <v>2</v>
      </c>
      <c r="S2909">
        <v>1927</v>
      </c>
      <c r="T2909" t="s">
        <v>39</v>
      </c>
      <c r="U2909">
        <v>410</v>
      </c>
      <c r="V2909" t="s">
        <v>40</v>
      </c>
      <c r="W2909">
        <v>110</v>
      </c>
      <c r="X2909" t="s">
        <v>41</v>
      </c>
      <c r="Y2909" t="s">
        <v>38</v>
      </c>
      <c r="Z2909">
        <v>1</v>
      </c>
      <c r="AA2909">
        <v>2</v>
      </c>
      <c r="AC2909" t="s">
        <v>41</v>
      </c>
    </row>
    <row r="2910" spans="1:29" hidden="1" x14ac:dyDescent="0.25">
      <c r="A2910" t="s">
        <v>337</v>
      </c>
      <c r="B2910">
        <v>1</v>
      </c>
      <c r="C2910" t="s">
        <v>28</v>
      </c>
      <c r="D2910">
        <v>600101</v>
      </c>
      <c r="E2910" s="1">
        <v>40584</v>
      </c>
      <c r="F2910">
        <v>1250</v>
      </c>
      <c r="H2910" t="s">
        <v>339</v>
      </c>
      <c r="I2910" s="1">
        <v>40591</v>
      </c>
      <c r="J2910" t="s">
        <v>31</v>
      </c>
      <c r="K2910" t="s">
        <v>87</v>
      </c>
      <c r="L2910">
        <v>1</v>
      </c>
      <c r="M2910" t="s">
        <v>359</v>
      </c>
      <c r="N2910">
        <v>721026460</v>
      </c>
      <c r="O2910" t="s">
        <v>432</v>
      </c>
      <c r="P2910">
        <v>2</v>
      </c>
      <c r="S2910">
        <v>2920</v>
      </c>
      <c r="T2910" t="s">
        <v>335</v>
      </c>
      <c r="U2910">
        <v>680</v>
      </c>
      <c r="V2910" t="s">
        <v>336</v>
      </c>
      <c r="W2910">
        <v>1.7</v>
      </c>
      <c r="X2910" t="s">
        <v>41</v>
      </c>
      <c r="Y2910" t="s">
        <v>38</v>
      </c>
      <c r="Z2910">
        <v>8.4000000000000005E-2</v>
      </c>
      <c r="AA2910">
        <v>0.27</v>
      </c>
      <c r="AC2910" t="s">
        <v>41</v>
      </c>
    </row>
    <row r="2911" spans="1:29" hidden="1" x14ac:dyDescent="0.25">
      <c r="A2911" t="s">
        <v>334</v>
      </c>
      <c r="B2911">
        <v>100</v>
      </c>
      <c r="C2911" t="s">
        <v>28</v>
      </c>
      <c r="D2911">
        <v>600102</v>
      </c>
      <c r="E2911" s="1">
        <v>40584</v>
      </c>
      <c r="F2911">
        <v>1250</v>
      </c>
      <c r="H2911" t="s">
        <v>30</v>
      </c>
      <c r="I2911" s="1">
        <v>40591</v>
      </c>
      <c r="J2911" t="s">
        <v>31</v>
      </c>
      <c r="K2911" t="s">
        <v>157</v>
      </c>
      <c r="L2911">
        <v>1</v>
      </c>
      <c r="M2911" t="s">
        <v>359</v>
      </c>
      <c r="N2911">
        <v>721026460</v>
      </c>
      <c r="O2911" t="s">
        <v>432</v>
      </c>
      <c r="P2911">
        <v>1</v>
      </c>
      <c r="S2911">
        <v>2920</v>
      </c>
      <c r="T2911" t="s">
        <v>335</v>
      </c>
      <c r="U2911">
        <v>680</v>
      </c>
      <c r="V2911" t="s">
        <v>336</v>
      </c>
      <c r="W2911">
        <v>1.4</v>
      </c>
      <c r="X2911" t="s">
        <v>41</v>
      </c>
      <c r="Y2911" t="s">
        <v>38</v>
      </c>
      <c r="Z2911">
        <v>8.4000000000000005E-2</v>
      </c>
      <c r="AA2911">
        <v>0.27</v>
      </c>
      <c r="AC2911" t="s">
        <v>41</v>
      </c>
    </row>
    <row r="2912" spans="1:29" hidden="1" x14ac:dyDescent="0.25">
      <c r="A2912" t="s">
        <v>156</v>
      </c>
      <c r="B2912">
        <v>100</v>
      </c>
      <c r="C2912" t="s">
        <v>28</v>
      </c>
      <c r="D2912">
        <v>598318</v>
      </c>
      <c r="E2912" s="1">
        <v>40562</v>
      </c>
      <c r="F2912">
        <v>1030</v>
      </c>
      <c r="H2912" t="s">
        <v>30</v>
      </c>
      <c r="I2912" s="1">
        <v>40590</v>
      </c>
      <c r="J2912" t="s">
        <v>31</v>
      </c>
      <c r="K2912" t="s">
        <v>157</v>
      </c>
      <c r="L2912">
        <v>1</v>
      </c>
      <c r="M2912" t="s">
        <v>359</v>
      </c>
      <c r="N2912">
        <v>721026460</v>
      </c>
      <c r="O2912" t="s">
        <v>432</v>
      </c>
      <c r="P2912">
        <v>1</v>
      </c>
      <c r="S2912">
        <v>2063</v>
      </c>
      <c r="T2912" t="s">
        <v>257</v>
      </c>
      <c r="U2912">
        <v>34675</v>
      </c>
      <c r="V2912" t="s">
        <v>257</v>
      </c>
      <c r="W2912">
        <v>0</v>
      </c>
      <c r="X2912" t="s">
        <v>44</v>
      </c>
      <c r="Y2912" t="s">
        <v>45</v>
      </c>
      <c r="Z2912">
        <v>5.0000000000000004E-6</v>
      </c>
      <c r="AB2912">
        <v>3.0000000000000001E-5</v>
      </c>
      <c r="AC2912" t="s">
        <v>44</v>
      </c>
    </row>
    <row r="2913" spans="1:29" hidden="1" x14ac:dyDescent="0.25">
      <c r="A2913" t="s">
        <v>337</v>
      </c>
      <c r="B2913">
        <v>1</v>
      </c>
      <c r="C2913" t="s">
        <v>28</v>
      </c>
      <c r="D2913">
        <v>604365</v>
      </c>
      <c r="E2913" s="1">
        <v>40618</v>
      </c>
      <c r="F2913">
        <v>1130</v>
      </c>
      <c r="H2913" t="s">
        <v>339</v>
      </c>
      <c r="I2913" s="1">
        <v>40627</v>
      </c>
      <c r="J2913" t="s">
        <v>31</v>
      </c>
      <c r="K2913" t="s">
        <v>87</v>
      </c>
      <c r="L2913">
        <v>1</v>
      </c>
      <c r="M2913" t="s">
        <v>359</v>
      </c>
      <c r="N2913">
        <v>721026460</v>
      </c>
      <c r="O2913" t="s">
        <v>432</v>
      </c>
      <c r="P2913">
        <v>2</v>
      </c>
      <c r="S2913">
        <v>1927</v>
      </c>
      <c r="T2913" t="s">
        <v>39</v>
      </c>
      <c r="U2913">
        <v>410</v>
      </c>
      <c r="V2913" t="s">
        <v>40</v>
      </c>
      <c r="W2913">
        <v>110</v>
      </c>
      <c r="X2913" t="s">
        <v>41</v>
      </c>
      <c r="Y2913" t="s">
        <v>38</v>
      </c>
      <c r="Z2913">
        <v>1</v>
      </c>
      <c r="AA2913">
        <v>2</v>
      </c>
      <c r="AC2913" t="s">
        <v>41</v>
      </c>
    </row>
    <row r="2914" spans="1:29" hidden="1" x14ac:dyDescent="0.25">
      <c r="A2914" t="s">
        <v>337</v>
      </c>
      <c r="B2914">
        <v>1</v>
      </c>
      <c r="C2914" t="s">
        <v>28</v>
      </c>
      <c r="D2914">
        <v>604365</v>
      </c>
      <c r="E2914" s="1">
        <v>40618</v>
      </c>
      <c r="F2914">
        <v>1130</v>
      </c>
      <c r="H2914" t="s">
        <v>339</v>
      </c>
      <c r="I2914" s="1">
        <v>40627</v>
      </c>
      <c r="J2914" t="s">
        <v>31</v>
      </c>
      <c r="K2914" t="s">
        <v>87</v>
      </c>
      <c r="L2914">
        <v>1</v>
      </c>
      <c r="M2914" t="s">
        <v>359</v>
      </c>
      <c r="N2914">
        <v>721026460</v>
      </c>
      <c r="O2914" t="s">
        <v>432</v>
      </c>
      <c r="P2914">
        <v>2</v>
      </c>
      <c r="S2914">
        <v>2920</v>
      </c>
      <c r="T2914" t="s">
        <v>335</v>
      </c>
      <c r="U2914">
        <v>680</v>
      </c>
      <c r="V2914" t="s">
        <v>336</v>
      </c>
      <c r="W2914">
        <v>1.5</v>
      </c>
      <c r="X2914" t="s">
        <v>41</v>
      </c>
      <c r="Y2914" t="s">
        <v>38</v>
      </c>
      <c r="Z2914">
        <v>8.4000000000000005E-2</v>
      </c>
      <c r="AA2914">
        <v>0.27</v>
      </c>
      <c r="AC2914" t="s">
        <v>41</v>
      </c>
    </row>
    <row r="2915" spans="1:29" hidden="1" x14ac:dyDescent="0.25">
      <c r="A2915" t="s">
        <v>334</v>
      </c>
      <c r="B2915">
        <v>100</v>
      </c>
      <c r="C2915" t="s">
        <v>28</v>
      </c>
      <c r="D2915">
        <v>604366</v>
      </c>
      <c r="E2915" s="1">
        <v>40618</v>
      </c>
      <c r="F2915">
        <v>1130</v>
      </c>
      <c r="H2915" t="s">
        <v>30</v>
      </c>
      <c r="I2915" s="1">
        <v>40627</v>
      </c>
      <c r="J2915" t="s">
        <v>31</v>
      </c>
      <c r="K2915" t="s">
        <v>157</v>
      </c>
      <c r="L2915">
        <v>1</v>
      </c>
      <c r="M2915" t="s">
        <v>359</v>
      </c>
      <c r="N2915">
        <v>721026460</v>
      </c>
      <c r="O2915" t="s">
        <v>432</v>
      </c>
      <c r="P2915">
        <v>1</v>
      </c>
      <c r="S2915">
        <v>2920</v>
      </c>
      <c r="T2915" t="s">
        <v>335</v>
      </c>
      <c r="U2915">
        <v>680</v>
      </c>
      <c r="V2915" t="s">
        <v>336</v>
      </c>
      <c r="W2915">
        <v>1.3</v>
      </c>
      <c r="X2915" t="s">
        <v>41</v>
      </c>
      <c r="Y2915" t="s">
        <v>38</v>
      </c>
      <c r="Z2915">
        <v>8.4000000000000005E-2</v>
      </c>
      <c r="AA2915">
        <v>0.27</v>
      </c>
      <c r="AC2915" t="s">
        <v>41</v>
      </c>
    </row>
    <row r="2916" spans="1:29" hidden="1" x14ac:dyDescent="0.25">
      <c r="A2916" t="s">
        <v>258</v>
      </c>
      <c r="B2916" t="s">
        <v>28</v>
      </c>
      <c r="C2916" t="s">
        <v>28</v>
      </c>
      <c r="D2916" t="s">
        <v>597</v>
      </c>
      <c r="E2916" s="1">
        <v>40616</v>
      </c>
      <c r="F2916">
        <v>900</v>
      </c>
      <c r="H2916" t="s">
        <v>30</v>
      </c>
      <c r="I2916" s="1">
        <v>40632</v>
      </c>
      <c r="J2916" t="s">
        <v>31</v>
      </c>
      <c r="K2916" t="s">
        <v>32</v>
      </c>
      <c r="L2916">
        <v>1</v>
      </c>
      <c r="M2916" t="s">
        <v>359</v>
      </c>
      <c r="N2916">
        <v>113133790</v>
      </c>
      <c r="O2916" t="s">
        <v>34</v>
      </c>
      <c r="P2916">
        <v>2</v>
      </c>
      <c r="S2916">
        <v>1025</v>
      </c>
      <c r="T2916" t="s">
        <v>52</v>
      </c>
      <c r="U2916">
        <v>99951</v>
      </c>
      <c r="V2916" t="s">
        <v>260</v>
      </c>
      <c r="W2916">
        <v>1</v>
      </c>
      <c r="X2916" t="s">
        <v>41</v>
      </c>
      <c r="Y2916" t="s">
        <v>261</v>
      </c>
      <c r="AB2916">
        <v>4</v>
      </c>
      <c r="AC2916" t="s">
        <v>41</v>
      </c>
    </row>
    <row r="2917" spans="1:29" hidden="1" x14ac:dyDescent="0.25">
      <c r="A2917" t="s">
        <v>258</v>
      </c>
      <c r="B2917" t="s">
        <v>28</v>
      </c>
      <c r="C2917" t="s">
        <v>28</v>
      </c>
      <c r="D2917" t="s">
        <v>597</v>
      </c>
      <c r="E2917" s="1">
        <v>40616</v>
      </c>
      <c r="F2917">
        <v>900</v>
      </c>
      <c r="H2917" t="s">
        <v>30</v>
      </c>
      <c r="I2917" s="1">
        <v>40632</v>
      </c>
      <c r="J2917" t="s">
        <v>31</v>
      </c>
      <c r="K2917" t="s">
        <v>32</v>
      </c>
      <c r="L2917">
        <v>1</v>
      </c>
      <c r="M2917" t="s">
        <v>359</v>
      </c>
      <c r="N2917">
        <v>113133790</v>
      </c>
      <c r="O2917" t="s">
        <v>34</v>
      </c>
      <c r="P2917">
        <v>2</v>
      </c>
      <c r="S2917">
        <v>1025</v>
      </c>
      <c r="T2917" t="s">
        <v>52</v>
      </c>
      <c r="U2917">
        <v>951</v>
      </c>
      <c r="V2917" t="s">
        <v>53</v>
      </c>
      <c r="W2917">
        <v>0.94</v>
      </c>
      <c r="X2917" t="s">
        <v>41</v>
      </c>
      <c r="Y2917" t="s">
        <v>38</v>
      </c>
      <c r="Z2917">
        <v>3.1E-2</v>
      </c>
      <c r="AA2917">
        <v>0.1</v>
      </c>
      <c r="AB2917">
        <v>4</v>
      </c>
      <c r="AC2917" t="s">
        <v>41</v>
      </c>
    </row>
    <row r="2918" spans="1:29" hidden="1" x14ac:dyDescent="0.25">
      <c r="A2918" t="s">
        <v>258</v>
      </c>
      <c r="B2918" t="s">
        <v>28</v>
      </c>
      <c r="C2918" t="s">
        <v>28</v>
      </c>
      <c r="D2918" t="s">
        <v>598</v>
      </c>
      <c r="E2918" s="1">
        <v>40645</v>
      </c>
      <c r="F2918">
        <v>730</v>
      </c>
      <c r="H2918" t="s">
        <v>30</v>
      </c>
      <c r="I2918" s="1">
        <v>40653</v>
      </c>
      <c r="J2918" t="s">
        <v>31</v>
      </c>
      <c r="K2918" t="s">
        <v>32</v>
      </c>
      <c r="L2918">
        <v>1</v>
      </c>
      <c r="M2918" t="s">
        <v>359</v>
      </c>
      <c r="N2918">
        <v>113133790</v>
      </c>
      <c r="O2918" t="s">
        <v>34</v>
      </c>
      <c r="P2918">
        <v>2</v>
      </c>
      <c r="S2918">
        <v>1025</v>
      </c>
      <c r="T2918" t="s">
        <v>52</v>
      </c>
      <c r="U2918">
        <v>99951</v>
      </c>
      <c r="V2918" t="s">
        <v>260</v>
      </c>
      <c r="W2918">
        <v>0.95</v>
      </c>
      <c r="X2918" t="s">
        <v>41</v>
      </c>
      <c r="Y2918" t="s">
        <v>261</v>
      </c>
      <c r="AB2918">
        <v>4</v>
      </c>
      <c r="AC2918" t="s">
        <v>41</v>
      </c>
    </row>
    <row r="2919" spans="1:29" hidden="1" x14ac:dyDescent="0.25">
      <c r="A2919" t="s">
        <v>258</v>
      </c>
      <c r="B2919" t="s">
        <v>28</v>
      </c>
      <c r="C2919" t="s">
        <v>28</v>
      </c>
      <c r="D2919" t="s">
        <v>598</v>
      </c>
      <c r="E2919" s="1">
        <v>40645</v>
      </c>
      <c r="F2919">
        <v>730</v>
      </c>
      <c r="H2919" t="s">
        <v>30</v>
      </c>
      <c r="I2919" s="1">
        <v>40653</v>
      </c>
      <c r="J2919" t="s">
        <v>31</v>
      </c>
      <c r="K2919" t="s">
        <v>32</v>
      </c>
      <c r="L2919">
        <v>1</v>
      </c>
      <c r="M2919" t="s">
        <v>359</v>
      </c>
      <c r="N2919">
        <v>113133790</v>
      </c>
      <c r="O2919" t="s">
        <v>34</v>
      </c>
      <c r="P2919">
        <v>2</v>
      </c>
      <c r="S2919">
        <v>1025</v>
      </c>
      <c r="T2919" t="s">
        <v>52</v>
      </c>
      <c r="U2919">
        <v>951</v>
      </c>
      <c r="V2919" t="s">
        <v>53</v>
      </c>
      <c r="W2919">
        <v>0.95</v>
      </c>
      <c r="X2919" t="s">
        <v>41</v>
      </c>
      <c r="Y2919" t="s">
        <v>38</v>
      </c>
      <c r="Z2919">
        <v>3.1E-2</v>
      </c>
      <c r="AA2919">
        <v>0.1</v>
      </c>
      <c r="AB2919">
        <v>4</v>
      </c>
      <c r="AC2919" t="s">
        <v>41</v>
      </c>
    </row>
    <row r="2920" spans="1:29" hidden="1" x14ac:dyDescent="0.25">
      <c r="A2920" t="s">
        <v>334</v>
      </c>
      <c r="B2920">
        <v>100</v>
      </c>
      <c r="C2920" t="s">
        <v>28</v>
      </c>
      <c r="D2920">
        <v>611469</v>
      </c>
      <c r="E2920" s="1">
        <v>40674</v>
      </c>
      <c r="F2920">
        <v>1000</v>
      </c>
      <c r="H2920" t="s">
        <v>30</v>
      </c>
      <c r="I2920" s="1">
        <v>40676</v>
      </c>
      <c r="J2920" t="s">
        <v>31</v>
      </c>
      <c r="K2920" t="s">
        <v>157</v>
      </c>
      <c r="L2920">
        <v>1</v>
      </c>
      <c r="M2920" t="s">
        <v>359</v>
      </c>
      <c r="N2920">
        <v>721026460</v>
      </c>
      <c r="O2920" t="s">
        <v>432</v>
      </c>
      <c r="P2920">
        <v>1</v>
      </c>
      <c r="S2920">
        <v>2920</v>
      </c>
      <c r="T2920" t="s">
        <v>335</v>
      </c>
      <c r="U2920">
        <v>680</v>
      </c>
      <c r="V2920" t="s">
        <v>336</v>
      </c>
      <c r="W2920">
        <v>1.1000000000000001</v>
      </c>
      <c r="X2920" t="s">
        <v>41</v>
      </c>
      <c r="Y2920" t="s">
        <v>38</v>
      </c>
      <c r="Z2920">
        <v>8.4000000000000005E-2</v>
      </c>
      <c r="AA2920">
        <v>0.27</v>
      </c>
      <c r="AC2920" t="s">
        <v>41</v>
      </c>
    </row>
    <row r="2921" spans="1:29" hidden="1" x14ac:dyDescent="0.25">
      <c r="A2921" t="s">
        <v>337</v>
      </c>
      <c r="B2921">
        <v>1</v>
      </c>
      <c r="C2921" t="s">
        <v>28</v>
      </c>
      <c r="D2921">
        <v>611470</v>
      </c>
      <c r="E2921" s="1">
        <v>40674</v>
      </c>
      <c r="F2921">
        <v>1000</v>
      </c>
      <c r="H2921" t="s">
        <v>339</v>
      </c>
      <c r="I2921" s="1">
        <v>40676</v>
      </c>
      <c r="J2921" t="s">
        <v>31</v>
      </c>
      <c r="K2921" t="s">
        <v>87</v>
      </c>
      <c r="L2921">
        <v>1</v>
      </c>
      <c r="M2921" t="s">
        <v>359</v>
      </c>
      <c r="N2921">
        <v>721026460</v>
      </c>
      <c r="O2921" t="s">
        <v>432</v>
      </c>
      <c r="P2921">
        <v>2</v>
      </c>
      <c r="S2921">
        <v>1927</v>
      </c>
      <c r="T2921" t="s">
        <v>39</v>
      </c>
      <c r="U2921">
        <v>410</v>
      </c>
      <c r="V2921" t="s">
        <v>40</v>
      </c>
      <c r="W2921">
        <v>110</v>
      </c>
      <c r="X2921" t="s">
        <v>41</v>
      </c>
      <c r="Y2921" t="s">
        <v>38</v>
      </c>
      <c r="Z2921">
        <v>1</v>
      </c>
      <c r="AA2921">
        <v>2</v>
      </c>
      <c r="AC2921" t="s">
        <v>41</v>
      </c>
    </row>
    <row r="2922" spans="1:29" hidden="1" x14ac:dyDescent="0.25">
      <c r="A2922" t="s">
        <v>337</v>
      </c>
      <c r="B2922">
        <v>1</v>
      </c>
      <c r="C2922" t="s">
        <v>28</v>
      </c>
      <c r="D2922">
        <v>611470</v>
      </c>
      <c r="E2922" s="1">
        <v>40674</v>
      </c>
      <c r="F2922">
        <v>1000</v>
      </c>
      <c r="H2922" t="s">
        <v>339</v>
      </c>
      <c r="I2922" s="1">
        <v>40676</v>
      </c>
      <c r="J2922" t="s">
        <v>31</v>
      </c>
      <c r="K2922" t="s">
        <v>87</v>
      </c>
      <c r="L2922">
        <v>1</v>
      </c>
      <c r="M2922" t="s">
        <v>359</v>
      </c>
      <c r="N2922">
        <v>721026460</v>
      </c>
      <c r="O2922" t="s">
        <v>432</v>
      </c>
      <c r="P2922">
        <v>2</v>
      </c>
      <c r="S2922">
        <v>2920</v>
      </c>
      <c r="T2922" t="s">
        <v>335</v>
      </c>
      <c r="U2922">
        <v>680</v>
      </c>
      <c r="V2922" t="s">
        <v>336</v>
      </c>
      <c r="W2922">
        <v>1.4</v>
      </c>
      <c r="X2922" t="s">
        <v>41</v>
      </c>
      <c r="Y2922" t="s">
        <v>38</v>
      </c>
      <c r="Z2922">
        <v>8.4000000000000005E-2</v>
      </c>
      <c r="AA2922">
        <v>0.27</v>
      </c>
      <c r="AC2922" t="s">
        <v>41</v>
      </c>
    </row>
    <row r="2923" spans="1:29" hidden="1" x14ac:dyDescent="0.25">
      <c r="A2923" t="s">
        <v>573</v>
      </c>
      <c r="B2923" t="s">
        <v>28</v>
      </c>
      <c r="C2923" t="s">
        <v>28</v>
      </c>
      <c r="D2923">
        <v>607229</v>
      </c>
      <c r="E2923" s="1">
        <v>40645</v>
      </c>
      <c r="F2923">
        <v>1120</v>
      </c>
      <c r="H2923" t="s">
        <v>30</v>
      </c>
      <c r="I2923" s="1">
        <v>40680</v>
      </c>
      <c r="J2923" t="s">
        <v>31</v>
      </c>
      <c r="K2923" t="s">
        <v>32</v>
      </c>
      <c r="L2923">
        <v>1</v>
      </c>
      <c r="M2923" t="s">
        <v>359</v>
      </c>
      <c r="N2923">
        <v>721026460</v>
      </c>
      <c r="O2923" t="s">
        <v>432</v>
      </c>
      <c r="P2923">
        <v>11</v>
      </c>
      <c r="S2923">
        <v>2453</v>
      </c>
      <c r="T2923" t="s">
        <v>350</v>
      </c>
      <c r="U2923">
        <v>2453</v>
      </c>
      <c r="V2923" t="s">
        <v>350</v>
      </c>
      <c r="W2923">
        <v>3</v>
      </c>
      <c r="X2923" t="s">
        <v>44</v>
      </c>
      <c r="Y2923" t="s">
        <v>38</v>
      </c>
      <c r="Z2923">
        <v>0.27</v>
      </c>
      <c r="AA2923">
        <v>0.9</v>
      </c>
      <c r="AC2923" t="s">
        <v>44</v>
      </c>
    </row>
    <row r="2924" spans="1:29" hidden="1" x14ac:dyDescent="0.25">
      <c r="A2924" t="s">
        <v>573</v>
      </c>
      <c r="B2924" t="s">
        <v>28</v>
      </c>
      <c r="C2924" t="s">
        <v>28</v>
      </c>
      <c r="D2924">
        <v>607229</v>
      </c>
      <c r="E2924" s="1">
        <v>40645</v>
      </c>
      <c r="F2924">
        <v>1120</v>
      </c>
      <c r="H2924" t="s">
        <v>30</v>
      </c>
      <c r="I2924" s="1">
        <v>40680</v>
      </c>
      <c r="J2924" t="s">
        <v>31</v>
      </c>
      <c r="K2924" t="s">
        <v>32</v>
      </c>
      <c r="L2924">
        <v>1</v>
      </c>
      <c r="M2924" t="s">
        <v>359</v>
      </c>
      <c r="N2924">
        <v>721026460</v>
      </c>
      <c r="O2924" t="s">
        <v>432</v>
      </c>
      <c r="P2924">
        <v>11</v>
      </c>
      <c r="S2924">
        <v>2456</v>
      </c>
      <c r="T2924" t="s">
        <v>348</v>
      </c>
      <c r="U2924">
        <v>2456</v>
      </c>
      <c r="V2924" t="s">
        <v>349</v>
      </c>
      <c r="W2924">
        <v>12.87</v>
      </c>
      <c r="X2924" t="s">
        <v>44</v>
      </c>
      <c r="Y2924" t="s">
        <v>38</v>
      </c>
      <c r="AB2924">
        <v>60</v>
      </c>
      <c r="AC2924" t="s">
        <v>44</v>
      </c>
    </row>
    <row r="2925" spans="1:29" hidden="1" x14ac:dyDescent="0.25">
      <c r="A2925" t="s">
        <v>573</v>
      </c>
      <c r="B2925" t="s">
        <v>28</v>
      </c>
      <c r="C2925" t="s">
        <v>28</v>
      </c>
      <c r="D2925">
        <v>607229</v>
      </c>
      <c r="E2925" s="1">
        <v>40645</v>
      </c>
      <c r="F2925">
        <v>1120</v>
      </c>
      <c r="H2925" t="s">
        <v>30</v>
      </c>
      <c r="I2925" s="1">
        <v>40680</v>
      </c>
      <c r="J2925" t="s">
        <v>31</v>
      </c>
      <c r="K2925" t="s">
        <v>32</v>
      </c>
      <c r="L2925">
        <v>1</v>
      </c>
      <c r="M2925" t="s">
        <v>359</v>
      </c>
      <c r="N2925">
        <v>721026460</v>
      </c>
      <c r="O2925" t="s">
        <v>432</v>
      </c>
      <c r="P2925">
        <v>11</v>
      </c>
      <c r="S2925">
        <v>2451</v>
      </c>
      <c r="T2925" t="s">
        <v>346</v>
      </c>
      <c r="U2925">
        <v>77288</v>
      </c>
      <c r="V2925" t="s">
        <v>346</v>
      </c>
      <c r="W2925">
        <v>4.5999999999999996</v>
      </c>
      <c r="X2925" t="s">
        <v>44</v>
      </c>
      <c r="Y2925" t="s">
        <v>38</v>
      </c>
      <c r="Z2925">
        <v>0.51</v>
      </c>
      <c r="AA2925">
        <v>1.7</v>
      </c>
      <c r="AC2925" t="s">
        <v>44</v>
      </c>
    </row>
    <row r="2926" spans="1:29" hidden="1" x14ac:dyDescent="0.25">
      <c r="A2926" t="s">
        <v>573</v>
      </c>
      <c r="B2926" t="s">
        <v>28</v>
      </c>
      <c r="C2926" t="s">
        <v>28</v>
      </c>
      <c r="D2926">
        <v>607229</v>
      </c>
      <c r="E2926" s="1">
        <v>40645</v>
      </c>
      <c r="F2926">
        <v>1120</v>
      </c>
      <c r="H2926" t="s">
        <v>30</v>
      </c>
      <c r="I2926" s="1">
        <v>40680</v>
      </c>
      <c r="J2926" t="s">
        <v>31</v>
      </c>
      <c r="K2926" t="s">
        <v>32</v>
      </c>
      <c r="L2926">
        <v>1</v>
      </c>
      <c r="M2926" t="s">
        <v>359</v>
      </c>
      <c r="N2926">
        <v>721026460</v>
      </c>
      <c r="O2926" t="s">
        <v>432</v>
      </c>
      <c r="P2926">
        <v>11</v>
      </c>
      <c r="S2926">
        <v>2450</v>
      </c>
      <c r="T2926" t="s">
        <v>351</v>
      </c>
      <c r="U2926">
        <v>78213</v>
      </c>
      <c r="V2926" t="s">
        <v>351</v>
      </c>
      <c r="W2926">
        <v>0</v>
      </c>
      <c r="X2926" t="s">
        <v>44</v>
      </c>
      <c r="Y2926" t="s">
        <v>45</v>
      </c>
      <c r="Z2926">
        <v>0.4</v>
      </c>
      <c r="AA2926">
        <v>1.3</v>
      </c>
      <c r="AC2926" t="s">
        <v>44</v>
      </c>
    </row>
    <row r="2927" spans="1:29" hidden="1" x14ac:dyDescent="0.25">
      <c r="A2927" t="s">
        <v>573</v>
      </c>
      <c r="B2927" t="s">
        <v>28</v>
      </c>
      <c r="C2927" t="s">
        <v>28</v>
      </c>
      <c r="D2927">
        <v>607229</v>
      </c>
      <c r="E2927" s="1">
        <v>40645</v>
      </c>
      <c r="F2927">
        <v>1120</v>
      </c>
      <c r="H2927" t="s">
        <v>30</v>
      </c>
      <c r="I2927" s="1">
        <v>40680</v>
      </c>
      <c r="J2927" t="s">
        <v>31</v>
      </c>
      <c r="K2927" t="s">
        <v>32</v>
      </c>
      <c r="L2927">
        <v>1</v>
      </c>
      <c r="M2927" t="s">
        <v>359</v>
      </c>
      <c r="N2927">
        <v>721026460</v>
      </c>
      <c r="O2927" t="s">
        <v>432</v>
      </c>
      <c r="P2927">
        <v>11</v>
      </c>
      <c r="S2927">
        <v>2454</v>
      </c>
      <c r="T2927" t="s">
        <v>347</v>
      </c>
      <c r="U2927">
        <v>82721</v>
      </c>
      <c r="V2927" t="s">
        <v>347</v>
      </c>
      <c r="W2927">
        <v>0.56999999999999995</v>
      </c>
      <c r="X2927" t="s">
        <v>44</v>
      </c>
      <c r="Y2927" t="s">
        <v>38</v>
      </c>
      <c r="Z2927">
        <v>9.1999999999999998E-2</v>
      </c>
      <c r="AA2927">
        <v>0.31</v>
      </c>
      <c r="AC2927" t="s">
        <v>44</v>
      </c>
    </row>
    <row r="2928" spans="1:29" hidden="1" x14ac:dyDescent="0.25">
      <c r="A2928" t="s">
        <v>573</v>
      </c>
      <c r="B2928" t="s">
        <v>28</v>
      </c>
      <c r="C2928" t="s">
        <v>28</v>
      </c>
      <c r="D2928">
        <v>607229</v>
      </c>
      <c r="E2928" s="1">
        <v>40645</v>
      </c>
      <c r="F2928">
        <v>1120</v>
      </c>
      <c r="H2928" t="s">
        <v>30</v>
      </c>
      <c r="I2928" s="1">
        <v>40680</v>
      </c>
      <c r="J2928" t="s">
        <v>31</v>
      </c>
      <c r="K2928" t="s">
        <v>32</v>
      </c>
      <c r="L2928">
        <v>1</v>
      </c>
      <c r="M2928" t="s">
        <v>359</v>
      </c>
      <c r="N2928">
        <v>721026460</v>
      </c>
      <c r="O2928" t="s">
        <v>432</v>
      </c>
      <c r="P2928">
        <v>11</v>
      </c>
      <c r="S2928">
        <v>2452</v>
      </c>
      <c r="T2928" t="s">
        <v>352</v>
      </c>
      <c r="U2928">
        <v>82723</v>
      </c>
      <c r="V2928" t="s">
        <v>352</v>
      </c>
      <c r="W2928">
        <v>4.7</v>
      </c>
      <c r="X2928" t="s">
        <v>44</v>
      </c>
      <c r="Y2928" t="s">
        <v>38</v>
      </c>
      <c r="Z2928">
        <v>0.15</v>
      </c>
      <c r="AA2928">
        <v>0.51</v>
      </c>
      <c r="AC2928" t="s">
        <v>44</v>
      </c>
    </row>
    <row r="2929" spans="1:29" hidden="1" x14ac:dyDescent="0.25">
      <c r="A2929" t="s">
        <v>573</v>
      </c>
      <c r="B2929" t="s">
        <v>28</v>
      </c>
      <c r="C2929" t="s">
        <v>28</v>
      </c>
      <c r="D2929">
        <v>607229</v>
      </c>
      <c r="E2929" s="1">
        <v>40645</v>
      </c>
      <c r="F2929">
        <v>1120</v>
      </c>
      <c r="H2929" t="s">
        <v>30</v>
      </c>
      <c r="I2929" s="1">
        <v>40680</v>
      </c>
      <c r="J2929" t="s">
        <v>31</v>
      </c>
      <c r="K2929" t="s">
        <v>32</v>
      </c>
      <c r="L2929">
        <v>1</v>
      </c>
      <c r="M2929" t="s">
        <v>359</v>
      </c>
      <c r="N2929">
        <v>721026460</v>
      </c>
      <c r="O2929" t="s">
        <v>432</v>
      </c>
      <c r="P2929">
        <v>11</v>
      </c>
      <c r="S2929">
        <v>2943</v>
      </c>
      <c r="T2929" t="s">
        <v>92</v>
      </c>
      <c r="U2929">
        <v>32101</v>
      </c>
      <c r="V2929" t="s">
        <v>92</v>
      </c>
      <c r="W2929">
        <v>6.5</v>
      </c>
      <c r="X2929" t="s">
        <v>44</v>
      </c>
      <c r="Y2929" t="s">
        <v>38</v>
      </c>
      <c r="Z2929">
        <v>0.33</v>
      </c>
      <c r="AA2929">
        <v>1.1000000000000001</v>
      </c>
      <c r="AB2929">
        <v>80</v>
      </c>
      <c r="AC2929" t="s">
        <v>44</v>
      </c>
    </row>
    <row r="2930" spans="1:29" hidden="1" x14ac:dyDescent="0.25">
      <c r="A2930" t="s">
        <v>573</v>
      </c>
      <c r="B2930" t="s">
        <v>28</v>
      </c>
      <c r="C2930" t="s">
        <v>28</v>
      </c>
      <c r="D2930">
        <v>607229</v>
      </c>
      <c r="E2930" s="1">
        <v>40645</v>
      </c>
      <c r="F2930">
        <v>1120</v>
      </c>
      <c r="H2930" t="s">
        <v>30</v>
      </c>
      <c r="I2930" s="1">
        <v>40680</v>
      </c>
      <c r="J2930" t="s">
        <v>31</v>
      </c>
      <c r="K2930" t="s">
        <v>32</v>
      </c>
      <c r="L2930">
        <v>1</v>
      </c>
      <c r="M2930" t="s">
        <v>359</v>
      </c>
      <c r="N2930">
        <v>721026460</v>
      </c>
      <c r="O2930" t="s">
        <v>432</v>
      </c>
      <c r="P2930">
        <v>11</v>
      </c>
      <c r="S2930">
        <v>2942</v>
      </c>
      <c r="T2930" t="s">
        <v>93</v>
      </c>
      <c r="U2930">
        <v>32104</v>
      </c>
      <c r="V2930" t="s">
        <v>93</v>
      </c>
      <c r="W2930">
        <v>0.15</v>
      </c>
      <c r="X2930" t="s">
        <v>44</v>
      </c>
      <c r="Y2930" t="s">
        <v>84</v>
      </c>
      <c r="Z2930">
        <v>0.13</v>
      </c>
      <c r="AA2930">
        <v>0.46</v>
      </c>
      <c r="AB2930">
        <v>80</v>
      </c>
      <c r="AC2930" t="s">
        <v>44</v>
      </c>
    </row>
    <row r="2931" spans="1:29" hidden="1" x14ac:dyDescent="0.25">
      <c r="A2931" t="s">
        <v>573</v>
      </c>
      <c r="B2931" t="s">
        <v>28</v>
      </c>
      <c r="C2931" t="s">
        <v>28</v>
      </c>
      <c r="D2931">
        <v>607229</v>
      </c>
      <c r="E2931" s="1">
        <v>40645</v>
      </c>
      <c r="F2931">
        <v>1120</v>
      </c>
      <c r="H2931" t="s">
        <v>30</v>
      </c>
      <c r="I2931" s="1">
        <v>40680</v>
      </c>
      <c r="J2931" t="s">
        <v>31</v>
      </c>
      <c r="K2931" t="s">
        <v>32</v>
      </c>
      <c r="L2931">
        <v>1</v>
      </c>
      <c r="M2931" t="s">
        <v>359</v>
      </c>
      <c r="N2931">
        <v>721026460</v>
      </c>
      <c r="O2931" t="s">
        <v>432</v>
      </c>
      <c r="P2931">
        <v>11</v>
      </c>
      <c r="S2931">
        <v>2944</v>
      </c>
      <c r="T2931" t="s">
        <v>105</v>
      </c>
      <c r="U2931">
        <v>32105</v>
      </c>
      <c r="V2931" t="s">
        <v>105</v>
      </c>
      <c r="W2931">
        <v>2.5</v>
      </c>
      <c r="X2931" t="s">
        <v>44</v>
      </c>
      <c r="Y2931" t="s">
        <v>38</v>
      </c>
      <c r="Z2931">
        <v>0.26</v>
      </c>
      <c r="AA2931">
        <v>0.86</v>
      </c>
      <c r="AB2931">
        <v>80</v>
      </c>
      <c r="AC2931" t="s">
        <v>44</v>
      </c>
    </row>
    <row r="2932" spans="1:29" hidden="1" x14ac:dyDescent="0.25">
      <c r="A2932" t="s">
        <v>573</v>
      </c>
      <c r="B2932" t="s">
        <v>28</v>
      </c>
      <c r="C2932" t="s">
        <v>28</v>
      </c>
      <c r="D2932">
        <v>607229</v>
      </c>
      <c r="E2932" s="1">
        <v>40645</v>
      </c>
      <c r="F2932">
        <v>1120</v>
      </c>
      <c r="H2932" t="s">
        <v>30</v>
      </c>
      <c r="I2932" s="1">
        <v>40680</v>
      </c>
      <c r="J2932" t="s">
        <v>31</v>
      </c>
      <c r="K2932" t="s">
        <v>32</v>
      </c>
      <c r="L2932">
        <v>1</v>
      </c>
      <c r="M2932" t="s">
        <v>359</v>
      </c>
      <c r="N2932">
        <v>721026460</v>
      </c>
      <c r="O2932" t="s">
        <v>432</v>
      </c>
      <c r="P2932">
        <v>11</v>
      </c>
      <c r="S2932">
        <v>2941</v>
      </c>
      <c r="T2932" t="s">
        <v>99</v>
      </c>
      <c r="U2932">
        <v>32106</v>
      </c>
      <c r="V2932" t="s">
        <v>99</v>
      </c>
      <c r="W2932">
        <v>7.6</v>
      </c>
      <c r="X2932" t="s">
        <v>44</v>
      </c>
      <c r="Y2932" t="s">
        <v>38</v>
      </c>
      <c r="Z2932">
        <v>0.24</v>
      </c>
      <c r="AA2932">
        <v>0.79</v>
      </c>
      <c r="AB2932">
        <v>80</v>
      </c>
      <c r="AC2932" t="s">
        <v>44</v>
      </c>
    </row>
    <row r="2933" spans="1:29" hidden="1" x14ac:dyDescent="0.25">
      <c r="A2933" t="s">
        <v>573</v>
      </c>
      <c r="B2933" t="s">
        <v>28</v>
      </c>
      <c r="C2933" t="s">
        <v>28</v>
      </c>
      <c r="D2933">
        <v>607229</v>
      </c>
      <c r="E2933" s="1">
        <v>40645</v>
      </c>
      <c r="F2933">
        <v>1120</v>
      </c>
      <c r="H2933" t="s">
        <v>30</v>
      </c>
      <c r="I2933" s="1">
        <v>40680</v>
      </c>
      <c r="J2933" t="s">
        <v>31</v>
      </c>
      <c r="K2933" t="s">
        <v>32</v>
      </c>
      <c r="L2933">
        <v>1</v>
      </c>
      <c r="M2933" t="s">
        <v>359</v>
      </c>
      <c r="N2933">
        <v>721026460</v>
      </c>
      <c r="O2933" t="s">
        <v>432</v>
      </c>
      <c r="P2933">
        <v>11</v>
      </c>
      <c r="S2933">
        <v>2950</v>
      </c>
      <c r="T2933" t="s">
        <v>147</v>
      </c>
      <c r="U2933">
        <v>82080</v>
      </c>
      <c r="V2933" t="s">
        <v>148</v>
      </c>
      <c r="W2933">
        <v>16.75</v>
      </c>
      <c r="X2933" t="s">
        <v>44</v>
      </c>
      <c r="Y2933" t="s">
        <v>38</v>
      </c>
      <c r="AB2933">
        <v>80</v>
      </c>
      <c r="AC2933" t="s">
        <v>44</v>
      </c>
    </row>
    <row r="2934" spans="1:29" hidden="1" x14ac:dyDescent="0.25">
      <c r="A2934" t="s">
        <v>27</v>
      </c>
      <c r="B2934">
        <v>100</v>
      </c>
      <c r="C2934" t="s">
        <v>28</v>
      </c>
      <c r="D2934">
        <v>607230</v>
      </c>
      <c r="E2934" s="1">
        <v>40645</v>
      </c>
      <c r="F2934">
        <v>1145</v>
      </c>
      <c r="H2934" t="s">
        <v>30</v>
      </c>
      <c r="I2934" s="1">
        <v>40680</v>
      </c>
      <c r="J2934" t="s">
        <v>31</v>
      </c>
      <c r="K2934" t="s">
        <v>157</v>
      </c>
      <c r="L2934">
        <v>1</v>
      </c>
      <c r="M2934" t="s">
        <v>359</v>
      </c>
      <c r="N2934">
        <v>721026460</v>
      </c>
      <c r="O2934" t="s">
        <v>432</v>
      </c>
      <c r="P2934">
        <v>1</v>
      </c>
      <c r="S2934">
        <v>1024</v>
      </c>
      <c r="T2934" t="s">
        <v>179</v>
      </c>
      <c r="U2934">
        <v>720</v>
      </c>
      <c r="V2934" t="s">
        <v>179</v>
      </c>
      <c r="W2934">
        <v>1.4E-2</v>
      </c>
      <c r="X2934" t="s">
        <v>41</v>
      </c>
      <c r="Y2934" t="s">
        <v>84</v>
      </c>
      <c r="Z2934">
        <v>5.0000000000000001E-3</v>
      </c>
      <c r="AA2934">
        <v>1.4999999999999999E-2</v>
      </c>
      <c r="AB2934">
        <v>0.2</v>
      </c>
      <c r="AC2934" t="s">
        <v>41</v>
      </c>
    </row>
    <row r="2935" spans="1:29" hidden="1" x14ac:dyDescent="0.25">
      <c r="A2935" t="s">
        <v>334</v>
      </c>
      <c r="B2935">
        <v>100</v>
      </c>
      <c r="C2935" t="s">
        <v>28</v>
      </c>
      <c r="D2935">
        <v>607232</v>
      </c>
      <c r="E2935" s="1">
        <v>40645</v>
      </c>
      <c r="F2935">
        <v>1145</v>
      </c>
      <c r="H2935" t="s">
        <v>30</v>
      </c>
      <c r="I2935" s="1">
        <v>40680</v>
      </c>
      <c r="J2935" t="s">
        <v>31</v>
      </c>
      <c r="K2935" t="s">
        <v>157</v>
      </c>
      <c r="L2935">
        <v>1</v>
      </c>
      <c r="M2935" t="s">
        <v>359</v>
      </c>
      <c r="N2935">
        <v>721026460</v>
      </c>
      <c r="O2935" t="s">
        <v>432</v>
      </c>
      <c r="P2935">
        <v>1</v>
      </c>
      <c r="S2935">
        <v>2920</v>
      </c>
      <c r="T2935" t="s">
        <v>335</v>
      </c>
      <c r="U2935">
        <v>680</v>
      </c>
      <c r="V2935" t="s">
        <v>336</v>
      </c>
      <c r="W2935">
        <v>1.5</v>
      </c>
      <c r="X2935" t="s">
        <v>41</v>
      </c>
      <c r="Y2935" t="s">
        <v>38</v>
      </c>
      <c r="Z2935">
        <v>8.4000000000000005E-2</v>
      </c>
      <c r="AA2935">
        <v>0.27</v>
      </c>
      <c r="AC2935" t="s">
        <v>41</v>
      </c>
    </row>
    <row r="2936" spans="1:29" hidden="1" x14ac:dyDescent="0.25">
      <c r="A2936" t="s">
        <v>156</v>
      </c>
      <c r="B2936">
        <v>100</v>
      </c>
      <c r="C2936" t="s">
        <v>28</v>
      </c>
      <c r="D2936">
        <v>607233</v>
      </c>
      <c r="E2936" s="1">
        <v>40645</v>
      </c>
      <c r="F2936">
        <v>1145</v>
      </c>
      <c r="H2936" t="s">
        <v>30</v>
      </c>
      <c r="I2936" s="1">
        <v>40680</v>
      </c>
      <c r="J2936" t="s">
        <v>31</v>
      </c>
      <c r="K2936" t="s">
        <v>157</v>
      </c>
      <c r="L2936">
        <v>1</v>
      </c>
      <c r="M2936" t="s">
        <v>359</v>
      </c>
      <c r="N2936">
        <v>721026460</v>
      </c>
      <c r="O2936" t="s">
        <v>432</v>
      </c>
      <c r="P2936">
        <v>37</v>
      </c>
      <c r="S2936">
        <v>2031</v>
      </c>
      <c r="T2936" t="s">
        <v>210</v>
      </c>
      <c r="U2936">
        <v>38432</v>
      </c>
      <c r="V2936" t="s">
        <v>210</v>
      </c>
      <c r="W2936">
        <v>0</v>
      </c>
      <c r="X2936" t="s">
        <v>44</v>
      </c>
      <c r="Y2936" t="s">
        <v>45</v>
      </c>
      <c r="Z2936">
        <v>0.7</v>
      </c>
      <c r="AA2936">
        <v>2.2000000000000002</v>
      </c>
      <c r="AB2936">
        <v>200</v>
      </c>
      <c r="AC2936" t="s">
        <v>44</v>
      </c>
    </row>
    <row r="2937" spans="1:29" hidden="1" x14ac:dyDescent="0.25">
      <c r="A2937" t="s">
        <v>156</v>
      </c>
      <c r="B2937">
        <v>100</v>
      </c>
      <c r="C2937" t="s">
        <v>28</v>
      </c>
      <c r="D2937">
        <v>607233</v>
      </c>
      <c r="E2937" s="1">
        <v>40645</v>
      </c>
      <c r="F2937">
        <v>1145</v>
      </c>
      <c r="H2937" t="s">
        <v>30</v>
      </c>
      <c r="I2937" s="1">
        <v>40680</v>
      </c>
      <c r="J2937" t="s">
        <v>31</v>
      </c>
      <c r="K2937" t="s">
        <v>157</v>
      </c>
      <c r="L2937">
        <v>1</v>
      </c>
      <c r="M2937" t="s">
        <v>359</v>
      </c>
      <c r="N2937">
        <v>721026460</v>
      </c>
      <c r="O2937" t="s">
        <v>432</v>
      </c>
      <c r="P2937">
        <v>37</v>
      </c>
      <c r="S2937">
        <v>2326</v>
      </c>
      <c r="T2937" t="s">
        <v>185</v>
      </c>
      <c r="U2937">
        <v>39032</v>
      </c>
      <c r="V2937" t="s">
        <v>185</v>
      </c>
      <c r="W2937">
        <v>0</v>
      </c>
      <c r="X2937" t="s">
        <v>44</v>
      </c>
      <c r="Y2937" t="s">
        <v>45</v>
      </c>
      <c r="Z2937">
        <v>2.1999999999999999E-2</v>
      </c>
      <c r="AA2937">
        <v>6.9000000000000006E-2</v>
      </c>
      <c r="AB2937">
        <v>1</v>
      </c>
      <c r="AC2937" t="s">
        <v>44</v>
      </c>
    </row>
    <row r="2938" spans="1:29" hidden="1" x14ac:dyDescent="0.25">
      <c r="A2938" t="s">
        <v>156</v>
      </c>
      <c r="B2938">
        <v>100</v>
      </c>
      <c r="C2938" t="s">
        <v>28</v>
      </c>
      <c r="D2938">
        <v>607233</v>
      </c>
      <c r="E2938" s="1">
        <v>40645</v>
      </c>
      <c r="F2938">
        <v>1145</v>
      </c>
      <c r="H2938" t="s">
        <v>30</v>
      </c>
      <c r="I2938" s="1">
        <v>40680</v>
      </c>
      <c r="J2938" t="s">
        <v>31</v>
      </c>
      <c r="K2938" t="s">
        <v>157</v>
      </c>
      <c r="L2938">
        <v>1</v>
      </c>
      <c r="M2938" t="s">
        <v>359</v>
      </c>
      <c r="N2938">
        <v>721026460</v>
      </c>
      <c r="O2938" t="s">
        <v>432</v>
      </c>
      <c r="P2938">
        <v>37</v>
      </c>
      <c r="S2938">
        <v>2040</v>
      </c>
      <c r="T2938" t="s">
        <v>186</v>
      </c>
      <c r="U2938">
        <v>39720</v>
      </c>
      <c r="V2938" t="s">
        <v>187</v>
      </c>
      <c r="W2938">
        <v>0</v>
      </c>
      <c r="X2938" t="s">
        <v>44</v>
      </c>
      <c r="Y2938" t="s">
        <v>45</v>
      </c>
      <c r="Z2938">
        <v>7.1999999999999995E-2</v>
      </c>
      <c r="AA2938">
        <v>0.23</v>
      </c>
      <c r="AB2938">
        <v>500</v>
      </c>
      <c r="AC2938" t="s">
        <v>44</v>
      </c>
    </row>
    <row r="2939" spans="1:29" hidden="1" x14ac:dyDescent="0.25">
      <c r="A2939" t="s">
        <v>156</v>
      </c>
      <c r="B2939">
        <v>100</v>
      </c>
      <c r="C2939" t="s">
        <v>28</v>
      </c>
      <c r="D2939">
        <v>607233</v>
      </c>
      <c r="E2939" s="1">
        <v>40645</v>
      </c>
      <c r="F2939">
        <v>1145</v>
      </c>
      <c r="H2939" t="s">
        <v>30</v>
      </c>
      <c r="I2939" s="1">
        <v>40680</v>
      </c>
      <c r="J2939" t="s">
        <v>31</v>
      </c>
      <c r="K2939" t="s">
        <v>157</v>
      </c>
      <c r="L2939">
        <v>1</v>
      </c>
      <c r="M2939" t="s">
        <v>359</v>
      </c>
      <c r="N2939">
        <v>721026460</v>
      </c>
      <c r="O2939" t="s">
        <v>432</v>
      </c>
      <c r="P2939">
        <v>37</v>
      </c>
      <c r="S2939">
        <v>2105</v>
      </c>
      <c r="T2939" t="s">
        <v>160</v>
      </c>
      <c r="U2939">
        <v>39730</v>
      </c>
      <c r="V2939" t="s">
        <v>160</v>
      </c>
      <c r="W2939">
        <v>0</v>
      </c>
      <c r="X2939" t="s">
        <v>44</v>
      </c>
      <c r="Y2939" t="s">
        <v>45</v>
      </c>
      <c r="Z2939">
        <v>5.8000000000000003E-2</v>
      </c>
      <c r="AA2939">
        <v>0.18</v>
      </c>
      <c r="AB2939">
        <v>70</v>
      </c>
      <c r="AC2939" t="s">
        <v>44</v>
      </c>
    </row>
    <row r="2940" spans="1:29" hidden="1" x14ac:dyDescent="0.25">
      <c r="A2940" t="s">
        <v>156</v>
      </c>
      <c r="B2940">
        <v>100</v>
      </c>
      <c r="C2940" t="s">
        <v>28</v>
      </c>
      <c r="D2940">
        <v>607233</v>
      </c>
      <c r="E2940" s="1">
        <v>40645</v>
      </c>
      <c r="F2940">
        <v>1145</v>
      </c>
      <c r="H2940" t="s">
        <v>30</v>
      </c>
      <c r="I2940" s="1">
        <v>40680</v>
      </c>
      <c r="J2940" t="s">
        <v>31</v>
      </c>
      <c r="K2940" t="s">
        <v>157</v>
      </c>
      <c r="L2940">
        <v>1</v>
      </c>
      <c r="M2940" t="s">
        <v>359</v>
      </c>
      <c r="N2940">
        <v>721026460</v>
      </c>
      <c r="O2940" t="s">
        <v>432</v>
      </c>
      <c r="P2940">
        <v>37</v>
      </c>
      <c r="S2940">
        <v>2110</v>
      </c>
      <c r="T2940" t="s">
        <v>165</v>
      </c>
      <c r="U2940">
        <v>39760</v>
      </c>
      <c r="V2940" t="s">
        <v>165</v>
      </c>
      <c r="W2940">
        <v>0</v>
      </c>
      <c r="X2940" t="s">
        <v>44</v>
      </c>
      <c r="Y2940" t="s">
        <v>45</v>
      </c>
      <c r="Z2940">
        <v>0.16</v>
      </c>
      <c r="AA2940">
        <v>0.51</v>
      </c>
      <c r="AB2940">
        <v>50</v>
      </c>
      <c r="AC2940" t="s">
        <v>44</v>
      </c>
    </row>
    <row r="2941" spans="1:29" hidden="1" x14ac:dyDescent="0.25">
      <c r="A2941" t="s">
        <v>156</v>
      </c>
      <c r="B2941">
        <v>100</v>
      </c>
      <c r="C2941" t="s">
        <v>28</v>
      </c>
      <c r="D2941">
        <v>607233</v>
      </c>
      <c r="E2941" s="1">
        <v>40645</v>
      </c>
      <c r="F2941">
        <v>1145</v>
      </c>
      <c r="H2941" t="s">
        <v>30</v>
      </c>
      <c r="I2941" s="1">
        <v>40680</v>
      </c>
      <c r="J2941" t="s">
        <v>31</v>
      </c>
      <c r="K2941" t="s">
        <v>157</v>
      </c>
      <c r="L2941">
        <v>1</v>
      </c>
      <c r="M2941" t="s">
        <v>359</v>
      </c>
      <c r="N2941">
        <v>721026460</v>
      </c>
      <c r="O2941" t="s">
        <v>432</v>
      </c>
      <c r="P2941">
        <v>37</v>
      </c>
      <c r="S2941">
        <v>2041</v>
      </c>
      <c r="T2941" t="s">
        <v>217</v>
      </c>
      <c r="U2941">
        <v>81287</v>
      </c>
      <c r="V2941" t="s">
        <v>217</v>
      </c>
      <c r="W2941">
        <v>0</v>
      </c>
      <c r="X2941" t="s">
        <v>44</v>
      </c>
      <c r="Y2941" t="s">
        <v>45</v>
      </c>
      <c r="Z2941">
        <v>0.14000000000000001</v>
      </c>
      <c r="AA2941">
        <v>0.45</v>
      </c>
      <c r="AB2941">
        <v>7</v>
      </c>
      <c r="AC2941" t="s">
        <v>44</v>
      </c>
    </row>
    <row r="2942" spans="1:29" hidden="1" x14ac:dyDescent="0.25">
      <c r="A2942" t="s">
        <v>156</v>
      </c>
      <c r="B2942">
        <v>100</v>
      </c>
      <c r="C2942" t="s">
        <v>28</v>
      </c>
      <c r="D2942">
        <v>607233</v>
      </c>
      <c r="E2942" s="1">
        <v>40645</v>
      </c>
      <c r="F2942">
        <v>1145</v>
      </c>
      <c r="H2942" t="s">
        <v>30</v>
      </c>
      <c r="I2942" s="1">
        <v>40680</v>
      </c>
      <c r="J2942" t="s">
        <v>31</v>
      </c>
      <c r="K2942" t="s">
        <v>157</v>
      </c>
      <c r="L2942">
        <v>1</v>
      </c>
      <c r="M2942" t="s">
        <v>359</v>
      </c>
      <c r="N2942">
        <v>721026460</v>
      </c>
      <c r="O2942" t="s">
        <v>432</v>
      </c>
      <c r="P2942">
        <v>37</v>
      </c>
      <c r="S2942">
        <v>2440</v>
      </c>
      <c r="T2942" t="s">
        <v>211</v>
      </c>
      <c r="U2942">
        <v>82052</v>
      </c>
      <c r="V2942" t="s">
        <v>211</v>
      </c>
      <c r="W2942">
        <v>0</v>
      </c>
      <c r="X2942" t="s">
        <v>44</v>
      </c>
      <c r="Y2942" t="s">
        <v>45</v>
      </c>
      <c r="Z2942">
        <v>0.23</v>
      </c>
      <c r="AA2942">
        <v>0.72</v>
      </c>
      <c r="AC2942" t="s">
        <v>44</v>
      </c>
    </row>
    <row r="2943" spans="1:29" hidden="1" x14ac:dyDescent="0.25">
      <c r="A2943" t="s">
        <v>156</v>
      </c>
      <c r="B2943">
        <v>100</v>
      </c>
      <c r="C2943" t="s">
        <v>28</v>
      </c>
      <c r="D2943">
        <v>607233</v>
      </c>
      <c r="E2943" s="1">
        <v>40645</v>
      </c>
      <c r="F2943">
        <v>1145</v>
      </c>
      <c r="H2943" t="s">
        <v>30</v>
      </c>
      <c r="I2943" s="1">
        <v>40680</v>
      </c>
      <c r="J2943" t="s">
        <v>31</v>
      </c>
      <c r="K2943" t="s">
        <v>157</v>
      </c>
      <c r="L2943">
        <v>1</v>
      </c>
      <c r="M2943" t="s">
        <v>359</v>
      </c>
      <c r="N2943">
        <v>721026460</v>
      </c>
      <c r="O2943" t="s">
        <v>432</v>
      </c>
      <c r="P2943">
        <v>37</v>
      </c>
      <c r="S2943">
        <v>2033</v>
      </c>
      <c r="T2943" t="s">
        <v>219</v>
      </c>
      <c r="U2943">
        <v>38926</v>
      </c>
      <c r="V2943" t="s">
        <v>219</v>
      </c>
      <c r="W2943">
        <v>0</v>
      </c>
      <c r="X2943" t="s">
        <v>44</v>
      </c>
      <c r="Y2943" t="s">
        <v>45</v>
      </c>
      <c r="Z2943">
        <v>0.51</v>
      </c>
      <c r="AA2943">
        <v>1.7</v>
      </c>
      <c r="AB2943">
        <v>100</v>
      </c>
      <c r="AC2943" t="s">
        <v>44</v>
      </c>
    </row>
    <row r="2944" spans="1:29" hidden="1" x14ac:dyDescent="0.25">
      <c r="A2944" t="s">
        <v>156</v>
      </c>
      <c r="B2944">
        <v>100</v>
      </c>
      <c r="C2944" t="s">
        <v>28</v>
      </c>
      <c r="D2944">
        <v>607233</v>
      </c>
      <c r="E2944" s="1">
        <v>40645</v>
      </c>
      <c r="F2944">
        <v>1145</v>
      </c>
      <c r="H2944" t="s">
        <v>30</v>
      </c>
      <c r="I2944" s="1">
        <v>40680</v>
      </c>
      <c r="J2944" t="s">
        <v>31</v>
      </c>
      <c r="K2944" t="s">
        <v>157</v>
      </c>
      <c r="L2944">
        <v>1</v>
      </c>
      <c r="M2944" t="s">
        <v>359</v>
      </c>
      <c r="N2944">
        <v>721026460</v>
      </c>
      <c r="O2944" t="s">
        <v>432</v>
      </c>
      <c r="P2944">
        <v>37</v>
      </c>
      <c r="S2944">
        <v>2034</v>
      </c>
      <c r="T2944" t="s">
        <v>220</v>
      </c>
      <c r="U2944">
        <v>39941</v>
      </c>
      <c r="V2944" t="s">
        <v>221</v>
      </c>
      <c r="W2944">
        <v>0</v>
      </c>
      <c r="X2944" t="s">
        <v>44</v>
      </c>
      <c r="Y2944" t="s">
        <v>45</v>
      </c>
      <c r="Z2944">
        <v>4.7</v>
      </c>
      <c r="AA2944">
        <v>16</v>
      </c>
      <c r="AB2944">
        <v>700</v>
      </c>
      <c r="AC2944" t="s">
        <v>44</v>
      </c>
    </row>
    <row r="2945" spans="1:29" hidden="1" x14ac:dyDescent="0.25">
      <c r="A2945" t="s">
        <v>156</v>
      </c>
      <c r="B2945">
        <v>100</v>
      </c>
      <c r="C2945" t="s">
        <v>28</v>
      </c>
      <c r="D2945">
        <v>607233</v>
      </c>
      <c r="E2945" s="1">
        <v>40645</v>
      </c>
      <c r="F2945">
        <v>1145</v>
      </c>
      <c r="H2945" t="s">
        <v>30</v>
      </c>
      <c r="I2945" s="1">
        <v>40680</v>
      </c>
      <c r="J2945" t="s">
        <v>31</v>
      </c>
      <c r="K2945" t="s">
        <v>157</v>
      </c>
      <c r="L2945">
        <v>1</v>
      </c>
      <c r="M2945" t="s">
        <v>359</v>
      </c>
      <c r="N2945">
        <v>721026460</v>
      </c>
      <c r="O2945" t="s">
        <v>432</v>
      </c>
      <c r="P2945">
        <v>37</v>
      </c>
      <c r="S2945">
        <v>2036</v>
      </c>
      <c r="T2945" t="s">
        <v>182</v>
      </c>
      <c r="U2945">
        <v>38865</v>
      </c>
      <c r="V2945" t="s">
        <v>182</v>
      </c>
      <c r="W2945">
        <v>0</v>
      </c>
      <c r="X2945" t="s">
        <v>44</v>
      </c>
      <c r="Y2945" t="s">
        <v>45</v>
      </c>
      <c r="Z2945">
        <v>0.32</v>
      </c>
      <c r="AA2945">
        <v>1.1000000000000001</v>
      </c>
      <c r="AB2945">
        <v>200</v>
      </c>
      <c r="AC2945" t="s">
        <v>44</v>
      </c>
    </row>
    <row r="2946" spans="1:29" hidden="1" x14ac:dyDescent="0.25">
      <c r="A2946" t="s">
        <v>156</v>
      </c>
      <c r="B2946">
        <v>100</v>
      </c>
      <c r="C2946" t="s">
        <v>28</v>
      </c>
      <c r="D2946">
        <v>607233</v>
      </c>
      <c r="E2946" s="1">
        <v>40645</v>
      </c>
      <c r="F2946">
        <v>1145</v>
      </c>
      <c r="H2946" t="s">
        <v>30</v>
      </c>
      <c r="I2946" s="1">
        <v>40680</v>
      </c>
      <c r="J2946" t="s">
        <v>31</v>
      </c>
      <c r="K2946" t="s">
        <v>157</v>
      </c>
      <c r="L2946">
        <v>1</v>
      </c>
      <c r="M2946" t="s">
        <v>359</v>
      </c>
      <c r="N2946">
        <v>721026460</v>
      </c>
      <c r="O2946" t="s">
        <v>432</v>
      </c>
      <c r="P2946">
        <v>37</v>
      </c>
      <c r="S2946">
        <v>2022</v>
      </c>
      <c r="T2946" t="s">
        <v>228</v>
      </c>
      <c r="U2946">
        <v>39051</v>
      </c>
      <c r="V2946" t="s">
        <v>228</v>
      </c>
      <c r="W2946">
        <v>0</v>
      </c>
      <c r="X2946" t="s">
        <v>44</v>
      </c>
      <c r="Y2946" t="s">
        <v>45</v>
      </c>
      <c r="Z2946">
        <v>0.36</v>
      </c>
      <c r="AA2946">
        <v>1.2</v>
      </c>
      <c r="AC2946" t="s">
        <v>44</v>
      </c>
    </row>
    <row r="2947" spans="1:29" hidden="1" x14ac:dyDescent="0.25">
      <c r="A2947" t="s">
        <v>156</v>
      </c>
      <c r="B2947">
        <v>100</v>
      </c>
      <c r="C2947" t="s">
        <v>28</v>
      </c>
      <c r="D2947">
        <v>607233</v>
      </c>
      <c r="E2947" s="1">
        <v>40645</v>
      </c>
      <c r="F2947">
        <v>1145</v>
      </c>
      <c r="H2947" t="s">
        <v>30</v>
      </c>
      <c r="I2947" s="1">
        <v>40680</v>
      </c>
      <c r="J2947" t="s">
        <v>31</v>
      </c>
      <c r="K2947" t="s">
        <v>157</v>
      </c>
      <c r="L2947">
        <v>1</v>
      </c>
      <c r="M2947" t="s">
        <v>359</v>
      </c>
      <c r="N2947">
        <v>721026460</v>
      </c>
      <c r="O2947" t="s">
        <v>432</v>
      </c>
      <c r="P2947">
        <v>37</v>
      </c>
      <c r="S2947">
        <v>2047</v>
      </c>
      <c r="T2947" t="s">
        <v>194</v>
      </c>
      <c r="U2947">
        <v>39053</v>
      </c>
      <c r="V2947" t="s">
        <v>195</v>
      </c>
      <c r="W2947">
        <v>0</v>
      </c>
      <c r="X2947" t="s">
        <v>44</v>
      </c>
      <c r="Y2947" t="s">
        <v>45</v>
      </c>
      <c r="Z2947">
        <v>0.35</v>
      </c>
      <c r="AA2947">
        <v>1.2</v>
      </c>
      <c r="AB2947">
        <v>3</v>
      </c>
      <c r="AC2947" t="s">
        <v>44</v>
      </c>
    </row>
    <row r="2948" spans="1:29" hidden="1" x14ac:dyDescent="0.25">
      <c r="A2948" t="s">
        <v>156</v>
      </c>
      <c r="B2948">
        <v>100</v>
      </c>
      <c r="C2948" t="s">
        <v>28</v>
      </c>
      <c r="D2948">
        <v>607233</v>
      </c>
      <c r="E2948" s="1">
        <v>40645</v>
      </c>
      <c r="F2948">
        <v>1145</v>
      </c>
      <c r="H2948" t="s">
        <v>30</v>
      </c>
      <c r="I2948" s="1">
        <v>40680</v>
      </c>
      <c r="J2948" t="s">
        <v>31</v>
      </c>
      <c r="K2948" t="s">
        <v>157</v>
      </c>
      <c r="L2948">
        <v>1</v>
      </c>
      <c r="M2948" t="s">
        <v>359</v>
      </c>
      <c r="N2948">
        <v>721026460</v>
      </c>
      <c r="O2948" t="s">
        <v>432</v>
      </c>
      <c r="P2948">
        <v>37</v>
      </c>
      <c r="S2948">
        <v>2021</v>
      </c>
      <c r="T2948" t="s">
        <v>202</v>
      </c>
      <c r="U2948">
        <v>77700</v>
      </c>
      <c r="V2948" t="s">
        <v>202</v>
      </c>
      <c r="W2948">
        <v>0</v>
      </c>
      <c r="X2948" t="s">
        <v>44</v>
      </c>
      <c r="Y2948" t="s">
        <v>45</v>
      </c>
      <c r="Z2948">
        <v>0.34</v>
      </c>
      <c r="AA2948">
        <v>1.1000000000000001</v>
      </c>
      <c r="AC2948" t="s">
        <v>44</v>
      </c>
    </row>
    <row r="2949" spans="1:29" hidden="1" x14ac:dyDescent="0.25">
      <c r="A2949" t="s">
        <v>156</v>
      </c>
      <c r="B2949">
        <v>100</v>
      </c>
      <c r="C2949" t="s">
        <v>28</v>
      </c>
      <c r="D2949">
        <v>607233</v>
      </c>
      <c r="E2949" s="1">
        <v>40645</v>
      </c>
      <c r="F2949">
        <v>1145</v>
      </c>
      <c r="H2949" t="s">
        <v>30</v>
      </c>
      <c r="I2949" s="1">
        <v>40680</v>
      </c>
      <c r="J2949" t="s">
        <v>31</v>
      </c>
      <c r="K2949" t="s">
        <v>157</v>
      </c>
      <c r="L2949">
        <v>1</v>
      </c>
      <c r="M2949" t="s">
        <v>359</v>
      </c>
      <c r="N2949">
        <v>721026460</v>
      </c>
      <c r="O2949" t="s">
        <v>432</v>
      </c>
      <c r="P2949">
        <v>37</v>
      </c>
      <c r="S2949">
        <v>2046</v>
      </c>
      <c r="T2949" t="s">
        <v>203</v>
      </c>
      <c r="U2949">
        <v>81405</v>
      </c>
      <c r="V2949" t="s">
        <v>203</v>
      </c>
      <c r="W2949">
        <v>0</v>
      </c>
      <c r="X2949" t="s">
        <v>44</v>
      </c>
      <c r="Y2949" t="s">
        <v>45</v>
      </c>
      <c r="Z2949">
        <v>0.38</v>
      </c>
      <c r="AA2949">
        <v>1.3</v>
      </c>
      <c r="AB2949">
        <v>40</v>
      </c>
      <c r="AC2949" t="s">
        <v>44</v>
      </c>
    </row>
    <row r="2950" spans="1:29" hidden="1" x14ac:dyDescent="0.25">
      <c r="A2950" t="s">
        <v>156</v>
      </c>
      <c r="B2950">
        <v>100</v>
      </c>
      <c r="C2950" t="s">
        <v>28</v>
      </c>
      <c r="D2950">
        <v>607233</v>
      </c>
      <c r="E2950" s="1">
        <v>40645</v>
      </c>
      <c r="F2950">
        <v>1145</v>
      </c>
      <c r="H2950" t="s">
        <v>30</v>
      </c>
      <c r="I2950" s="1">
        <v>40680</v>
      </c>
      <c r="J2950" t="s">
        <v>31</v>
      </c>
      <c r="K2950" t="s">
        <v>157</v>
      </c>
      <c r="L2950">
        <v>1</v>
      </c>
      <c r="M2950" t="s">
        <v>359</v>
      </c>
      <c r="N2950">
        <v>721026460</v>
      </c>
      <c r="O2950" t="s">
        <v>432</v>
      </c>
      <c r="P2950">
        <v>37</v>
      </c>
      <c r="S2950">
        <v>2066</v>
      </c>
      <c r="T2950" t="s">
        <v>225</v>
      </c>
      <c r="U2950">
        <v>82584</v>
      </c>
      <c r="V2950" t="s">
        <v>225</v>
      </c>
      <c r="W2950">
        <v>0</v>
      </c>
      <c r="X2950" t="s">
        <v>44</v>
      </c>
      <c r="Y2950" t="s">
        <v>45</v>
      </c>
      <c r="Z2950">
        <v>0.39</v>
      </c>
      <c r="AA2950">
        <v>1.3</v>
      </c>
      <c r="AC2950" t="s">
        <v>44</v>
      </c>
    </row>
    <row r="2951" spans="1:29" hidden="1" x14ac:dyDescent="0.25">
      <c r="A2951" t="s">
        <v>156</v>
      </c>
      <c r="B2951">
        <v>100</v>
      </c>
      <c r="C2951" t="s">
        <v>28</v>
      </c>
      <c r="D2951">
        <v>607233</v>
      </c>
      <c r="E2951" s="1">
        <v>40645</v>
      </c>
      <c r="F2951">
        <v>1145</v>
      </c>
      <c r="H2951" t="s">
        <v>30</v>
      </c>
      <c r="I2951" s="1">
        <v>40680</v>
      </c>
      <c r="J2951" t="s">
        <v>31</v>
      </c>
      <c r="K2951" t="s">
        <v>157</v>
      </c>
      <c r="L2951">
        <v>1</v>
      </c>
      <c r="M2951" t="s">
        <v>359</v>
      </c>
      <c r="N2951">
        <v>721026460</v>
      </c>
      <c r="O2951" t="s">
        <v>432</v>
      </c>
      <c r="P2951">
        <v>37</v>
      </c>
      <c r="S2951">
        <v>2043</v>
      </c>
      <c r="T2951" t="s">
        <v>192</v>
      </c>
      <c r="U2951">
        <v>82586</v>
      </c>
      <c r="V2951" t="s">
        <v>192</v>
      </c>
      <c r="W2951">
        <v>0</v>
      </c>
      <c r="X2951" t="s">
        <v>44</v>
      </c>
      <c r="Y2951" t="s">
        <v>45</v>
      </c>
      <c r="Z2951">
        <v>0.32</v>
      </c>
      <c r="AA2951">
        <v>1.1000000000000001</v>
      </c>
      <c r="AB2951">
        <v>4</v>
      </c>
      <c r="AC2951" t="s">
        <v>44</v>
      </c>
    </row>
    <row r="2952" spans="1:29" hidden="1" x14ac:dyDescent="0.25">
      <c r="A2952" t="s">
        <v>156</v>
      </c>
      <c r="B2952">
        <v>100</v>
      </c>
      <c r="C2952" t="s">
        <v>28</v>
      </c>
      <c r="D2952">
        <v>607233</v>
      </c>
      <c r="E2952" s="1">
        <v>40645</v>
      </c>
      <c r="F2952">
        <v>1145</v>
      </c>
      <c r="H2952" t="s">
        <v>30</v>
      </c>
      <c r="I2952" s="1">
        <v>40680</v>
      </c>
      <c r="J2952" t="s">
        <v>31</v>
      </c>
      <c r="K2952" t="s">
        <v>157</v>
      </c>
      <c r="L2952">
        <v>1</v>
      </c>
      <c r="M2952" t="s">
        <v>359</v>
      </c>
      <c r="N2952">
        <v>721026460</v>
      </c>
      <c r="O2952" t="s">
        <v>432</v>
      </c>
      <c r="P2952">
        <v>37</v>
      </c>
      <c r="S2952">
        <v>2044</v>
      </c>
      <c r="T2952" t="s">
        <v>193</v>
      </c>
      <c r="U2952">
        <v>82587</v>
      </c>
      <c r="V2952" t="s">
        <v>193</v>
      </c>
      <c r="W2952">
        <v>0</v>
      </c>
      <c r="X2952" t="s">
        <v>44</v>
      </c>
      <c r="Y2952" t="s">
        <v>45</v>
      </c>
      <c r="Z2952">
        <v>0.34</v>
      </c>
      <c r="AA2952">
        <v>1.1000000000000001</v>
      </c>
      <c r="AB2952">
        <v>2</v>
      </c>
      <c r="AC2952" t="s">
        <v>44</v>
      </c>
    </row>
    <row r="2953" spans="1:29" hidden="1" x14ac:dyDescent="0.25">
      <c r="A2953" t="s">
        <v>156</v>
      </c>
      <c r="B2953">
        <v>100</v>
      </c>
      <c r="C2953" t="s">
        <v>28</v>
      </c>
      <c r="D2953">
        <v>607233</v>
      </c>
      <c r="E2953" s="1">
        <v>40645</v>
      </c>
      <c r="F2953">
        <v>1145</v>
      </c>
      <c r="H2953" t="s">
        <v>30</v>
      </c>
      <c r="I2953" s="1">
        <v>40680</v>
      </c>
      <c r="J2953" t="s">
        <v>31</v>
      </c>
      <c r="K2953" t="s">
        <v>157</v>
      </c>
      <c r="L2953">
        <v>1</v>
      </c>
      <c r="M2953" t="s">
        <v>359</v>
      </c>
      <c r="N2953">
        <v>721026460</v>
      </c>
      <c r="O2953" t="s">
        <v>432</v>
      </c>
      <c r="P2953">
        <v>37</v>
      </c>
      <c r="S2953">
        <v>2077</v>
      </c>
      <c r="T2953" t="s">
        <v>188</v>
      </c>
      <c r="U2953">
        <v>30295</v>
      </c>
      <c r="V2953" t="s">
        <v>189</v>
      </c>
      <c r="W2953">
        <v>0</v>
      </c>
      <c r="X2953" t="s">
        <v>44</v>
      </c>
      <c r="Y2953" t="s">
        <v>45</v>
      </c>
      <c r="Z2953">
        <v>3.5999999999999997E-2</v>
      </c>
      <c r="AA2953">
        <v>0.12</v>
      </c>
      <c r="AC2953" t="s">
        <v>44</v>
      </c>
    </row>
    <row r="2954" spans="1:29" hidden="1" x14ac:dyDescent="0.25">
      <c r="A2954" t="s">
        <v>156</v>
      </c>
      <c r="B2954">
        <v>100</v>
      </c>
      <c r="C2954" t="s">
        <v>28</v>
      </c>
      <c r="D2954">
        <v>607233</v>
      </c>
      <c r="E2954" s="1">
        <v>40645</v>
      </c>
      <c r="F2954">
        <v>1145</v>
      </c>
      <c r="H2954" t="s">
        <v>30</v>
      </c>
      <c r="I2954" s="1">
        <v>40680</v>
      </c>
      <c r="J2954" t="s">
        <v>31</v>
      </c>
      <c r="K2954" t="s">
        <v>157</v>
      </c>
      <c r="L2954">
        <v>1</v>
      </c>
      <c r="M2954" t="s">
        <v>359</v>
      </c>
      <c r="N2954">
        <v>721026460</v>
      </c>
      <c r="O2954" t="s">
        <v>432</v>
      </c>
      <c r="P2954">
        <v>37</v>
      </c>
      <c r="S2954">
        <v>2042</v>
      </c>
      <c r="T2954" t="s">
        <v>224</v>
      </c>
      <c r="U2954">
        <v>34386</v>
      </c>
      <c r="V2954" t="s">
        <v>224</v>
      </c>
      <c r="W2954">
        <v>0</v>
      </c>
      <c r="X2954" t="s">
        <v>44</v>
      </c>
      <c r="Y2954" t="s">
        <v>45</v>
      </c>
      <c r="Z2954">
        <v>2.7E-2</v>
      </c>
      <c r="AA2954">
        <v>0.09</v>
      </c>
      <c r="AB2954">
        <v>50</v>
      </c>
      <c r="AC2954" t="s">
        <v>44</v>
      </c>
    </row>
    <row r="2955" spans="1:29" hidden="1" x14ac:dyDescent="0.25">
      <c r="A2955" t="s">
        <v>156</v>
      </c>
      <c r="B2955">
        <v>100</v>
      </c>
      <c r="C2955" t="s">
        <v>28</v>
      </c>
      <c r="D2955">
        <v>607233</v>
      </c>
      <c r="E2955" s="1">
        <v>40645</v>
      </c>
      <c r="F2955">
        <v>1145</v>
      </c>
      <c r="H2955" t="s">
        <v>30</v>
      </c>
      <c r="I2955" s="1">
        <v>40680</v>
      </c>
      <c r="J2955" t="s">
        <v>31</v>
      </c>
      <c r="K2955" t="s">
        <v>157</v>
      </c>
      <c r="L2955">
        <v>1</v>
      </c>
      <c r="M2955" t="s">
        <v>359</v>
      </c>
      <c r="N2955">
        <v>721026460</v>
      </c>
      <c r="O2955" t="s">
        <v>432</v>
      </c>
      <c r="P2955">
        <v>37</v>
      </c>
      <c r="S2955">
        <v>2356</v>
      </c>
      <c r="T2955" t="s">
        <v>196</v>
      </c>
      <c r="U2955">
        <v>34680</v>
      </c>
      <c r="V2955" t="s">
        <v>196</v>
      </c>
      <c r="W2955">
        <v>0</v>
      </c>
      <c r="X2955" t="s">
        <v>44</v>
      </c>
      <c r="Y2955" t="s">
        <v>45</v>
      </c>
      <c r="Z2955">
        <v>4.7E-2</v>
      </c>
      <c r="AA2955">
        <v>0.16</v>
      </c>
      <c r="AC2955" t="s">
        <v>44</v>
      </c>
    </row>
    <row r="2956" spans="1:29" hidden="1" x14ac:dyDescent="0.25">
      <c r="A2956" t="s">
        <v>156</v>
      </c>
      <c r="B2956">
        <v>100</v>
      </c>
      <c r="C2956" t="s">
        <v>28</v>
      </c>
      <c r="D2956">
        <v>607233</v>
      </c>
      <c r="E2956" s="1">
        <v>40645</v>
      </c>
      <c r="F2956">
        <v>1145</v>
      </c>
      <c r="H2956" t="s">
        <v>30</v>
      </c>
      <c r="I2956" s="1">
        <v>40680</v>
      </c>
      <c r="J2956" t="s">
        <v>31</v>
      </c>
      <c r="K2956" t="s">
        <v>157</v>
      </c>
      <c r="L2956">
        <v>1</v>
      </c>
      <c r="M2956" t="s">
        <v>359</v>
      </c>
      <c r="N2956">
        <v>721026460</v>
      </c>
      <c r="O2956" t="s">
        <v>432</v>
      </c>
      <c r="P2956">
        <v>37</v>
      </c>
      <c r="S2956">
        <v>2274</v>
      </c>
      <c r="T2956" t="s">
        <v>222</v>
      </c>
      <c r="U2956">
        <v>34688</v>
      </c>
      <c r="V2956" t="s">
        <v>223</v>
      </c>
      <c r="W2956">
        <v>0</v>
      </c>
      <c r="X2956" t="s">
        <v>44</v>
      </c>
      <c r="Y2956" t="s">
        <v>45</v>
      </c>
      <c r="Z2956">
        <v>3.7999999999999999E-2</v>
      </c>
      <c r="AA2956">
        <v>0.13</v>
      </c>
      <c r="AB2956">
        <v>1</v>
      </c>
      <c r="AC2956" t="s">
        <v>44</v>
      </c>
    </row>
    <row r="2957" spans="1:29" hidden="1" x14ac:dyDescent="0.25">
      <c r="A2957" t="s">
        <v>156</v>
      </c>
      <c r="B2957">
        <v>100</v>
      </c>
      <c r="C2957" t="s">
        <v>28</v>
      </c>
      <c r="D2957">
        <v>607233</v>
      </c>
      <c r="E2957" s="1">
        <v>40645</v>
      </c>
      <c r="F2957">
        <v>1145</v>
      </c>
      <c r="H2957" t="s">
        <v>30</v>
      </c>
      <c r="I2957" s="1">
        <v>40680</v>
      </c>
      <c r="J2957" t="s">
        <v>31</v>
      </c>
      <c r="K2957" t="s">
        <v>157</v>
      </c>
      <c r="L2957">
        <v>1</v>
      </c>
      <c r="M2957" t="s">
        <v>359</v>
      </c>
      <c r="N2957">
        <v>721026460</v>
      </c>
      <c r="O2957" t="s">
        <v>432</v>
      </c>
      <c r="P2957">
        <v>37</v>
      </c>
      <c r="S2957">
        <v>2050</v>
      </c>
      <c r="T2957" t="s">
        <v>197</v>
      </c>
      <c r="U2957">
        <v>39033</v>
      </c>
      <c r="V2957" t="s">
        <v>197</v>
      </c>
      <c r="W2957">
        <v>0</v>
      </c>
      <c r="X2957" t="s">
        <v>44</v>
      </c>
      <c r="Y2957" t="s">
        <v>45</v>
      </c>
      <c r="Z2957">
        <v>0.06</v>
      </c>
      <c r="AA2957">
        <v>0.2</v>
      </c>
      <c r="AB2957">
        <v>3</v>
      </c>
      <c r="AC2957" t="s">
        <v>44</v>
      </c>
    </row>
    <row r="2958" spans="1:29" hidden="1" x14ac:dyDescent="0.25">
      <c r="A2958" t="s">
        <v>156</v>
      </c>
      <c r="B2958">
        <v>100</v>
      </c>
      <c r="C2958" t="s">
        <v>28</v>
      </c>
      <c r="D2958">
        <v>607233</v>
      </c>
      <c r="E2958" s="1">
        <v>40645</v>
      </c>
      <c r="F2958">
        <v>1145</v>
      </c>
      <c r="H2958" t="s">
        <v>30</v>
      </c>
      <c r="I2958" s="1">
        <v>40680</v>
      </c>
      <c r="J2958" t="s">
        <v>31</v>
      </c>
      <c r="K2958" t="s">
        <v>157</v>
      </c>
      <c r="L2958">
        <v>1</v>
      </c>
      <c r="M2958" t="s">
        <v>359</v>
      </c>
      <c r="N2958">
        <v>721026460</v>
      </c>
      <c r="O2958" t="s">
        <v>432</v>
      </c>
      <c r="P2958">
        <v>37</v>
      </c>
      <c r="S2958">
        <v>2037</v>
      </c>
      <c r="T2958" t="s">
        <v>190</v>
      </c>
      <c r="U2958">
        <v>39055</v>
      </c>
      <c r="V2958" t="s">
        <v>190</v>
      </c>
      <c r="W2958">
        <v>0</v>
      </c>
      <c r="X2958" t="s">
        <v>44</v>
      </c>
      <c r="Y2958" t="s">
        <v>45</v>
      </c>
      <c r="Z2958">
        <v>6.7000000000000004E-2</v>
      </c>
      <c r="AA2958">
        <v>0.2</v>
      </c>
      <c r="AB2958">
        <v>4</v>
      </c>
      <c r="AC2958" t="s">
        <v>44</v>
      </c>
    </row>
    <row r="2959" spans="1:29" hidden="1" x14ac:dyDescent="0.25">
      <c r="A2959" t="s">
        <v>156</v>
      </c>
      <c r="B2959">
        <v>100</v>
      </c>
      <c r="C2959" t="s">
        <v>28</v>
      </c>
      <c r="D2959">
        <v>607233</v>
      </c>
      <c r="E2959" s="1">
        <v>40645</v>
      </c>
      <c r="F2959">
        <v>1145</v>
      </c>
      <c r="H2959" t="s">
        <v>30</v>
      </c>
      <c r="I2959" s="1">
        <v>40680</v>
      </c>
      <c r="J2959" t="s">
        <v>31</v>
      </c>
      <c r="K2959" t="s">
        <v>157</v>
      </c>
      <c r="L2959">
        <v>1</v>
      </c>
      <c r="M2959" t="s">
        <v>359</v>
      </c>
      <c r="N2959">
        <v>721026460</v>
      </c>
      <c r="O2959" t="s">
        <v>432</v>
      </c>
      <c r="P2959">
        <v>37</v>
      </c>
      <c r="S2959">
        <v>2010</v>
      </c>
      <c r="T2959" t="s">
        <v>226</v>
      </c>
      <c r="U2959">
        <v>39340</v>
      </c>
      <c r="V2959" t="s">
        <v>227</v>
      </c>
      <c r="W2959">
        <v>0</v>
      </c>
      <c r="X2959" t="s">
        <v>44</v>
      </c>
      <c r="Y2959" t="s">
        <v>45</v>
      </c>
      <c r="Z2959">
        <v>0.02</v>
      </c>
      <c r="AA2959">
        <v>6.6000000000000003E-2</v>
      </c>
      <c r="AB2959">
        <v>0.2</v>
      </c>
      <c r="AC2959" t="s">
        <v>44</v>
      </c>
    </row>
    <row r="2960" spans="1:29" hidden="1" x14ac:dyDescent="0.25">
      <c r="A2960" t="s">
        <v>156</v>
      </c>
      <c r="B2960">
        <v>100</v>
      </c>
      <c r="C2960" t="s">
        <v>28</v>
      </c>
      <c r="D2960">
        <v>607233</v>
      </c>
      <c r="E2960" s="1">
        <v>40645</v>
      </c>
      <c r="F2960">
        <v>1145</v>
      </c>
      <c r="H2960" t="s">
        <v>30</v>
      </c>
      <c r="I2960" s="1">
        <v>40680</v>
      </c>
      <c r="J2960" t="s">
        <v>31</v>
      </c>
      <c r="K2960" t="s">
        <v>157</v>
      </c>
      <c r="L2960">
        <v>1</v>
      </c>
      <c r="M2960" t="s">
        <v>359</v>
      </c>
      <c r="N2960">
        <v>721026460</v>
      </c>
      <c r="O2960" t="s">
        <v>432</v>
      </c>
      <c r="P2960">
        <v>37</v>
      </c>
      <c r="S2960">
        <v>2045</v>
      </c>
      <c r="T2960" t="s">
        <v>229</v>
      </c>
      <c r="U2960">
        <v>39356</v>
      </c>
      <c r="V2960" t="s">
        <v>229</v>
      </c>
      <c r="W2960">
        <v>0</v>
      </c>
      <c r="X2960" t="s">
        <v>44</v>
      </c>
      <c r="Y2960" t="s">
        <v>45</v>
      </c>
      <c r="Z2960">
        <v>2.9000000000000001E-2</v>
      </c>
      <c r="AA2960">
        <v>9.7000000000000003E-2</v>
      </c>
      <c r="AC2960" t="s">
        <v>44</v>
      </c>
    </row>
    <row r="2961" spans="1:29" hidden="1" x14ac:dyDescent="0.25">
      <c r="A2961" t="s">
        <v>156</v>
      </c>
      <c r="B2961">
        <v>100</v>
      </c>
      <c r="C2961" t="s">
        <v>28</v>
      </c>
      <c r="D2961">
        <v>607233</v>
      </c>
      <c r="E2961" s="1">
        <v>40645</v>
      </c>
      <c r="F2961">
        <v>1145</v>
      </c>
      <c r="H2961" t="s">
        <v>30</v>
      </c>
      <c r="I2961" s="1">
        <v>40680</v>
      </c>
      <c r="J2961" t="s">
        <v>31</v>
      </c>
      <c r="K2961" t="s">
        <v>157</v>
      </c>
      <c r="L2961">
        <v>1</v>
      </c>
      <c r="M2961" t="s">
        <v>359</v>
      </c>
      <c r="N2961">
        <v>721026460</v>
      </c>
      <c r="O2961" t="s">
        <v>432</v>
      </c>
      <c r="P2961">
        <v>37</v>
      </c>
      <c r="S2961">
        <v>2070</v>
      </c>
      <c r="T2961" t="s">
        <v>212</v>
      </c>
      <c r="U2961">
        <v>39380</v>
      </c>
      <c r="V2961" t="s">
        <v>212</v>
      </c>
      <c r="W2961">
        <v>0</v>
      </c>
      <c r="X2961" t="s">
        <v>44</v>
      </c>
      <c r="Y2961" t="s">
        <v>45</v>
      </c>
      <c r="Z2961">
        <v>6.7000000000000004E-2</v>
      </c>
      <c r="AA2961">
        <v>0.2</v>
      </c>
      <c r="AC2961" t="s">
        <v>44</v>
      </c>
    </row>
    <row r="2962" spans="1:29" hidden="1" x14ac:dyDescent="0.25">
      <c r="A2962" t="s">
        <v>156</v>
      </c>
      <c r="B2962">
        <v>100</v>
      </c>
      <c r="C2962" t="s">
        <v>28</v>
      </c>
      <c r="D2962">
        <v>607233</v>
      </c>
      <c r="E2962" s="1">
        <v>40645</v>
      </c>
      <c r="F2962">
        <v>1145</v>
      </c>
      <c r="H2962" t="s">
        <v>30</v>
      </c>
      <c r="I2962" s="1">
        <v>40680</v>
      </c>
      <c r="J2962" t="s">
        <v>31</v>
      </c>
      <c r="K2962" t="s">
        <v>157</v>
      </c>
      <c r="L2962">
        <v>1</v>
      </c>
      <c r="M2962" t="s">
        <v>359</v>
      </c>
      <c r="N2962">
        <v>721026460</v>
      </c>
      <c r="O2962" t="s">
        <v>432</v>
      </c>
      <c r="P2962">
        <v>37</v>
      </c>
      <c r="S2962">
        <v>2005</v>
      </c>
      <c r="T2962" t="s">
        <v>161</v>
      </c>
      <c r="U2962">
        <v>39390</v>
      </c>
      <c r="V2962" t="s">
        <v>161</v>
      </c>
      <c r="W2962">
        <v>0</v>
      </c>
      <c r="X2962" t="s">
        <v>44</v>
      </c>
      <c r="Y2962" t="s">
        <v>45</v>
      </c>
      <c r="Z2962">
        <v>0.01</v>
      </c>
      <c r="AA2962">
        <v>3.5000000000000003E-2</v>
      </c>
      <c r="AB2962">
        <v>2</v>
      </c>
      <c r="AC2962" t="s">
        <v>44</v>
      </c>
    </row>
    <row r="2963" spans="1:29" hidden="1" x14ac:dyDescent="0.25">
      <c r="A2963" t="s">
        <v>156</v>
      </c>
      <c r="B2963">
        <v>100</v>
      </c>
      <c r="C2963" t="s">
        <v>28</v>
      </c>
      <c r="D2963">
        <v>607233</v>
      </c>
      <c r="E2963" s="1">
        <v>40645</v>
      </c>
      <c r="F2963">
        <v>1145</v>
      </c>
      <c r="H2963" t="s">
        <v>30</v>
      </c>
      <c r="I2963" s="1">
        <v>40680</v>
      </c>
      <c r="J2963" t="s">
        <v>31</v>
      </c>
      <c r="K2963" t="s">
        <v>157</v>
      </c>
      <c r="L2963">
        <v>1</v>
      </c>
      <c r="M2963" t="s">
        <v>359</v>
      </c>
      <c r="N2963">
        <v>721026460</v>
      </c>
      <c r="O2963" t="s">
        <v>432</v>
      </c>
      <c r="P2963">
        <v>37</v>
      </c>
      <c r="S2963">
        <v>2065</v>
      </c>
      <c r="T2963" t="s">
        <v>162</v>
      </c>
      <c r="U2963">
        <v>39410</v>
      </c>
      <c r="V2963" t="s">
        <v>162</v>
      </c>
      <c r="W2963">
        <v>0</v>
      </c>
      <c r="X2963" t="s">
        <v>44</v>
      </c>
      <c r="Y2963" t="s">
        <v>45</v>
      </c>
      <c r="Z2963">
        <v>1.4E-2</v>
      </c>
      <c r="AA2963">
        <v>4.3999999999999997E-2</v>
      </c>
      <c r="AB2963">
        <v>0.4</v>
      </c>
      <c r="AC2963" t="s">
        <v>44</v>
      </c>
    </row>
    <row r="2964" spans="1:29" hidden="1" x14ac:dyDescent="0.25">
      <c r="A2964" t="s">
        <v>156</v>
      </c>
      <c r="B2964">
        <v>100</v>
      </c>
      <c r="C2964" t="s">
        <v>28</v>
      </c>
      <c r="D2964">
        <v>607233</v>
      </c>
      <c r="E2964" s="1">
        <v>40645</v>
      </c>
      <c r="F2964">
        <v>1145</v>
      </c>
      <c r="H2964" t="s">
        <v>30</v>
      </c>
      <c r="I2964" s="1">
        <v>40680</v>
      </c>
      <c r="J2964" t="s">
        <v>31</v>
      </c>
      <c r="K2964" t="s">
        <v>157</v>
      </c>
      <c r="L2964">
        <v>1</v>
      </c>
      <c r="M2964" t="s">
        <v>359</v>
      </c>
      <c r="N2964">
        <v>721026460</v>
      </c>
      <c r="O2964" t="s">
        <v>432</v>
      </c>
      <c r="P2964">
        <v>37</v>
      </c>
      <c r="S2964">
        <v>2067</v>
      </c>
      <c r="T2964" t="s">
        <v>163</v>
      </c>
      <c r="U2964">
        <v>39420</v>
      </c>
      <c r="V2964" t="s">
        <v>163</v>
      </c>
      <c r="W2964">
        <v>0</v>
      </c>
      <c r="X2964" t="s">
        <v>44</v>
      </c>
      <c r="Y2964" t="s">
        <v>45</v>
      </c>
      <c r="Z2964">
        <v>0.02</v>
      </c>
      <c r="AA2964">
        <v>6.2E-2</v>
      </c>
      <c r="AB2964">
        <v>0.2</v>
      </c>
      <c r="AC2964" t="s">
        <v>44</v>
      </c>
    </row>
    <row r="2965" spans="1:29" hidden="1" x14ac:dyDescent="0.25">
      <c r="A2965" t="s">
        <v>156</v>
      </c>
      <c r="B2965">
        <v>100</v>
      </c>
      <c r="C2965" t="s">
        <v>28</v>
      </c>
      <c r="D2965">
        <v>607233</v>
      </c>
      <c r="E2965" s="1">
        <v>40645</v>
      </c>
      <c r="F2965">
        <v>1145</v>
      </c>
      <c r="H2965" t="s">
        <v>30</v>
      </c>
      <c r="I2965" s="1">
        <v>40680</v>
      </c>
      <c r="J2965" t="s">
        <v>31</v>
      </c>
      <c r="K2965" t="s">
        <v>157</v>
      </c>
      <c r="L2965">
        <v>1</v>
      </c>
      <c r="M2965" t="s">
        <v>359</v>
      </c>
      <c r="N2965">
        <v>721026460</v>
      </c>
      <c r="O2965" t="s">
        <v>432</v>
      </c>
      <c r="P2965">
        <v>37</v>
      </c>
      <c r="S2965">
        <v>2015</v>
      </c>
      <c r="T2965" t="s">
        <v>164</v>
      </c>
      <c r="U2965">
        <v>39480</v>
      </c>
      <c r="V2965" t="s">
        <v>164</v>
      </c>
      <c r="W2965">
        <v>0</v>
      </c>
      <c r="X2965" t="s">
        <v>44</v>
      </c>
      <c r="Y2965" t="s">
        <v>45</v>
      </c>
      <c r="Z2965">
        <v>2.9000000000000001E-2</v>
      </c>
      <c r="AA2965">
        <v>9.5000000000000001E-2</v>
      </c>
      <c r="AB2965">
        <v>40</v>
      </c>
      <c r="AC2965" t="s">
        <v>44</v>
      </c>
    </row>
    <row r="2966" spans="1:29" hidden="1" x14ac:dyDescent="0.25">
      <c r="A2966" t="s">
        <v>156</v>
      </c>
      <c r="B2966">
        <v>100</v>
      </c>
      <c r="C2966" t="s">
        <v>28</v>
      </c>
      <c r="D2966">
        <v>607233</v>
      </c>
      <c r="E2966" s="1">
        <v>40645</v>
      </c>
      <c r="F2966">
        <v>1145</v>
      </c>
      <c r="H2966" t="s">
        <v>30</v>
      </c>
      <c r="I2966" s="1">
        <v>40680</v>
      </c>
      <c r="J2966" t="s">
        <v>31</v>
      </c>
      <c r="K2966" t="s">
        <v>157</v>
      </c>
      <c r="L2966">
        <v>1</v>
      </c>
      <c r="M2966" t="s">
        <v>359</v>
      </c>
      <c r="N2966">
        <v>721026460</v>
      </c>
      <c r="O2966" t="s">
        <v>432</v>
      </c>
      <c r="P2966">
        <v>37</v>
      </c>
      <c r="S2966">
        <v>2051</v>
      </c>
      <c r="T2966" t="s">
        <v>191</v>
      </c>
      <c r="U2966">
        <v>46317</v>
      </c>
      <c r="V2966" t="s">
        <v>191</v>
      </c>
      <c r="W2966">
        <v>0</v>
      </c>
      <c r="X2966" t="s">
        <v>44</v>
      </c>
      <c r="Y2966" t="s">
        <v>45</v>
      </c>
      <c r="Z2966">
        <v>2.9000000000000001E-2</v>
      </c>
      <c r="AA2966">
        <v>9.6000000000000002E-2</v>
      </c>
      <c r="AB2966">
        <v>2</v>
      </c>
      <c r="AC2966" t="s">
        <v>44</v>
      </c>
    </row>
    <row r="2967" spans="1:29" hidden="1" x14ac:dyDescent="0.25">
      <c r="A2967" t="s">
        <v>156</v>
      </c>
      <c r="B2967">
        <v>100</v>
      </c>
      <c r="C2967" t="s">
        <v>28</v>
      </c>
      <c r="D2967">
        <v>607233</v>
      </c>
      <c r="E2967" s="1">
        <v>40645</v>
      </c>
      <c r="F2967">
        <v>1145</v>
      </c>
      <c r="H2967" t="s">
        <v>30</v>
      </c>
      <c r="I2967" s="1">
        <v>40680</v>
      </c>
      <c r="J2967" t="s">
        <v>31</v>
      </c>
      <c r="K2967" t="s">
        <v>157</v>
      </c>
      <c r="L2967">
        <v>1</v>
      </c>
      <c r="M2967" t="s">
        <v>359</v>
      </c>
      <c r="N2967">
        <v>721026460</v>
      </c>
      <c r="O2967" t="s">
        <v>432</v>
      </c>
      <c r="P2967">
        <v>37</v>
      </c>
      <c r="S2967">
        <v>2076</v>
      </c>
      <c r="T2967" t="s">
        <v>200</v>
      </c>
      <c r="U2967">
        <v>77860</v>
      </c>
      <c r="V2967" t="s">
        <v>201</v>
      </c>
      <c r="W2967">
        <v>0</v>
      </c>
      <c r="X2967" t="s">
        <v>44</v>
      </c>
      <c r="Y2967" t="s">
        <v>45</v>
      </c>
      <c r="Z2967">
        <v>3.2000000000000001E-2</v>
      </c>
      <c r="AA2967">
        <v>0.11</v>
      </c>
      <c r="AC2967" t="s">
        <v>44</v>
      </c>
    </row>
    <row r="2968" spans="1:29" hidden="1" x14ac:dyDescent="0.25">
      <c r="A2968" t="s">
        <v>156</v>
      </c>
      <c r="B2968">
        <v>100</v>
      </c>
      <c r="C2968" t="s">
        <v>28</v>
      </c>
      <c r="D2968">
        <v>607233</v>
      </c>
      <c r="E2968" s="1">
        <v>40645</v>
      </c>
      <c r="F2968">
        <v>1145</v>
      </c>
      <c r="H2968" t="s">
        <v>30</v>
      </c>
      <c r="I2968" s="1">
        <v>40680</v>
      </c>
      <c r="J2968" t="s">
        <v>31</v>
      </c>
      <c r="K2968" t="s">
        <v>157</v>
      </c>
      <c r="L2968">
        <v>1</v>
      </c>
      <c r="M2968" t="s">
        <v>359</v>
      </c>
      <c r="N2968">
        <v>721026460</v>
      </c>
      <c r="O2968" t="s">
        <v>432</v>
      </c>
      <c r="P2968">
        <v>37</v>
      </c>
      <c r="S2968">
        <v>2595</v>
      </c>
      <c r="T2968" t="s">
        <v>230</v>
      </c>
      <c r="U2968">
        <v>81408</v>
      </c>
      <c r="V2968" t="s">
        <v>230</v>
      </c>
      <c r="W2968">
        <v>0</v>
      </c>
      <c r="X2968" t="s">
        <v>44</v>
      </c>
      <c r="Y2968" t="s">
        <v>45</v>
      </c>
      <c r="Z2968">
        <v>6.7000000000000004E-2</v>
      </c>
      <c r="AA2968">
        <v>0.2</v>
      </c>
      <c r="AC2968" t="s">
        <v>44</v>
      </c>
    </row>
    <row r="2969" spans="1:29" hidden="1" x14ac:dyDescent="0.25">
      <c r="A2969" t="s">
        <v>156</v>
      </c>
      <c r="B2969">
        <v>100</v>
      </c>
      <c r="C2969" t="s">
        <v>28</v>
      </c>
      <c r="D2969">
        <v>607233</v>
      </c>
      <c r="E2969" s="1">
        <v>40645</v>
      </c>
      <c r="F2969">
        <v>1145</v>
      </c>
      <c r="H2969" t="s">
        <v>30</v>
      </c>
      <c r="I2969" s="1">
        <v>40680</v>
      </c>
      <c r="J2969" t="s">
        <v>31</v>
      </c>
      <c r="K2969" t="s">
        <v>157</v>
      </c>
      <c r="L2969">
        <v>1</v>
      </c>
      <c r="M2969" t="s">
        <v>359</v>
      </c>
      <c r="N2969">
        <v>721026460</v>
      </c>
      <c r="O2969" t="s">
        <v>432</v>
      </c>
      <c r="P2969">
        <v>37</v>
      </c>
      <c r="S2969">
        <v>2032</v>
      </c>
      <c r="T2969" t="s">
        <v>218</v>
      </c>
      <c r="U2969">
        <v>4443</v>
      </c>
      <c r="V2969" t="s">
        <v>599</v>
      </c>
      <c r="W2969">
        <v>0</v>
      </c>
      <c r="X2969" t="s">
        <v>44</v>
      </c>
      <c r="Y2969" t="s">
        <v>45</v>
      </c>
      <c r="Z2969">
        <v>0.32</v>
      </c>
      <c r="AA2969">
        <v>1.1000000000000001</v>
      </c>
      <c r="AB2969">
        <v>20</v>
      </c>
      <c r="AC2969" t="s">
        <v>44</v>
      </c>
    </row>
    <row r="2970" spans="1:29" hidden="1" x14ac:dyDescent="0.25">
      <c r="A2970" t="s">
        <v>156</v>
      </c>
      <c r="B2970">
        <v>100</v>
      </c>
      <c r="C2970" t="s">
        <v>28</v>
      </c>
      <c r="D2970">
        <v>607233</v>
      </c>
      <c r="E2970" s="1">
        <v>40645</v>
      </c>
      <c r="F2970">
        <v>1145</v>
      </c>
      <c r="H2970" t="s">
        <v>30</v>
      </c>
      <c r="I2970" s="1">
        <v>40680</v>
      </c>
      <c r="J2970" t="s">
        <v>31</v>
      </c>
      <c r="K2970" t="s">
        <v>157</v>
      </c>
      <c r="L2970">
        <v>1</v>
      </c>
      <c r="M2970" t="s">
        <v>359</v>
      </c>
      <c r="N2970">
        <v>721026460</v>
      </c>
      <c r="O2970" t="s">
        <v>432</v>
      </c>
      <c r="P2970">
        <v>37</v>
      </c>
      <c r="S2970">
        <v>2959</v>
      </c>
      <c r="T2970" t="s">
        <v>159</v>
      </c>
      <c r="U2970">
        <v>39350</v>
      </c>
      <c r="V2970" t="s">
        <v>159</v>
      </c>
      <c r="W2970">
        <v>0</v>
      </c>
      <c r="X2970" t="s">
        <v>44</v>
      </c>
      <c r="Y2970" t="s">
        <v>45</v>
      </c>
      <c r="Z2970">
        <v>3.3000000000000002E-2</v>
      </c>
      <c r="AA2970">
        <v>0.11</v>
      </c>
      <c r="AB2970">
        <v>2</v>
      </c>
      <c r="AC2970" t="s">
        <v>44</v>
      </c>
    </row>
    <row r="2971" spans="1:29" hidden="1" x14ac:dyDescent="0.25">
      <c r="A2971" t="s">
        <v>156</v>
      </c>
      <c r="B2971">
        <v>100</v>
      </c>
      <c r="C2971" t="s">
        <v>28</v>
      </c>
      <c r="D2971">
        <v>607233</v>
      </c>
      <c r="E2971" s="1">
        <v>40645</v>
      </c>
      <c r="F2971">
        <v>1145</v>
      </c>
      <c r="H2971" t="s">
        <v>30</v>
      </c>
      <c r="I2971" s="1">
        <v>40680</v>
      </c>
      <c r="J2971" t="s">
        <v>31</v>
      </c>
      <c r="K2971" t="s">
        <v>157</v>
      </c>
      <c r="L2971">
        <v>1</v>
      </c>
      <c r="M2971" t="s">
        <v>359</v>
      </c>
      <c r="N2971">
        <v>721026460</v>
      </c>
      <c r="O2971" t="s">
        <v>432</v>
      </c>
      <c r="P2971">
        <v>37</v>
      </c>
      <c r="S2971">
        <v>2020</v>
      </c>
      <c r="T2971" t="s">
        <v>166</v>
      </c>
      <c r="U2971">
        <v>39400</v>
      </c>
      <c r="V2971" t="s">
        <v>166</v>
      </c>
      <c r="W2971">
        <v>0</v>
      </c>
      <c r="X2971" t="s">
        <v>44</v>
      </c>
      <c r="Y2971" t="s">
        <v>45</v>
      </c>
      <c r="Z2971">
        <v>0.33</v>
      </c>
      <c r="AA2971">
        <v>1.1000000000000001</v>
      </c>
      <c r="AB2971">
        <v>3</v>
      </c>
      <c r="AC2971" t="s">
        <v>44</v>
      </c>
    </row>
    <row r="2972" spans="1:29" hidden="1" x14ac:dyDescent="0.25">
      <c r="A2972" t="s">
        <v>156</v>
      </c>
      <c r="B2972">
        <v>100</v>
      </c>
      <c r="C2972" t="s">
        <v>28</v>
      </c>
      <c r="D2972">
        <v>607233</v>
      </c>
      <c r="E2972" s="1">
        <v>40645</v>
      </c>
      <c r="F2972">
        <v>1145</v>
      </c>
      <c r="H2972" t="s">
        <v>30</v>
      </c>
      <c r="I2972" s="1">
        <v>40680</v>
      </c>
      <c r="J2972" t="s">
        <v>31</v>
      </c>
      <c r="K2972" t="s">
        <v>157</v>
      </c>
      <c r="L2972">
        <v>1</v>
      </c>
      <c r="M2972" t="s">
        <v>359</v>
      </c>
      <c r="N2972">
        <v>721026460</v>
      </c>
      <c r="O2972" t="s">
        <v>432</v>
      </c>
      <c r="P2972">
        <v>37</v>
      </c>
      <c r="S2972">
        <v>2383</v>
      </c>
      <c r="T2972" t="s">
        <v>183</v>
      </c>
      <c r="U2972">
        <v>39516</v>
      </c>
      <c r="V2972" t="s">
        <v>184</v>
      </c>
      <c r="W2972">
        <v>0</v>
      </c>
      <c r="X2972" t="s">
        <v>44</v>
      </c>
      <c r="Y2972" t="s">
        <v>45</v>
      </c>
      <c r="Z2972">
        <v>0.1</v>
      </c>
      <c r="AA2972">
        <v>0.4</v>
      </c>
      <c r="AB2972">
        <v>0.5</v>
      </c>
      <c r="AC2972" t="s">
        <v>44</v>
      </c>
    </row>
    <row r="2973" spans="1:29" hidden="1" x14ac:dyDescent="0.25">
      <c r="A2973" t="s">
        <v>337</v>
      </c>
      <c r="B2973">
        <v>1</v>
      </c>
      <c r="C2973" t="s">
        <v>28</v>
      </c>
      <c r="D2973">
        <v>607231</v>
      </c>
      <c r="E2973" s="1">
        <v>40645</v>
      </c>
      <c r="F2973">
        <v>1145</v>
      </c>
      <c r="H2973" t="s">
        <v>339</v>
      </c>
      <c r="I2973" s="1">
        <v>40680</v>
      </c>
      <c r="J2973" t="s">
        <v>31</v>
      </c>
      <c r="K2973" t="s">
        <v>87</v>
      </c>
      <c r="L2973">
        <v>1</v>
      </c>
      <c r="M2973" t="s">
        <v>359</v>
      </c>
      <c r="N2973">
        <v>721026460</v>
      </c>
      <c r="O2973" t="s">
        <v>432</v>
      </c>
      <c r="P2973">
        <v>2</v>
      </c>
      <c r="S2973">
        <v>1927</v>
      </c>
      <c r="T2973" t="s">
        <v>39</v>
      </c>
      <c r="U2973">
        <v>410</v>
      </c>
      <c r="V2973" t="s">
        <v>40</v>
      </c>
      <c r="W2973">
        <v>110</v>
      </c>
      <c r="X2973" t="s">
        <v>41</v>
      </c>
      <c r="Y2973" t="s">
        <v>38</v>
      </c>
      <c r="Z2973">
        <v>1</v>
      </c>
      <c r="AA2973">
        <v>2</v>
      </c>
      <c r="AC2973" t="s">
        <v>41</v>
      </c>
    </row>
    <row r="2974" spans="1:29" hidden="1" x14ac:dyDescent="0.25">
      <c r="A2974" t="s">
        <v>337</v>
      </c>
      <c r="B2974">
        <v>1</v>
      </c>
      <c r="C2974" t="s">
        <v>28</v>
      </c>
      <c r="D2974">
        <v>607231</v>
      </c>
      <c r="E2974" s="1">
        <v>40645</v>
      </c>
      <c r="F2974">
        <v>1145</v>
      </c>
      <c r="H2974" t="s">
        <v>339</v>
      </c>
      <c r="I2974" s="1">
        <v>40680</v>
      </c>
      <c r="J2974" t="s">
        <v>31</v>
      </c>
      <c r="K2974" t="s">
        <v>87</v>
      </c>
      <c r="L2974">
        <v>1</v>
      </c>
      <c r="M2974" t="s">
        <v>359</v>
      </c>
      <c r="N2974">
        <v>721026460</v>
      </c>
      <c r="O2974" t="s">
        <v>432</v>
      </c>
      <c r="P2974">
        <v>2</v>
      </c>
      <c r="S2974">
        <v>2920</v>
      </c>
      <c r="T2974" t="s">
        <v>335</v>
      </c>
      <c r="U2974">
        <v>680</v>
      </c>
      <c r="V2974" t="s">
        <v>336</v>
      </c>
      <c r="W2974">
        <v>1.8</v>
      </c>
      <c r="X2974" t="s">
        <v>41</v>
      </c>
      <c r="Y2974" t="s">
        <v>38</v>
      </c>
      <c r="Z2974">
        <v>8.4000000000000005E-2</v>
      </c>
      <c r="AA2974">
        <v>0.27</v>
      </c>
      <c r="AC2974" t="s">
        <v>41</v>
      </c>
    </row>
    <row r="2975" spans="1:29" hidden="1" x14ac:dyDescent="0.25">
      <c r="A2975" t="s">
        <v>258</v>
      </c>
      <c r="B2975" t="s">
        <v>28</v>
      </c>
      <c r="C2975" t="s">
        <v>28</v>
      </c>
      <c r="D2975" t="s">
        <v>600</v>
      </c>
      <c r="E2975" s="1">
        <v>40674</v>
      </c>
      <c r="F2975">
        <v>900</v>
      </c>
      <c r="H2975" t="s">
        <v>30</v>
      </c>
      <c r="I2975" s="1">
        <v>40695</v>
      </c>
      <c r="J2975" t="s">
        <v>31</v>
      </c>
      <c r="K2975" t="s">
        <v>32</v>
      </c>
      <c r="L2975">
        <v>1</v>
      </c>
      <c r="M2975" t="s">
        <v>359</v>
      </c>
      <c r="N2975">
        <v>113133790</v>
      </c>
      <c r="O2975" t="s">
        <v>34</v>
      </c>
      <c r="P2975">
        <v>2</v>
      </c>
      <c r="S2975">
        <v>1025</v>
      </c>
      <c r="T2975" t="s">
        <v>52</v>
      </c>
      <c r="U2975">
        <v>99951</v>
      </c>
      <c r="V2975" t="s">
        <v>260</v>
      </c>
      <c r="W2975">
        <v>0.96</v>
      </c>
      <c r="X2975" t="s">
        <v>41</v>
      </c>
      <c r="Y2975" t="s">
        <v>261</v>
      </c>
      <c r="AB2975">
        <v>4</v>
      </c>
      <c r="AC2975" t="s">
        <v>41</v>
      </c>
    </row>
    <row r="2976" spans="1:29" hidden="1" x14ac:dyDescent="0.25">
      <c r="A2976" t="s">
        <v>258</v>
      </c>
      <c r="B2976" t="s">
        <v>28</v>
      </c>
      <c r="C2976" t="s">
        <v>28</v>
      </c>
      <c r="D2976" t="s">
        <v>600</v>
      </c>
      <c r="E2976" s="1">
        <v>40674</v>
      </c>
      <c r="F2976">
        <v>900</v>
      </c>
      <c r="H2976" t="s">
        <v>30</v>
      </c>
      <c r="I2976" s="1">
        <v>40695</v>
      </c>
      <c r="J2976" t="s">
        <v>31</v>
      </c>
      <c r="K2976" t="s">
        <v>32</v>
      </c>
      <c r="L2976">
        <v>1</v>
      </c>
      <c r="M2976" t="s">
        <v>359</v>
      </c>
      <c r="N2976">
        <v>113133790</v>
      </c>
      <c r="O2976" t="s">
        <v>34</v>
      </c>
      <c r="P2976">
        <v>2</v>
      </c>
      <c r="S2976">
        <v>1025</v>
      </c>
      <c r="T2976" t="s">
        <v>52</v>
      </c>
      <c r="U2976">
        <v>951</v>
      </c>
      <c r="V2976" t="s">
        <v>53</v>
      </c>
      <c r="W2976">
        <v>0.96</v>
      </c>
      <c r="X2976" t="s">
        <v>41</v>
      </c>
      <c r="Y2976" t="s">
        <v>38</v>
      </c>
      <c r="Z2976">
        <v>3.1E-2</v>
      </c>
      <c r="AA2976">
        <v>0.1</v>
      </c>
      <c r="AB2976">
        <v>4</v>
      </c>
      <c r="AC2976" t="s">
        <v>41</v>
      </c>
    </row>
    <row r="2977" spans="1:29" hidden="1" x14ac:dyDescent="0.25">
      <c r="A2977" t="s">
        <v>337</v>
      </c>
      <c r="B2977">
        <v>1</v>
      </c>
      <c r="C2977" t="s">
        <v>28</v>
      </c>
      <c r="D2977">
        <v>617478</v>
      </c>
      <c r="E2977" s="1">
        <v>40714</v>
      </c>
      <c r="F2977">
        <v>1400</v>
      </c>
      <c r="H2977" t="s">
        <v>339</v>
      </c>
      <c r="I2977" s="1">
        <v>40722</v>
      </c>
      <c r="J2977" t="s">
        <v>31</v>
      </c>
      <c r="K2977" t="s">
        <v>87</v>
      </c>
      <c r="L2977">
        <v>1</v>
      </c>
      <c r="M2977" t="s">
        <v>359</v>
      </c>
      <c r="N2977">
        <v>721026460</v>
      </c>
      <c r="O2977" t="s">
        <v>432</v>
      </c>
      <c r="P2977">
        <v>2</v>
      </c>
      <c r="S2977">
        <v>1927</v>
      </c>
      <c r="T2977" t="s">
        <v>39</v>
      </c>
      <c r="U2977">
        <v>410</v>
      </c>
      <c r="V2977" t="s">
        <v>40</v>
      </c>
      <c r="W2977">
        <v>110</v>
      </c>
      <c r="X2977" t="s">
        <v>41</v>
      </c>
      <c r="Y2977" t="s">
        <v>38</v>
      </c>
      <c r="Z2977">
        <v>1</v>
      </c>
      <c r="AA2977">
        <v>2</v>
      </c>
      <c r="AC2977" t="s">
        <v>41</v>
      </c>
    </row>
    <row r="2978" spans="1:29" hidden="1" x14ac:dyDescent="0.25">
      <c r="A2978" t="s">
        <v>337</v>
      </c>
      <c r="B2978">
        <v>1</v>
      </c>
      <c r="C2978" t="s">
        <v>28</v>
      </c>
      <c r="D2978">
        <v>617478</v>
      </c>
      <c r="E2978" s="1">
        <v>40714</v>
      </c>
      <c r="F2978">
        <v>1400</v>
      </c>
      <c r="H2978" t="s">
        <v>339</v>
      </c>
      <c r="I2978" s="1">
        <v>40722</v>
      </c>
      <c r="J2978" t="s">
        <v>31</v>
      </c>
      <c r="K2978" t="s">
        <v>87</v>
      </c>
      <c r="L2978">
        <v>1</v>
      </c>
      <c r="M2978" t="s">
        <v>359</v>
      </c>
      <c r="N2978">
        <v>721026460</v>
      </c>
      <c r="O2978" t="s">
        <v>432</v>
      </c>
      <c r="P2978">
        <v>2</v>
      </c>
      <c r="S2978">
        <v>2920</v>
      </c>
      <c r="T2978" t="s">
        <v>335</v>
      </c>
      <c r="U2978">
        <v>680</v>
      </c>
      <c r="V2978" t="s">
        <v>336</v>
      </c>
      <c r="W2978">
        <v>0.97</v>
      </c>
      <c r="X2978" t="s">
        <v>41</v>
      </c>
      <c r="Y2978" t="s">
        <v>38</v>
      </c>
      <c r="Z2978">
        <v>8.4000000000000005E-2</v>
      </c>
      <c r="AA2978">
        <v>0.27</v>
      </c>
      <c r="AC2978" t="s">
        <v>41</v>
      </c>
    </row>
    <row r="2979" spans="1:29" hidden="1" x14ac:dyDescent="0.25">
      <c r="A2979" t="s">
        <v>334</v>
      </c>
      <c r="B2979">
        <v>100</v>
      </c>
      <c r="C2979" t="s">
        <v>28</v>
      </c>
      <c r="D2979">
        <v>617479</v>
      </c>
      <c r="E2979" s="1">
        <v>40714</v>
      </c>
      <c r="F2979">
        <v>1400</v>
      </c>
      <c r="H2979" t="s">
        <v>30</v>
      </c>
      <c r="I2979" s="1">
        <v>40722</v>
      </c>
      <c r="J2979" t="s">
        <v>31</v>
      </c>
      <c r="K2979" t="s">
        <v>157</v>
      </c>
      <c r="L2979">
        <v>1</v>
      </c>
      <c r="M2979" t="s">
        <v>359</v>
      </c>
      <c r="N2979">
        <v>721026460</v>
      </c>
      <c r="O2979" t="s">
        <v>432</v>
      </c>
      <c r="P2979">
        <v>1</v>
      </c>
      <c r="S2979">
        <v>2920</v>
      </c>
      <c r="T2979" t="s">
        <v>335</v>
      </c>
      <c r="U2979">
        <v>680</v>
      </c>
      <c r="V2979" t="s">
        <v>336</v>
      </c>
      <c r="W2979">
        <v>1.2</v>
      </c>
      <c r="X2979" t="s">
        <v>41</v>
      </c>
      <c r="Y2979" t="s">
        <v>38</v>
      </c>
      <c r="Z2979">
        <v>8.4000000000000005E-2</v>
      </c>
      <c r="AA2979">
        <v>0.27</v>
      </c>
      <c r="AC2979" t="s">
        <v>41</v>
      </c>
    </row>
    <row r="2980" spans="1:29" hidden="1" x14ac:dyDescent="0.25">
      <c r="A2980" t="s">
        <v>27</v>
      </c>
      <c r="B2980">
        <v>100</v>
      </c>
      <c r="C2980" t="s">
        <v>28</v>
      </c>
      <c r="D2980">
        <v>617480</v>
      </c>
      <c r="E2980" s="1">
        <v>40714</v>
      </c>
      <c r="F2980">
        <v>1400</v>
      </c>
      <c r="H2980" t="s">
        <v>30</v>
      </c>
      <c r="I2980" s="1">
        <v>40722</v>
      </c>
      <c r="J2980" t="s">
        <v>31</v>
      </c>
      <c r="K2980" t="s">
        <v>157</v>
      </c>
      <c r="L2980">
        <v>1</v>
      </c>
      <c r="M2980" t="s">
        <v>359</v>
      </c>
      <c r="N2980">
        <v>721026460</v>
      </c>
      <c r="O2980" t="s">
        <v>432</v>
      </c>
      <c r="P2980">
        <v>1</v>
      </c>
      <c r="S2980">
        <v>1024</v>
      </c>
      <c r="T2980" t="s">
        <v>179</v>
      </c>
      <c r="U2980">
        <v>720</v>
      </c>
      <c r="V2980" t="s">
        <v>179</v>
      </c>
      <c r="W2980">
        <v>2.1000000000000001E-2</v>
      </c>
      <c r="X2980" t="s">
        <v>41</v>
      </c>
      <c r="Y2980" t="s">
        <v>38</v>
      </c>
      <c r="Z2980">
        <v>5.0000000000000001E-3</v>
      </c>
      <c r="AA2980">
        <v>1.4999999999999999E-2</v>
      </c>
      <c r="AB2980">
        <v>0.2</v>
      </c>
      <c r="AC2980" t="s">
        <v>41</v>
      </c>
    </row>
    <row r="2981" spans="1:29" hidden="1" x14ac:dyDescent="0.25">
      <c r="A2981" t="s">
        <v>258</v>
      </c>
      <c r="B2981" t="s">
        <v>28</v>
      </c>
      <c r="C2981" t="s">
        <v>28</v>
      </c>
      <c r="D2981" t="s">
        <v>601</v>
      </c>
      <c r="E2981" s="1">
        <v>40714</v>
      </c>
      <c r="F2981">
        <v>1345</v>
      </c>
      <c r="H2981" t="s">
        <v>30</v>
      </c>
      <c r="I2981" s="1">
        <v>40729</v>
      </c>
      <c r="J2981" t="s">
        <v>31</v>
      </c>
      <c r="K2981" t="s">
        <v>32</v>
      </c>
      <c r="L2981">
        <v>1</v>
      </c>
      <c r="M2981" t="s">
        <v>359</v>
      </c>
      <c r="N2981">
        <v>113133790</v>
      </c>
      <c r="O2981" t="s">
        <v>34</v>
      </c>
      <c r="P2981">
        <v>2</v>
      </c>
      <c r="S2981">
        <v>1025</v>
      </c>
      <c r="T2981" t="s">
        <v>52</v>
      </c>
      <c r="U2981">
        <v>99951</v>
      </c>
      <c r="V2981" t="s">
        <v>260</v>
      </c>
      <c r="W2981">
        <v>1.04</v>
      </c>
      <c r="X2981" t="s">
        <v>41</v>
      </c>
      <c r="Y2981" t="s">
        <v>261</v>
      </c>
      <c r="AB2981">
        <v>4</v>
      </c>
      <c r="AC2981" t="s">
        <v>41</v>
      </c>
    </row>
    <row r="2982" spans="1:29" hidden="1" x14ac:dyDescent="0.25">
      <c r="A2982" t="s">
        <v>258</v>
      </c>
      <c r="B2982" t="s">
        <v>28</v>
      </c>
      <c r="C2982" t="s">
        <v>28</v>
      </c>
      <c r="D2982" t="s">
        <v>601</v>
      </c>
      <c r="E2982" s="1">
        <v>40714</v>
      </c>
      <c r="F2982">
        <v>1345</v>
      </c>
      <c r="H2982" t="s">
        <v>30</v>
      </c>
      <c r="I2982" s="1">
        <v>40729</v>
      </c>
      <c r="J2982" t="s">
        <v>31</v>
      </c>
      <c r="K2982" t="s">
        <v>32</v>
      </c>
      <c r="L2982">
        <v>1</v>
      </c>
      <c r="M2982" t="s">
        <v>359</v>
      </c>
      <c r="N2982">
        <v>113133790</v>
      </c>
      <c r="O2982" t="s">
        <v>34</v>
      </c>
      <c r="P2982">
        <v>2</v>
      </c>
      <c r="S2982">
        <v>1025</v>
      </c>
      <c r="T2982" t="s">
        <v>52</v>
      </c>
      <c r="U2982">
        <v>951</v>
      </c>
      <c r="V2982" t="s">
        <v>53</v>
      </c>
      <c r="W2982">
        <v>1.06</v>
      </c>
      <c r="X2982" t="s">
        <v>41</v>
      </c>
      <c r="Y2982" t="s">
        <v>38</v>
      </c>
      <c r="Z2982">
        <v>3.1E-2</v>
      </c>
      <c r="AA2982">
        <v>0.1</v>
      </c>
      <c r="AB2982">
        <v>4</v>
      </c>
      <c r="AC2982" t="s">
        <v>41</v>
      </c>
    </row>
    <row r="2983" spans="1:29" hidden="1" x14ac:dyDescent="0.25">
      <c r="A2983" t="s">
        <v>258</v>
      </c>
      <c r="B2983" t="s">
        <v>28</v>
      </c>
      <c r="C2983" t="s">
        <v>28</v>
      </c>
      <c r="D2983" t="s">
        <v>602</v>
      </c>
      <c r="E2983" s="1">
        <v>40736</v>
      </c>
      <c r="F2983">
        <v>1300</v>
      </c>
      <c r="H2983" t="s">
        <v>30</v>
      </c>
      <c r="I2983" s="1">
        <v>40749</v>
      </c>
      <c r="J2983" t="s">
        <v>31</v>
      </c>
      <c r="K2983" t="s">
        <v>32</v>
      </c>
      <c r="L2983">
        <v>1</v>
      </c>
      <c r="M2983" t="s">
        <v>359</v>
      </c>
      <c r="N2983">
        <v>113133790</v>
      </c>
      <c r="O2983" t="s">
        <v>34</v>
      </c>
      <c r="P2983">
        <v>2</v>
      </c>
      <c r="S2983">
        <v>1025</v>
      </c>
      <c r="T2983" t="s">
        <v>52</v>
      </c>
      <c r="U2983">
        <v>99951</v>
      </c>
      <c r="V2983" t="s">
        <v>260</v>
      </c>
      <c r="W2983">
        <v>0.98</v>
      </c>
      <c r="X2983" t="s">
        <v>41</v>
      </c>
      <c r="Y2983" t="s">
        <v>261</v>
      </c>
      <c r="AB2983">
        <v>4</v>
      </c>
      <c r="AC2983" t="s">
        <v>41</v>
      </c>
    </row>
    <row r="2984" spans="1:29" hidden="1" x14ac:dyDescent="0.25">
      <c r="A2984" t="s">
        <v>258</v>
      </c>
      <c r="B2984" t="s">
        <v>28</v>
      </c>
      <c r="C2984" t="s">
        <v>28</v>
      </c>
      <c r="D2984" t="s">
        <v>602</v>
      </c>
      <c r="E2984" s="1">
        <v>40736</v>
      </c>
      <c r="F2984">
        <v>1300</v>
      </c>
      <c r="H2984" t="s">
        <v>30</v>
      </c>
      <c r="I2984" s="1">
        <v>40749</v>
      </c>
      <c r="J2984" t="s">
        <v>31</v>
      </c>
      <c r="K2984" t="s">
        <v>32</v>
      </c>
      <c r="L2984">
        <v>1</v>
      </c>
      <c r="M2984" t="s">
        <v>359</v>
      </c>
      <c r="N2984">
        <v>113133790</v>
      </c>
      <c r="O2984" t="s">
        <v>34</v>
      </c>
      <c r="P2984">
        <v>2</v>
      </c>
      <c r="S2984">
        <v>1025</v>
      </c>
      <c r="T2984" t="s">
        <v>52</v>
      </c>
      <c r="U2984">
        <v>951</v>
      </c>
      <c r="V2984" t="s">
        <v>53</v>
      </c>
      <c r="W2984">
        <v>1</v>
      </c>
      <c r="X2984" t="s">
        <v>41</v>
      </c>
      <c r="Y2984" t="s">
        <v>38</v>
      </c>
      <c r="Z2984">
        <v>3.1E-2</v>
      </c>
      <c r="AA2984">
        <v>0.1</v>
      </c>
      <c r="AB2984">
        <v>4</v>
      </c>
      <c r="AC2984" t="s">
        <v>41</v>
      </c>
    </row>
    <row r="2985" spans="1:29" hidden="1" x14ac:dyDescent="0.25">
      <c r="A2985" t="s">
        <v>573</v>
      </c>
      <c r="B2985" t="s">
        <v>28</v>
      </c>
      <c r="C2985" t="s">
        <v>28</v>
      </c>
      <c r="D2985">
        <v>621010</v>
      </c>
      <c r="E2985" s="1">
        <v>40736</v>
      </c>
      <c r="F2985">
        <v>1340</v>
      </c>
      <c r="H2985" t="s">
        <v>30</v>
      </c>
      <c r="I2985" s="1">
        <v>40765</v>
      </c>
      <c r="J2985" t="s">
        <v>31</v>
      </c>
      <c r="K2985" t="s">
        <v>32</v>
      </c>
      <c r="L2985">
        <v>1</v>
      </c>
      <c r="M2985" t="s">
        <v>359</v>
      </c>
      <c r="N2985">
        <v>721026460</v>
      </c>
      <c r="O2985" t="s">
        <v>432</v>
      </c>
      <c r="P2985">
        <v>11</v>
      </c>
      <c r="S2985">
        <v>2453</v>
      </c>
      <c r="T2985" t="s">
        <v>350</v>
      </c>
      <c r="U2985">
        <v>2453</v>
      </c>
      <c r="V2985" t="s">
        <v>350</v>
      </c>
      <c r="W2985">
        <v>0</v>
      </c>
      <c r="X2985" t="s">
        <v>44</v>
      </c>
      <c r="Y2985" t="s">
        <v>45</v>
      </c>
      <c r="Z2985">
        <v>0.27</v>
      </c>
      <c r="AA2985">
        <v>0.9</v>
      </c>
      <c r="AC2985" t="s">
        <v>44</v>
      </c>
    </row>
    <row r="2986" spans="1:29" hidden="1" x14ac:dyDescent="0.25">
      <c r="A2986" t="s">
        <v>573</v>
      </c>
      <c r="B2986" t="s">
        <v>28</v>
      </c>
      <c r="C2986" t="s">
        <v>28</v>
      </c>
      <c r="D2986">
        <v>621010</v>
      </c>
      <c r="E2986" s="1">
        <v>40736</v>
      </c>
      <c r="F2986">
        <v>1340</v>
      </c>
      <c r="H2986" t="s">
        <v>30</v>
      </c>
      <c r="I2986" s="1">
        <v>40765</v>
      </c>
      <c r="J2986" t="s">
        <v>31</v>
      </c>
      <c r="K2986" t="s">
        <v>32</v>
      </c>
      <c r="L2986">
        <v>1</v>
      </c>
      <c r="M2986" t="s">
        <v>359</v>
      </c>
      <c r="N2986">
        <v>721026460</v>
      </c>
      <c r="O2986" t="s">
        <v>432</v>
      </c>
      <c r="P2986">
        <v>11</v>
      </c>
      <c r="S2986">
        <v>2456</v>
      </c>
      <c r="T2986" t="s">
        <v>348</v>
      </c>
      <c r="U2986">
        <v>2456</v>
      </c>
      <c r="V2986" t="s">
        <v>349</v>
      </c>
      <c r="W2986">
        <v>8.9700000000000006</v>
      </c>
      <c r="X2986" t="s">
        <v>44</v>
      </c>
      <c r="Y2986" t="s">
        <v>38</v>
      </c>
      <c r="AB2986">
        <v>60</v>
      </c>
      <c r="AC2986" t="s">
        <v>44</v>
      </c>
    </row>
    <row r="2987" spans="1:29" hidden="1" x14ac:dyDescent="0.25">
      <c r="A2987" t="s">
        <v>573</v>
      </c>
      <c r="B2987" t="s">
        <v>28</v>
      </c>
      <c r="C2987" t="s">
        <v>28</v>
      </c>
      <c r="D2987">
        <v>621010</v>
      </c>
      <c r="E2987" s="1">
        <v>40736</v>
      </c>
      <c r="F2987">
        <v>1340</v>
      </c>
      <c r="H2987" t="s">
        <v>30</v>
      </c>
      <c r="I2987" s="1">
        <v>40765</v>
      </c>
      <c r="J2987" t="s">
        <v>31</v>
      </c>
      <c r="K2987" t="s">
        <v>32</v>
      </c>
      <c r="L2987">
        <v>1</v>
      </c>
      <c r="M2987" t="s">
        <v>359</v>
      </c>
      <c r="N2987">
        <v>721026460</v>
      </c>
      <c r="O2987" t="s">
        <v>432</v>
      </c>
      <c r="P2987">
        <v>11</v>
      </c>
      <c r="S2987">
        <v>2451</v>
      </c>
      <c r="T2987" t="s">
        <v>346</v>
      </c>
      <c r="U2987">
        <v>77288</v>
      </c>
      <c r="V2987" t="s">
        <v>346</v>
      </c>
      <c r="W2987">
        <v>4.5999999999999996</v>
      </c>
      <c r="X2987" t="s">
        <v>44</v>
      </c>
      <c r="Y2987" t="s">
        <v>38</v>
      </c>
      <c r="Z2987">
        <v>0.51</v>
      </c>
      <c r="AA2987">
        <v>1.7</v>
      </c>
      <c r="AC2987" t="s">
        <v>44</v>
      </c>
    </row>
    <row r="2988" spans="1:29" hidden="1" x14ac:dyDescent="0.25">
      <c r="A2988" t="s">
        <v>573</v>
      </c>
      <c r="B2988" t="s">
        <v>28</v>
      </c>
      <c r="C2988" t="s">
        <v>28</v>
      </c>
      <c r="D2988">
        <v>621010</v>
      </c>
      <c r="E2988" s="1">
        <v>40736</v>
      </c>
      <c r="F2988">
        <v>1340</v>
      </c>
      <c r="H2988" t="s">
        <v>30</v>
      </c>
      <c r="I2988" s="1">
        <v>40765</v>
      </c>
      <c r="J2988" t="s">
        <v>31</v>
      </c>
      <c r="K2988" t="s">
        <v>32</v>
      </c>
      <c r="L2988">
        <v>1</v>
      </c>
      <c r="M2988" t="s">
        <v>359</v>
      </c>
      <c r="N2988">
        <v>721026460</v>
      </c>
      <c r="O2988" t="s">
        <v>432</v>
      </c>
      <c r="P2988">
        <v>11</v>
      </c>
      <c r="S2988">
        <v>2450</v>
      </c>
      <c r="T2988" t="s">
        <v>351</v>
      </c>
      <c r="U2988">
        <v>78213</v>
      </c>
      <c r="V2988" t="s">
        <v>351</v>
      </c>
      <c r="W2988">
        <v>1.1000000000000001</v>
      </c>
      <c r="X2988" t="s">
        <v>44</v>
      </c>
      <c r="Y2988" t="s">
        <v>84</v>
      </c>
      <c r="Z2988">
        <v>0.4</v>
      </c>
      <c r="AA2988">
        <v>1.3</v>
      </c>
      <c r="AC2988" t="s">
        <v>44</v>
      </c>
    </row>
    <row r="2989" spans="1:29" hidden="1" x14ac:dyDescent="0.25">
      <c r="A2989" t="s">
        <v>573</v>
      </c>
      <c r="B2989" t="s">
        <v>28</v>
      </c>
      <c r="C2989" t="s">
        <v>28</v>
      </c>
      <c r="D2989">
        <v>621010</v>
      </c>
      <c r="E2989" s="1">
        <v>40736</v>
      </c>
      <c r="F2989">
        <v>1340</v>
      </c>
      <c r="H2989" t="s">
        <v>30</v>
      </c>
      <c r="I2989" s="1">
        <v>40765</v>
      </c>
      <c r="J2989" t="s">
        <v>31</v>
      </c>
      <c r="K2989" t="s">
        <v>32</v>
      </c>
      <c r="L2989">
        <v>1</v>
      </c>
      <c r="M2989" t="s">
        <v>359</v>
      </c>
      <c r="N2989">
        <v>721026460</v>
      </c>
      <c r="O2989" t="s">
        <v>432</v>
      </c>
      <c r="P2989">
        <v>11</v>
      </c>
      <c r="S2989">
        <v>2454</v>
      </c>
      <c r="T2989" t="s">
        <v>347</v>
      </c>
      <c r="U2989">
        <v>82721</v>
      </c>
      <c r="V2989" t="s">
        <v>347</v>
      </c>
      <c r="W2989">
        <v>0.67</v>
      </c>
      <c r="X2989" t="s">
        <v>44</v>
      </c>
      <c r="Y2989" t="s">
        <v>38</v>
      </c>
      <c r="Z2989">
        <v>9.1999999999999998E-2</v>
      </c>
      <c r="AA2989">
        <v>0.31</v>
      </c>
      <c r="AC2989" t="s">
        <v>44</v>
      </c>
    </row>
    <row r="2990" spans="1:29" hidden="1" x14ac:dyDescent="0.25">
      <c r="A2990" t="s">
        <v>573</v>
      </c>
      <c r="B2990" t="s">
        <v>28</v>
      </c>
      <c r="C2990" t="s">
        <v>28</v>
      </c>
      <c r="D2990">
        <v>621010</v>
      </c>
      <c r="E2990" s="1">
        <v>40736</v>
      </c>
      <c r="F2990">
        <v>1340</v>
      </c>
      <c r="H2990" t="s">
        <v>30</v>
      </c>
      <c r="I2990" s="1">
        <v>40765</v>
      </c>
      <c r="J2990" t="s">
        <v>31</v>
      </c>
      <c r="K2990" t="s">
        <v>32</v>
      </c>
      <c r="L2990">
        <v>1</v>
      </c>
      <c r="M2990" t="s">
        <v>359</v>
      </c>
      <c r="N2990">
        <v>721026460</v>
      </c>
      <c r="O2990" t="s">
        <v>432</v>
      </c>
      <c r="P2990">
        <v>11</v>
      </c>
      <c r="S2990">
        <v>2452</v>
      </c>
      <c r="T2990" t="s">
        <v>352</v>
      </c>
      <c r="U2990">
        <v>82723</v>
      </c>
      <c r="V2990" t="s">
        <v>352</v>
      </c>
      <c r="W2990">
        <v>2.6</v>
      </c>
      <c r="X2990" t="s">
        <v>44</v>
      </c>
      <c r="Y2990" t="s">
        <v>38</v>
      </c>
      <c r="Z2990">
        <v>0.15</v>
      </c>
      <c r="AA2990">
        <v>0.51</v>
      </c>
      <c r="AC2990" t="s">
        <v>44</v>
      </c>
    </row>
    <row r="2991" spans="1:29" hidden="1" x14ac:dyDescent="0.25">
      <c r="A2991" t="s">
        <v>573</v>
      </c>
      <c r="B2991" t="s">
        <v>28</v>
      </c>
      <c r="C2991" t="s">
        <v>28</v>
      </c>
      <c r="D2991">
        <v>621010</v>
      </c>
      <c r="E2991" s="1">
        <v>40736</v>
      </c>
      <c r="F2991">
        <v>1340</v>
      </c>
      <c r="H2991" t="s">
        <v>30</v>
      </c>
      <c r="I2991" s="1">
        <v>40765</v>
      </c>
      <c r="J2991" t="s">
        <v>31</v>
      </c>
      <c r="K2991" t="s">
        <v>32</v>
      </c>
      <c r="L2991">
        <v>1</v>
      </c>
      <c r="M2991" t="s">
        <v>359</v>
      </c>
      <c r="N2991">
        <v>721026460</v>
      </c>
      <c r="O2991" t="s">
        <v>432</v>
      </c>
      <c r="P2991">
        <v>11</v>
      </c>
      <c r="S2991">
        <v>2943</v>
      </c>
      <c r="T2991" t="s">
        <v>92</v>
      </c>
      <c r="U2991">
        <v>32101</v>
      </c>
      <c r="V2991" t="s">
        <v>92</v>
      </c>
      <c r="W2991">
        <v>5</v>
      </c>
      <c r="X2991" t="s">
        <v>44</v>
      </c>
      <c r="Y2991" t="s">
        <v>38</v>
      </c>
      <c r="Z2991">
        <v>0.21</v>
      </c>
      <c r="AA2991">
        <v>0.7</v>
      </c>
      <c r="AB2991">
        <v>80</v>
      </c>
      <c r="AC2991" t="s">
        <v>44</v>
      </c>
    </row>
    <row r="2992" spans="1:29" hidden="1" x14ac:dyDescent="0.25">
      <c r="A2992" t="s">
        <v>573</v>
      </c>
      <c r="B2992" t="s">
        <v>28</v>
      </c>
      <c r="C2992" t="s">
        <v>28</v>
      </c>
      <c r="D2992">
        <v>621010</v>
      </c>
      <c r="E2992" s="1">
        <v>40736</v>
      </c>
      <c r="F2992">
        <v>1340</v>
      </c>
      <c r="H2992" t="s">
        <v>30</v>
      </c>
      <c r="I2992" s="1">
        <v>40765</v>
      </c>
      <c r="J2992" t="s">
        <v>31</v>
      </c>
      <c r="K2992" t="s">
        <v>32</v>
      </c>
      <c r="L2992">
        <v>1</v>
      </c>
      <c r="M2992" t="s">
        <v>359</v>
      </c>
      <c r="N2992">
        <v>721026460</v>
      </c>
      <c r="O2992" t="s">
        <v>432</v>
      </c>
      <c r="P2992">
        <v>11</v>
      </c>
      <c r="S2992">
        <v>2942</v>
      </c>
      <c r="T2992" t="s">
        <v>93</v>
      </c>
      <c r="U2992">
        <v>32104</v>
      </c>
      <c r="V2992" t="s">
        <v>93</v>
      </c>
      <c r="W2992">
        <v>0</v>
      </c>
      <c r="X2992" t="s">
        <v>44</v>
      </c>
      <c r="Y2992" t="s">
        <v>45</v>
      </c>
      <c r="Z2992">
        <v>0.33</v>
      </c>
      <c r="AA2992">
        <v>1.1000000000000001</v>
      </c>
      <c r="AB2992">
        <v>80</v>
      </c>
      <c r="AC2992" t="s">
        <v>44</v>
      </c>
    </row>
    <row r="2993" spans="1:29" hidden="1" x14ac:dyDescent="0.25">
      <c r="A2993" t="s">
        <v>573</v>
      </c>
      <c r="B2993" t="s">
        <v>28</v>
      </c>
      <c r="C2993" t="s">
        <v>28</v>
      </c>
      <c r="D2993">
        <v>621010</v>
      </c>
      <c r="E2993" s="1">
        <v>40736</v>
      </c>
      <c r="F2993">
        <v>1340</v>
      </c>
      <c r="H2993" t="s">
        <v>30</v>
      </c>
      <c r="I2993" s="1">
        <v>40765</v>
      </c>
      <c r="J2993" t="s">
        <v>31</v>
      </c>
      <c r="K2993" t="s">
        <v>32</v>
      </c>
      <c r="L2993">
        <v>1</v>
      </c>
      <c r="M2993" t="s">
        <v>359</v>
      </c>
      <c r="N2993">
        <v>721026460</v>
      </c>
      <c r="O2993" t="s">
        <v>432</v>
      </c>
      <c r="P2993">
        <v>11</v>
      </c>
      <c r="S2993">
        <v>2944</v>
      </c>
      <c r="T2993" t="s">
        <v>105</v>
      </c>
      <c r="U2993">
        <v>32105</v>
      </c>
      <c r="V2993" t="s">
        <v>105</v>
      </c>
      <c r="W2993">
        <v>2.4</v>
      </c>
      <c r="X2993" t="s">
        <v>44</v>
      </c>
      <c r="Y2993" t="s">
        <v>38</v>
      </c>
      <c r="Z2993">
        <v>0.27</v>
      </c>
      <c r="AA2993">
        <v>0.91</v>
      </c>
      <c r="AB2993">
        <v>80</v>
      </c>
      <c r="AC2993" t="s">
        <v>44</v>
      </c>
    </row>
    <row r="2994" spans="1:29" hidden="1" x14ac:dyDescent="0.25">
      <c r="A2994" t="s">
        <v>573</v>
      </c>
      <c r="B2994" t="s">
        <v>28</v>
      </c>
      <c r="C2994" t="s">
        <v>28</v>
      </c>
      <c r="D2994">
        <v>621010</v>
      </c>
      <c r="E2994" s="1">
        <v>40736</v>
      </c>
      <c r="F2994">
        <v>1340</v>
      </c>
      <c r="H2994" t="s">
        <v>30</v>
      </c>
      <c r="I2994" s="1">
        <v>40765</v>
      </c>
      <c r="J2994" t="s">
        <v>31</v>
      </c>
      <c r="K2994" t="s">
        <v>32</v>
      </c>
      <c r="L2994">
        <v>1</v>
      </c>
      <c r="M2994" t="s">
        <v>359</v>
      </c>
      <c r="N2994">
        <v>721026460</v>
      </c>
      <c r="O2994" t="s">
        <v>432</v>
      </c>
      <c r="P2994">
        <v>11</v>
      </c>
      <c r="S2994">
        <v>2941</v>
      </c>
      <c r="T2994" t="s">
        <v>99</v>
      </c>
      <c r="U2994">
        <v>32106</v>
      </c>
      <c r="V2994" t="s">
        <v>99</v>
      </c>
      <c r="W2994">
        <v>5.5</v>
      </c>
      <c r="X2994" t="s">
        <v>44</v>
      </c>
      <c r="Y2994" t="s">
        <v>38</v>
      </c>
      <c r="Z2994">
        <v>0.11</v>
      </c>
      <c r="AA2994">
        <v>0.37</v>
      </c>
      <c r="AB2994">
        <v>80</v>
      </c>
      <c r="AC2994" t="s">
        <v>44</v>
      </c>
    </row>
    <row r="2995" spans="1:29" hidden="1" x14ac:dyDescent="0.25">
      <c r="A2995" t="s">
        <v>573</v>
      </c>
      <c r="B2995" t="s">
        <v>28</v>
      </c>
      <c r="C2995" t="s">
        <v>28</v>
      </c>
      <c r="D2995">
        <v>621010</v>
      </c>
      <c r="E2995" s="1">
        <v>40736</v>
      </c>
      <c r="F2995">
        <v>1340</v>
      </c>
      <c r="H2995" t="s">
        <v>30</v>
      </c>
      <c r="I2995" s="1">
        <v>40765</v>
      </c>
      <c r="J2995" t="s">
        <v>31</v>
      </c>
      <c r="K2995" t="s">
        <v>32</v>
      </c>
      <c r="L2995">
        <v>1</v>
      </c>
      <c r="M2995" t="s">
        <v>359</v>
      </c>
      <c r="N2995">
        <v>721026460</v>
      </c>
      <c r="O2995" t="s">
        <v>432</v>
      </c>
      <c r="P2995">
        <v>11</v>
      </c>
      <c r="S2995">
        <v>2950</v>
      </c>
      <c r="T2995" t="s">
        <v>147</v>
      </c>
      <c r="U2995">
        <v>82080</v>
      </c>
      <c r="V2995" t="s">
        <v>148</v>
      </c>
      <c r="W2995">
        <v>12.9</v>
      </c>
      <c r="X2995" t="s">
        <v>44</v>
      </c>
      <c r="Y2995" t="s">
        <v>38</v>
      </c>
      <c r="AB2995">
        <v>80</v>
      </c>
      <c r="AC2995" t="s">
        <v>44</v>
      </c>
    </row>
    <row r="2996" spans="1:29" hidden="1" x14ac:dyDescent="0.25">
      <c r="A2996" t="s">
        <v>334</v>
      </c>
      <c r="B2996">
        <v>100</v>
      </c>
      <c r="C2996" t="s">
        <v>28</v>
      </c>
      <c r="D2996">
        <v>621011</v>
      </c>
      <c r="E2996" s="1">
        <v>40736</v>
      </c>
      <c r="F2996">
        <v>1305</v>
      </c>
      <c r="H2996" t="s">
        <v>30</v>
      </c>
      <c r="I2996" s="1">
        <v>40765</v>
      </c>
      <c r="J2996" t="s">
        <v>31</v>
      </c>
      <c r="K2996" t="s">
        <v>157</v>
      </c>
      <c r="L2996">
        <v>1</v>
      </c>
      <c r="M2996" t="s">
        <v>359</v>
      </c>
      <c r="N2996">
        <v>721026460</v>
      </c>
      <c r="O2996" t="s">
        <v>432</v>
      </c>
      <c r="P2996">
        <v>1</v>
      </c>
      <c r="S2996">
        <v>2920</v>
      </c>
      <c r="T2996" t="s">
        <v>335</v>
      </c>
      <c r="U2996">
        <v>680</v>
      </c>
      <c r="V2996" t="s">
        <v>336</v>
      </c>
      <c r="W2996">
        <v>0.84</v>
      </c>
      <c r="X2996" t="s">
        <v>41</v>
      </c>
      <c r="Y2996" t="s">
        <v>38</v>
      </c>
      <c r="Z2996">
        <v>8.4000000000000005E-2</v>
      </c>
      <c r="AA2996">
        <v>0.27</v>
      </c>
      <c r="AC2996" t="s">
        <v>41</v>
      </c>
    </row>
    <row r="2997" spans="1:29" hidden="1" x14ac:dyDescent="0.25">
      <c r="A2997" t="s">
        <v>337</v>
      </c>
      <c r="B2997">
        <v>1</v>
      </c>
      <c r="C2997" t="s">
        <v>28</v>
      </c>
      <c r="D2997">
        <v>621012</v>
      </c>
      <c r="E2997" s="1">
        <v>40736</v>
      </c>
      <c r="F2997">
        <v>1305</v>
      </c>
      <c r="H2997" t="s">
        <v>339</v>
      </c>
      <c r="I2997" s="1">
        <v>40765</v>
      </c>
      <c r="J2997" t="s">
        <v>31</v>
      </c>
      <c r="K2997" t="s">
        <v>87</v>
      </c>
      <c r="L2997">
        <v>1</v>
      </c>
      <c r="M2997" t="s">
        <v>359</v>
      </c>
      <c r="N2997">
        <v>721026460</v>
      </c>
      <c r="O2997" t="s">
        <v>432</v>
      </c>
      <c r="P2997">
        <v>2</v>
      </c>
      <c r="S2997">
        <v>1927</v>
      </c>
      <c r="T2997" t="s">
        <v>39</v>
      </c>
      <c r="U2997">
        <v>410</v>
      </c>
      <c r="V2997" t="s">
        <v>40</v>
      </c>
      <c r="W2997">
        <v>110</v>
      </c>
      <c r="X2997" t="s">
        <v>41</v>
      </c>
      <c r="Y2997" t="s">
        <v>38</v>
      </c>
      <c r="Z2997">
        <v>1</v>
      </c>
      <c r="AA2997">
        <v>2</v>
      </c>
      <c r="AC2997" t="s">
        <v>41</v>
      </c>
    </row>
    <row r="2998" spans="1:29" hidden="1" x14ac:dyDescent="0.25">
      <c r="A2998" t="s">
        <v>337</v>
      </c>
      <c r="B2998">
        <v>1</v>
      </c>
      <c r="C2998" t="s">
        <v>28</v>
      </c>
      <c r="D2998">
        <v>621012</v>
      </c>
      <c r="E2998" s="1">
        <v>40736</v>
      </c>
      <c r="F2998">
        <v>1305</v>
      </c>
      <c r="H2998" t="s">
        <v>339</v>
      </c>
      <c r="I2998" s="1">
        <v>40765</v>
      </c>
      <c r="J2998" t="s">
        <v>31</v>
      </c>
      <c r="K2998" t="s">
        <v>87</v>
      </c>
      <c r="L2998">
        <v>1</v>
      </c>
      <c r="M2998" t="s">
        <v>359</v>
      </c>
      <c r="N2998">
        <v>721026460</v>
      </c>
      <c r="O2998" t="s">
        <v>432</v>
      </c>
      <c r="P2998">
        <v>2</v>
      </c>
      <c r="S2998">
        <v>2920</v>
      </c>
      <c r="T2998" t="s">
        <v>335</v>
      </c>
      <c r="U2998">
        <v>680</v>
      </c>
      <c r="V2998" t="s">
        <v>336</v>
      </c>
      <c r="W2998">
        <v>1.1000000000000001</v>
      </c>
      <c r="X2998" t="s">
        <v>41</v>
      </c>
      <c r="Y2998" t="s">
        <v>38</v>
      </c>
      <c r="Z2998">
        <v>8.4000000000000005E-2</v>
      </c>
      <c r="AA2998">
        <v>0.27</v>
      </c>
      <c r="AC2998" t="s">
        <v>41</v>
      </c>
    </row>
    <row r="2999" spans="1:29" hidden="1" x14ac:dyDescent="0.25">
      <c r="A2999" t="s">
        <v>156</v>
      </c>
      <c r="B2999">
        <v>100</v>
      </c>
      <c r="C2999" t="s">
        <v>28</v>
      </c>
      <c r="D2999">
        <v>621013</v>
      </c>
      <c r="E2999" s="1">
        <v>40736</v>
      </c>
      <c r="F2999">
        <v>1315</v>
      </c>
      <c r="H2999" t="s">
        <v>30</v>
      </c>
      <c r="I2999" s="1">
        <v>40765</v>
      </c>
      <c r="J2999" t="s">
        <v>31</v>
      </c>
      <c r="K2999" t="s">
        <v>157</v>
      </c>
      <c r="L2999">
        <v>1</v>
      </c>
      <c r="M2999" t="s">
        <v>359</v>
      </c>
      <c r="N2999">
        <v>721026460</v>
      </c>
      <c r="O2999" t="s">
        <v>432</v>
      </c>
      <c r="P2999">
        <v>37</v>
      </c>
      <c r="R2999" t="s">
        <v>603</v>
      </c>
      <c r="S2999">
        <v>2031</v>
      </c>
      <c r="T2999" t="s">
        <v>210</v>
      </c>
      <c r="U2999">
        <v>38432</v>
      </c>
      <c r="V2999" t="s">
        <v>210</v>
      </c>
      <c r="W2999">
        <v>0</v>
      </c>
      <c r="X2999" t="s">
        <v>44</v>
      </c>
      <c r="Y2999" t="s">
        <v>45</v>
      </c>
      <c r="Z2999">
        <v>0.7</v>
      </c>
      <c r="AA2999">
        <v>2.2000000000000002</v>
      </c>
      <c r="AB2999">
        <v>200</v>
      </c>
      <c r="AC2999" t="s">
        <v>44</v>
      </c>
    </row>
    <row r="3000" spans="1:29" hidden="1" x14ac:dyDescent="0.25">
      <c r="A3000" t="s">
        <v>156</v>
      </c>
      <c r="B3000">
        <v>100</v>
      </c>
      <c r="C3000" t="s">
        <v>28</v>
      </c>
      <c r="D3000">
        <v>621013</v>
      </c>
      <c r="E3000" s="1">
        <v>40736</v>
      </c>
      <c r="F3000">
        <v>1315</v>
      </c>
      <c r="H3000" t="s">
        <v>30</v>
      </c>
      <c r="I3000" s="1">
        <v>40765</v>
      </c>
      <c r="J3000" t="s">
        <v>31</v>
      </c>
      <c r="K3000" t="s">
        <v>157</v>
      </c>
      <c r="L3000">
        <v>1</v>
      </c>
      <c r="M3000" t="s">
        <v>359</v>
      </c>
      <c r="N3000">
        <v>721026460</v>
      </c>
      <c r="O3000" t="s">
        <v>432</v>
      </c>
      <c r="P3000">
        <v>37</v>
      </c>
      <c r="R3000" t="s">
        <v>603</v>
      </c>
      <c r="S3000">
        <v>2326</v>
      </c>
      <c r="T3000" t="s">
        <v>185</v>
      </c>
      <c r="U3000">
        <v>39032</v>
      </c>
      <c r="V3000" t="s">
        <v>185</v>
      </c>
      <c r="W3000">
        <v>0</v>
      </c>
      <c r="X3000" t="s">
        <v>44</v>
      </c>
      <c r="Y3000" t="s">
        <v>45</v>
      </c>
      <c r="Z3000">
        <v>2.1999999999999999E-2</v>
      </c>
      <c r="AA3000">
        <v>6.9000000000000006E-2</v>
      </c>
      <c r="AB3000">
        <v>1</v>
      </c>
      <c r="AC3000" t="s">
        <v>44</v>
      </c>
    </row>
    <row r="3001" spans="1:29" hidden="1" x14ac:dyDescent="0.25">
      <c r="A3001" t="s">
        <v>156</v>
      </c>
      <c r="B3001">
        <v>100</v>
      </c>
      <c r="C3001" t="s">
        <v>28</v>
      </c>
      <c r="D3001">
        <v>621013</v>
      </c>
      <c r="E3001" s="1">
        <v>40736</v>
      </c>
      <c r="F3001">
        <v>1315</v>
      </c>
      <c r="H3001" t="s">
        <v>30</v>
      </c>
      <c r="I3001" s="1">
        <v>40765</v>
      </c>
      <c r="J3001" t="s">
        <v>31</v>
      </c>
      <c r="K3001" t="s">
        <v>157</v>
      </c>
      <c r="L3001">
        <v>1</v>
      </c>
      <c r="M3001" t="s">
        <v>359</v>
      </c>
      <c r="N3001">
        <v>721026460</v>
      </c>
      <c r="O3001" t="s">
        <v>432</v>
      </c>
      <c r="P3001">
        <v>37</v>
      </c>
      <c r="R3001" t="s">
        <v>603</v>
      </c>
      <c r="S3001">
        <v>2040</v>
      </c>
      <c r="T3001" t="s">
        <v>186</v>
      </c>
      <c r="U3001">
        <v>39720</v>
      </c>
      <c r="V3001" t="s">
        <v>187</v>
      </c>
      <c r="W3001">
        <v>0</v>
      </c>
      <c r="X3001" t="s">
        <v>44</v>
      </c>
      <c r="Y3001" t="s">
        <v>45</v>
      </c>
      <c r="Z3001">
        <v>7.1999999999999995E-2</v>
      </c>
      <c r="AA3001">
        <v>0.23</v>
      </c>
      <c r="AB3001">
        <v>500</v>
      </c>
      <c r="AC3001" t="s">
        <v>44</v>
      </c>
    </row>
    <row r="3002" spans="1:29" hidden="1" x14ac:dyDescent="0.25">
      <c r="A3002" t="s">
        <v>156</v>
      </c>
      <c r="B3002">
        <v>100</v>
      </c>
      <c r="C3002" t="s">
        <v>28</v>
      </c>
      <c r="D3002">
        <v>621013</v>
      </c>
      <c r="E3002" s="1">
        <v>40736</v>
      </c>
      <c r="F3002">
        <v>1315</v>
      </c>
      <c r="H3002" t="s">
        <v>30</v>
      </c>
      <c r="I3002" s="1">
        <v>40765</v>
      </c>
      <c r="J3002" t="s">
        <v>31</v>
      </c>
      <c r="K3002" t="s">
        <v>157</v>
      </c>
      <c r="L3002">
        <v>1</v>
      </c>
      <c r="M3002" t="s">
        <v>359</v>
      </c>
      <c r="N3002">
        <v>721026460</v>
      </c>
      <c r="O3002" t="s">
        <v>432</v>
      </c>
      <c r="P3002">
        <v>37</v>
      </c>
      <c r="R3002" t="s">
        <v>603</v>
      </c>
      <c r="S3002">
        <v>2105</v>
      </c>
      <c r="T3002" t="s">
        <v>160</v>
      </c>
      <c r="U3002">
        <v>39730</v>
      </c>
      <c r="V3002" t="s">
        <v>160</v>
      </c>
      <c r="W3002">
        <v>0</v>
      </c>
      <c r="X3002" t="s">
        <v>44</v>
      </c>
      <c r="Y3002" t="s">
        <v>45</v>
      </c>
      <c r="Z3002">
        <v>5.8000000000000003E-2</v>
      </c>
      <c r="AA3002">
        <v>0.18</v>
      </c>
      <c r="AB3002">
        <v>70</v>
      </c>
      <c r="AC3002" t="s">
        <v>44</v>
      </c>
    </row>
    <row r="3003" spans="1:29" hidden="1" x14ac:dyDescent="0.25">
      <c r="A3003" t="s">
        <v>156</v>
      </c>
      <c r="B3003">
        <v>100</v>
      </c>
      <c r="C3003" t="s">
        <v>28</v>
      </c>
      <c r="D3003">
        <v>621013</v>
      </c>
      <c r="E3003" s="1">
        <v>40736</v>
      </c>
      <c r="F3003">
        <v>1315</v>
      </c>
      <c r="H3003" t="s">
        <v>30</v>
      </c>
      <c r="I3003" s="1">
        <v>40765</v>
      </c>
      <c r="J3003" t="s">
        <v>31</v>
      </c>
      <c r="K3003" t="s">
        <v>157</v>
      </c>
      <c r="L3003">
        <v>1</v>
      </c>
      <c r="M3003" t="s">
        <v>359</v>
      </c>
      <c r="N3003">
        <v>721026460</v>
      </c>
      <c r="O3003" t="s">
        <v>432</v>
      </c>
      <c r="P3003">
        <v>37</v>
      </c>
      <c r="R3003" t="s">
        <v>603</v>
      </c>
      <c r="S3003">
        <v>2110</v>
      </c>
      <c r="T3003" t="s">
        <v>165</v>
      </c>
      <c r="U3003">
        <v>39760</v>
      </c>
      <c r="V3003" t="s">
        <v>165</v>
      </c>
      <c r="W3003">
        <v>0</v>
      </c>
      <c r="X3003" t="s">
        <v>44</v>
      </c>
      <c r="Y3003" t="s">
        <v>45</v>
      </c>
      <c r="Z3003">
        <v>0.16</v>
      </c>
      <c r="AA3003">
        <v>0.51</v>
      </c>
      <c r="AB3003">
        <v>50</v>
      </c>
      <c r="AC3003" t="s">
        <v>44</v>
      </c>
    </row>
    <row r="3004" spans="1:29" hidden="1" x14ac:dyDescent="0.25">
      <c r="A3004" t="s">
        <v>156</v>
      </c>
      <c r="B3004">
        <v>100</v>
      </c>
      <c r="C3004" t="s">
        <v>28</v>
      </c>
      <c r="D3004">
        <v>621013</v>
      </c>
      <c r="E3004" s="1">
        <v>40736</v>
      </c>
      <c r="F3004">
        <v>1315</v>
      </c>
      <c r="H3004" t="s">
        <v>30</v>
      </c>
      <c r="I3004" s="1">
        <v>40765</v>
      </c>
      <c r="J3004" t="s">
        <v>31</v>
      </c>
      <c r="K3004" t="s">
        <v>157</v>
      </c>
      <c r="L3004">
        <v>1</v>
      </c>
      <c r="M3004" t="s">
        <v>359</v>
      </c>
      <c r="N3004">
        <v>721026460</v>
      </c>
      <c r="O3004" t="s">
        <v>432</v>
      </c>
      <c r="P3004">
        <v>37</v>
      </c>
      <c r="R3004" t="s">
        <v>603</v>
      </c>
      <c r="S3004">
        <v>2041</v>
      </c>
      <c r="T3004" t="s">
        <v>217</v>
      </c>
      <c r="U3004">
        <v>81287</v>
      </c>
      <c r="V3004" t="s">
        <v>217</v>
      </c>
      <c r="W3004">
        <v>0</v>
      </c>
      <c r="X3004" t="s">
        <v>44</v>
      </c>
      <c r="Y3004" t="s">
        <v>45</v>
      </c>
      <c r="Z3004">
        <v>0.14000000000000001</v>
      </c>
      <c r="AA3004">
        <v>0.45</v>
      </c>
      <c r="AB3004">
        <v>7</v>
      </c>
      <c r="AC3004" t="s">
        <v>44</v>
      </c>
    </row>
    <row r="3005" spans="1:29" hidden="1" x14ac:dyDescent="0.25">
      <c r="A3005" t="s">
        <v>156</v>
      </c>
      <c r="B3005">
        <v>100</v>
      </c>
      <c r="C3005" t="s">
        <v>28</v>
      </c>
      <c r="D3005">
        <v>621013</v>
      </c>
      <c r="E3005" s="1">
        <v>40736</v>
      </c>
      <c r="F3005">
        <v>1315</v>
      </c>
      <c r="H3005" t="s">
        <v>30</v>
      </c>
      <c r="I3005" s="1">
        <v>40765</v>
      </c>
      <c r="J3005" t="s">
        <v>31</v>
      </c>
      <c r="K3005" t="s">
        <v>157</v>
      </c>
      <c r="L3005">
        <v>1</v>
      </c>
      <c r="M3005" t="s">
        <v>359</v>
      </c>
      <c r="N3005">
        <v>721026460</v>
      </c>
      <c r="O3005" t="s">
        <v>432</v>
      </c>
      <c r="P3005">
        <v>37</v>
      </c>
      <c r="R3005" t="s">
        <v>603</v>
      </c>
      <c r="S3005">
        <v>2440</v>
      </c>
      <c r="T3005" t="s">
        <v>211</v>
      </c>
      <c r="U3005">
        <v>82052</v>
      </c>
      <c r="V3005" t="s">
        <v>211</v>
      </c>
      <c r="W3005">
        <v>0</v>
      </c>
      <c r="X3005" t="s">
        <v>44</v>
      </c>
      <c r="Y3005" t="s">
        <v>45</v>
      </c>
      <c r="Z3005">
        <v>0.23</v>
      </c>
      <c r="AA3005">
        <v>0.72</v>
      </c>
      <c r="AC3005" t="s">
        <v>44</v>
      </c>
    </row>
    <row r="3006" spans="1:29" hidden="1" x14ac:dyDescent="0.25">
      <c r="A3006" t="s">
        <v>156</v>
      </c>
      <c r="B3006">
        <v>100</v>
      </c>
      <c r="C3006" t="s">
        <v>28</v>
      </c>
      <c r="D3006">
        <v>621013</v>
      </c>
      <c r="E3006" s="1">
        <v>40736</v>
      </c>
      <c r="F3006">
        <v>1315</v>
      </c>
      <c r="H3006" t="s">
        <v>30</v>
      </c>
      <c r="I3006" s="1">
        <v>40765</v>
      </c>
      <c r="J3006" t="s">
        <v>31</v>
      </c>
      <c r="K3006" t="s">
        <v>157</v>
      </c>
      <c r="L3006">
        <v>1</v>
      </c>
      <c r="M3006" t="s">
        <v>359</v>
      </c>
      <c r="N3006">
        <v>721026460</v>
      </c>
      <c r="O3006" t="s">
        <v>432</v>
      </c>
      <c r="P3006">
        <v>37</v>
      </c>
      <c r="R3006" t="s">
        <v>603</v>
      </c>
      <c r="S3006">
        <v>2033</v>
      </c>
      <c r="T3006" t="s">
        <v>219</v>
      </c>
      <c r="U3006">
        <v>38926</v>
      </c>
      <c r="V3006" t="s">
        <v>219</v>
      </c>
      <c r="W3006">
        <v>0</v>
      </c>
      <c r="X3006" t="s">
        <v>44</v>
      </c>
      <c r="Y3006" t="s">
        <v>45</v>
      </c>
      <c r="Z3006">
        <v>0.51</v>
      </c>
      <c r="AA3006">
        <v>1.7</v>
      </c>
      <c r="AB3006">
        <v>100</v>
      </c>
      <c r="AC3006" t="s">
        <v>44</v>
      </c>
    </row>
    <row r="3007" spans="1:29" hidden="1" x14ac:dyDescent="0.25">
      <c r="A3007" t="s">
        <v>156</v>
      </c>
      <c r="B3007">
        <v>100</v>
      </c>
      <c r="C3007" t="s">
        <v>28</v>
      </c>
      <c r="D3007">
        <v>621013</v>
      </c>
      <c r="E3007" s="1">
        <v>40736</v>
      </c>
      <c r="F3007">
        <v>1315</v>
      </c>
      <c r="H3007" t="s">
        <v>30</v>
      </c>
      <c r="I3007" s="1">
        <v>40765</v>
      </c>
      <c r="J3007" t="s">
        <v>31</v>
      </c>
      <c r="K3007" t="s">
        <v>157</v>
      </c>
      <c r="L3007">
        <v>1</v>
      </c>
      <c r="M3007" t="s">
        <v>359</v>
      </c>
      <c r="N3007">
        <v>721026460</v>
      </c>
      <c r="O3007" t="s">
        <v>432</v>
      </c>
      <c r="P3007">
        <v>37</v>
      </c>
      <c r="R3007" t="s">
        <v>603</v>
      </c>
      <c r="S3007">
        <v>2034</v>
      </c>
      <c r="T3007" t="s">
        <v>220</v>
      </c>
      <c r="U3007">
        <v>39941</v>
      </c>
      <c r="V3007" t="s">
        <v>221</v>
      </c>
      <c r="W3007">
        <v>0</v>
      </c>
      <c r="X3007" t="s">
        <v>44</v>
      </c>
      <c r="Y3007" t="s">
        <v>45</v>
      </c>
      <c r="Z3007">
        <v>4.7</v>
      </c>
      <c r="AA3007">
        <v>16</v>
      </c>
      <c r="AB3007">
        <v>700</v>
      </c>
      <c r="AC3007" t="s">
        <v>44</v>
      </c>
    </row>
    <row r="3008" spans="1:29" hidden="1" x14ac:dyDescent="0.25">
      <c r="A3008" t="s">
        <v>156</v>
      </c>
      <c r="B3008">
        <v>100</v>
      </c>
      <c r="C3008" t="s">
        <v>28</v>
      </c>
      <c r="D3008">
        <v>621013</v>
      </c>
      <c r="E3008" s="1">
        <v>40736</v>
      </c>
      <c r="F3008">
        <v>1315</v>
      </c>
      <c r="H3008" t="s">
        <v>30</v>
      </c>
      <c r="I3008" s="1">
        <v>40765</v>
      </c>
      <c r="J3008" t="s">
        <v>31</v>
      </c>
      <c r="K3008" t="s">
        <v>157</v>
      </c>
      <c r="L3008">
        <v>1</v>
      </c>
      <c r="M3008" t="s">
        <v>359</v>
      </c>
      <c r="N3008">
        <v>721026460</v>
      </c>
      <c r="O3008" t="s">
        <v>432</v>
      </c>
      <c r="P3008">
        <v>37</v>
      </c>
      <c r="R3008" t="s">
        <v>603</v>
      </c>
      <c r="S3008">
        <v>2036</v>
      </c>
      <c r="T3008" t="s">
        <v>182</v>
      </c>
      <c r="U3008">
        <v>38865</v>
      </c>
      <c r="V3008" t="s">
        <v>182</v>
      </c>
      <c r="W3008">
        <v>0</v>
      </c>
      <c r="X3008" t="s">
        <v>44</v>
      </c>
      <c r="Y3008" t="s">
        <v>45</v>
      </c>
      <c r="Z3008">
        <v>0.32</v>
      </c>
      <c r="AA3008">
        <v>1.1000000000000001</v>
      </c>
      <c r="AB3008">
        <v>200</v>
      </c>
      <c r="AC3008" t="s">
        <v>44</v>
      </c>
    </row>
    <row r="3009" spans="1:29" hidden="1" x14ac:dyDescent="0.25">
      <c r="A3009" t="s">
        <v>156</v>
      </c>
      <c r="B3009">
        <v>100</v>
      </c>
      <c r="C3009" t="s">
        <v>28</v>
      </c>
      <c r="D3009">
        <v>621013</v>
      </c>
      <c r="E3009" s="1">
        <v>40736</v>
      </c>
      <c r="F3009">
        <v>1315</v>
      </c>
      <c r="H3009" t="s">
        <v>30</v>
      </c>
      <c r="I3009" s="1">
        <v>40765</v>
      </c>
      <c r="J3009" t="s">
        <v>31</v>
      </c>
      <c r="K3009" t="s">
        <v>157</v>
      </c>
      <c r="L3009">
        <v>1</v>
      </c>
      <c r="M3009" t="s">
        <v>359</v>
      </c>
      <c r="N3009">
        <v>721026460</v>
      </c>
      <c r="O3009" t="s">
        <v>432</v>
      </c>
      <c r="P3009">
        <v>37</v>
      </c>
      <c r="R3009" t="s">
        <v>603</v>
      </c>
      <c r="S3009">
        <v>2022</v>
      </c>
      <c r="T3009" t="s">
        <v>228</v>
      </c>
      <c r="U3009">
        <v>39051</v>
      </c>
      <c r="V3009" t="s">
        <v>228</v>
      </c>
      <c r="W3009">
        <v>0</v>
      </c>
      <c r="X3009" t="s">
        <v>44</v>
      </c>
      <c r="Y3009" t="s">
        <v>45</v>
      </c>
      <c r="Z3009">
        <v>0.36</v>
      </c>
      <c r="AA3009">
        <v>1.2</v>
      </c>
      <c r="AC3009" t="s">
        <v>44</v>
      </c>
    </row>
    <row r="3010" spans="1:29" hidden="1" x14ac:dyDescent="0.25">
      <c r="A3010" t="s">
        <v>156</v>
      </c>
      <c r="B3010">
        <v>100</v>
      </c>
      <c r="C3010" t="s">
        <v>28</v>
      </c>
      <c r="D3010">
        <v>621013</v>
      </c>
      <c r="E3010" s="1">
        <v>40736</v>
      </c>
      <c r="F3010">
        <v>1315</v>
      </c>
      <c r="H3010" t="s">
        <v>30</v>
      </c>
      <c r="I3010" s="1">
        <v>40765</v>
      </c>
      <c r="J3010" t="s">
        <v>31</v>
      </c>
      <c r="K3010" t="s">
        <v>157</v>
      </c>
      <c r="L3010">
        <v>1</v>
      </c>
      <c r="M3010" t="s">
        <v>359</v>
      </c>
      <c r="N3010">
        <v>721026460</v>
      </c>
      <c r="O3010" t="s">
        <v>432</v>
      </c>
      <c r="P3010">
        <v>37</v>
      </c>
      <c r="R3010" t="s">
        <v>603</v>
      </c>
      <c r="S3010">
        <v>2047</v>
      </c>
      <c r="T3010" t="s">
        <v>194</v>
      </c>
      <c r="U3010">
        <v>39053</v>
      </c>
      <c r="V3010" t="s">
        <v>195</v>
      </c>
      <c r="W3010">
        <v>0</v>
      </c>
      <c r="X3010" t="s">
        <v>44</v>
      </c>
      <c r="Y3010" t="s">
        <v>45</v>
      </c>
      <c r="Z3010">
        <v>0.35</v>
      </c>
      <c r="AA3010">
        <v>1.2</v>
      </c>
      <c r="AB3010">
        <v>3</v>
      </c>
      <c r="AC3010" t="s">
        <v>44</v>
      </c>
    </row>
    <row r="3011" spans="1:29" hidden="1" x14ac:dyDescent="0.25">
      <c r="A3011" t="s">
        <v>156</v>
      </c>
      <c r="B3011">
        <v>100</v>
      </c>
      <c r="C3011" t="s">
        <v>28</v>
      </c>
      <c r="D3011">
        <v>621013</v>
      </c>
      <c r="E3011" s="1">
        <v>40736</v>
      </c>
      <c r="F3011">
        <v>1315</v>
      </c>
      <c r="H3011" t="s">
        <v>30</v>
      </c>
      <c r="I3011" s="1">
        <v>40765</v>
      </c>
      <c r="J3011" t="s">
        <v>31</v>
      </c>
      <c r="K3011" t="s">
        <v>157</v>
      </c>
      <c r="L3011">
        <v>1</v>
      </c>
      <c r="M3011" t="s">
        <v>359</v>
      </c>
      <c r="N3011">
        <v>721026460</v>
      </c>
      <c r="O3011" t="s">
        <v>432</v>
      </c>
      <c r="P3011">
        <v>37</v>
      </c>
      <c r="R3011" t="s">
        <v>603</v>
      </c>
      <c r="S3011">
        <v>2021</v>
      </c>
      <c r="T3011" t="s">
        <v>202</v>
      </c>
      <c r="U3011">
        <v>77700</v>
      </c>
      <c r="V3011" t="s">
        <v>202</v>
      </c>
      <c r="W3011">
        <v>0</v>
      </c>
      <c r="X3011" t="s">
        <v>44</v>
      </c>
      <c r="Y3011" t="s">
        <v>45</v>
      </c>
      <c r="Z3011">
        <v>0.34</v>
      </c>
      <c r="AA3011">
        <v>1.1000000000000001</v>
      </c>
      <c r="AC3011" t="s">
        <v>44</v>
      </c>
    </row>
    <row r="3012" spans="1:29" hidden="1" x14ac:dyDescent="0.25">
      <c r="A3012" t="s">
        <v>156</v>
      </c>
      <c r="B3012">
        <v>100</v>
      </c>
      <c r="C3012" t="s">
        <v>28</v>
      </c>
      <c r="D3012">
        <v>621013</v>
      </c>
      <c r="E3012" s="1">
        <v>40736</v>
      </c>
      <c r="F3012">
        <v>1315</v>
      </c>
      <c r="H3012" t="s">
        <v>30</v>
      </c>
      <c r="I3012" s="1">
        <v>40765</v>
      </c>
      <c r="J3012" t="s">
        <v>31</v>
      </c>
      <c r="K3012" t="s">
        <v>157</v>
      </c>
      <c r="L3012">
        <v>1</v>
      </c>
      <c r="M3012" t="s">
        <v>359</v>
      </c>
      <c r="N3012">
        <v>721026460</v>
      </c>
      <c r="O3012" t="s">
        <v>432</v>
      </c>
      <c r="P3012">
        <v>37</v>
      </c>
      <c r="R3012" t="s">
        <v>603</v>
      </c>
      <c r="S3012">
        <v>2046</v>
      </c>
      <c r="T3012" t="s">
        <v>203</v>
      </c>
      <c r="U3012">
        <v>81405</v>
      </c>
      <c r="V3012" t="s">
        <v>203</v>
      </c>
      <c r="W3012">
        <v>0</v>
      </c>
      <c r="X3012" t="s">
        <v>44</v>
      </c>
      <c r="Y3012" t="s">
        <v>45</v>
      </c>
      <c r="Z3012">
        <v>0.38</v>
      </c>
      <c r="AA3012">
        <v>1.3</v>
      </c>
      <c r="AB3012">
        <v>40</v>
      </c>
      <c r="AC3012" t="s">
        <v>44</v>
      </c>
    </row>
    <row r="3013" spans="1:29" hidden="1" x14ac:dyDescent="0.25">
      <c r="A3013" t="s">
        <v>156</v>
      </c>
      <c r="B3013">
        <v>100</v>
      </c>
      <c r="C3013" t="s">
        <v>28</v>
      </c>
      <c r="D3013">
        <v>621013</v>
      </c>
      <c r="E3013" s="1">
        <v>40736</v>
      </c>
      <c r="F3013">
        <v>1315</v>
      </c>
      <c r="H3013" t="s">
        <v>30</v>
      </c>
      <c r="I3013" s="1">
        <v>40765</v>
      </c>
      <c r="J3013" t="s">
        <v>31</v>
      </c>
      <c r="K3013" t="s">
        <v>157</v>
      </c>
      <c r="L3013">
        <v>1</v>
      </c>
      <c r="M3013" t="s">
        <v>359</v>
      </c>
      <c r="N3013">
        <v>721026460</v>
      </c>
      <c r="O3013" t="s">
        <v>432</v>
      </c>
      <c r="P3013">
        <v>37</v>
      </c>
      <c r="R3013" t="s">
        <v>603</v>
      </c>
      <c r="S3013">
        <v>2066</v>
      </c>
      <c r="T3013" t="s">
        <v>225</v>
      </c>
      <c r="U3013">
        <v>82584</v>
      </c>
      <c r="V3013" t="s">
        <v>225</v>
      </c>
      <c r="W3013">
        <v>0</v>
      </c>
      <c r="X3013" t="s">
        <v>44</v>
      </c>
      <c r="Y3013" t="s">
        <v>45</v>
      </c>
      <c r="Z3013">
        <v>0.39</v>
      </c>
      <c r="AA3013">
        <v>1.3</v>
      </c>
      <c r="AC3013" t="s">
        <v>44</v>
      </c>
    </row>
    <row r="3014" spans="1:29" hidden="1" x14ac:dyDescent="0.25">
      <c r="A3014" t="s">
        <v>156</v>
      </c>
      <c r="B3014">
        <v>100</v>
      </c>
      <c r="C3014" t="s">
        <v>28</v>
      </c>
      <c r="D3014">
        <v>621013</v>
      </c>
      <c r="E3014" s="1">
        <v>40736</v>
      </c>
      <c r="F3014">
        <v>1315</v>
      </c>
      <c r="H3014" t="s">
        <v>30</v>
      </c>
      <c r="I3014" s="1">
        <v>40765</v>
      </c>
      <c r="J3014" t="s">
        <v>31</v>
      </c>
      <c r="K3014" t="s">
        <v>157</v>
      </c>
      <c r="L3014">
        <v>1</v>
      </c>
      <c r="M3014" t="s">
        <v>359</v>
      </c>
      <c r="N3014">
        <v>721026460</v>
      </c>
      <c r="O3014" t="s">
        <v>432</v>
      </c>
      <c r="P3014">
        <v>37</v>
      </c>
      <c r="R3014" t="s">
        <v>603</v>
      </c>
      <c r="S3014">
        <v>2043</v>
      </c>
      <c r="T3014" t="s">
        <v>192</v>
      </c>
      <c r="U3014">
        <v>82586</v>
      </c>
      <c r="V3014" t="s">
        <v>192</v>
      </c>
      <c r="W3014">
        <v>0</v>
      </c>
      <c r="X3014" t="s">
        <v>44</v>
      </c>
      <c r="Y3014" t="s">
        <v>45</v>
      </c>
      <c r="Z3014">
        <v>0.32</v>
      </c>
      <c r="AA3014">
        <v>1.1000000000000001</v>
      </c>
      <c r="AB3014">
        <v>4</v>
      </c>
      <c r="AC3014" t="s">
        <v>44</v>
      </c>
    </row>
    <row r="3015" spans="1:29" hidden="1" x14ac:dyDescent="0.25">
      <c r="A3015" t="s">
        <v>156</v>
      </c>
      <c r="B3015">
        <v>100</v>
      </c>
      <c r="C3015" t="s">
        <v>28</v>
      </c>
      <c r="D3015">
        <v>621013</v>
      </c>
      <c r="E3015" s="1">
        <v>40736</v>
      </c>
      <c r="F3015">
        <v>1315</v>
      </c>
      <c r="H3015" t="s">
        <v>30</v>
      </c>
      <c r="I3015" s="1">
        <v>40765</v>
      </c>
      <c r="J3015" t="s">
        <v>31</v>
      </c>
      <c r="K3015" t="s">
        <v>157</v>
      </c>
      <c r="L3015">
        <v>1</v>
      </c>
      <c r="M3015" t="s">
        <v>359</v>
      </c>
      <c r="N3015">
        <v>721026460</v>
      </c>
      <c r="O3015" t="s">
        <v>432</v>
      </c>
      <c r="P3015">
        <v>37</v>
      </c>
      <c r="R3015" t="s">
        <v>603</v>
      </c>
      <c r="S3015">
        <v>2044</v>
      </c>
      <c r="T3015" t="s">
        <v>193</v>
      </c>
      <c r="U3015">
        <v>82587</v>
      </c>
      <c r="V3015" t="s">
        <v>193</v>
      </c>
      <c r="W3015">
        <v>0</v>
      </c>
      <c r="X3015" t="s">
        <v>44</v>
      </c>
      <c r="Y3015" t="s">
        <v>45</v>
      </c>
      <c r="Z3015">
        <v>0.34</v>
      </c>
      <c r="AA3015">
        <v>1.1000000000000001</v>
      </c>
      <c r="AB3015">
        <v>2</v>
      </c>
      <c r="AC3015" t="s">
        <v>44</v>
      </c>
    </row>
    <row r="3016" spans="1:29" hidden="1" x14ac:dyDescent="0.25">
      <c r="A3016" t="s">
        <v>156</v>
      </c>
      <c r="B3016">
        <v>100</v>
      </c>
      <c r="C3016" t="s">
        <v>28</v>
      </c>
      <c r="D3016">
        <v>621013</v>
      </c>
      <c r="E3016" s="1">
        <v>40736</v>
      </c>
      <c r="F3016">
        <v>1315</v>
      </c>
      <c r="H3016" t="s">
        <v>30</v>
      </c>
      <c r="I3016" s="1">
        <v>40765</v>
      </c>
      <c r="J3016" t="s">
        <v>31</v>
      </c>
      <c r="K3016" t="s">
        <v>157</v>
      </c>
      <c r="L3016">
        <v>1</v>
      </c>
      <c r="M3016" t="s">
        <v>359</v>
      </c>
      <c r="N3016">
        <v>721026460</v>
      </c>
      <c r="O3016" t="s">
        <v>432</v>
      </c>
      <c r="P3016">
        <v>37</v>
      </c>
      <c r="R3016" t="s">
        <v>603</v>
      </c>
      <c r="S3016">
        <v>2077</v>
      </c>
      <c r="T3016" t="s">
        <v>188</v>
      </c>
      <c r="U3016">
        <v>30295</v>
      </c>
      <c r="V3016" t="s">
        <v>189</v>
      </c>
      <c r="W3016">
        <v>0</v>
      </c>
      <c r="X3016" t="s">
        <v>44</v>
      </c>
      <c r="Y3016" t="s">
        <v>45</v>
      </c>
      <c r="Z3016">
        <v>3.5999999999999997E-2</v>
      </c>
      <c r="AA3016">
        <v>0.12</v>
      </c>
      <c r="AC3016" t="s">
        <v>44</v>
      </c>
    </row>
    <row r="3017" spans="1:29" hidden="1" x14ac:dyDescent="0.25">
      <c r="A3017" t="s">
        <v>156</v>
      </c>
      <c r="B3017">
        <v>100</v>
      </c>
      <c r="C3017" t="s">
        <v>28</v>
      </c>
      <c r="D3017">
        <v>621013</v>
      </c>
      <c r="E3017" s="1">
        <v>40736</v>
      </c>
      <c r="F3017">
        <v>1315</v>
      </c>
      <c r="H3017" t="s">
        <v>30</v>
      </c>
      <c r="I3017" s="1">
        <v>40765</v>
      </c>
      <c r="J3017" t="s">
        <v>31</v>
      </c>
      <c r="K3017" t="s">
        <v>157</v>
      </c>
      <c r="L3017">
        <v>1</v>
      </c>
      <c r="M3017" t="s">
        <v>359</v>
      </c>
      <c r="N3017">
        <v>721026460</v>
      </c>
      <c r="O3017" t="s">
        <v>432</v>
      </c>
      <c r="P3017">
        <v>37</v>
      </c>
      <c r="R3017" t="s">
        <v>603</v>
      </c>
      <c r="S3017">
        <v>2042</v>
      </c>
      <c r="T3017" t="s">
        <v>224</v>
      </c>
      <c r="U3017">
        <v>34386</v>
      </c>
      <c r="V3017" t="s">
        <v>224</v>
      </c>
      <c r="W3017">
        <v>0</v>
      </c>
      <c r="X3017" t="s">
        <v>44</v>
      </c>
      <c r="Y3017" t="s">
        <v>45</v>
      </c>
      <c r="Z3017">
        <v>2.7E-2</v>
      </c>
      <c r="AA3017">
        <v>0.09</v>
      </c>
      <c r="AB3017">
        <v>50</v>
      </c>
      <c r="AC3017" t="s">
        <v>44</v>
      </c>
    </row>
    <row r="3018" spans="1:29" hidden="1" x14ac:dyDescent="0.25">
      <c r="A3018" t="s">
        <v>156</v>
      </c>
      <c r="B3018">
        <v>100</v>
      </c>
      <c r="C3018" t="s">
        <v>28</v>
      </c>
      <c r="D3018">
        <v>621013</v>
      </c>
      <c r="E3018" s="1">
        <v>40736</v>
      </c>
      <c r="F3018">
        <v>1315</v>
      </c>
      <c r="H3018" t="s">
        <v>30</v>
      </c>
      <c r="I3018" s="1">
        <v>40765</v>
      </c>
      <c r="J3018" t="s">
        <v>31</v>
      </c>
      <c r="K3018" t="s">
        <v>157</v>
      </c>
      <c r="L3018">
        <v>1</v>
      </c>
      <c r="M3018" t="s">
        <v>359</v>
      </c>
      <c r="N3018">
        <v>721026460</v>
      </c>
      <c r="O3018" t="s">
        <v>432</v>
      </c>
      <c r="P3018">
        <v>37</v>
      </c>
      <c r="R3018" t="s">
        <v>603</v>
      </c>
      <c r="S3018">
        <v>2356</v>
      </c>
      <c r="T3018" t="s">
        <v>196</v>
      </c>
      <c r="U3018">
        <v>34680</v>
      </c>
      <c r="V3018" t="s">
        <v>196</v>
      </c>
      <c r="W3018">
        <v>0</v>
      </c>
      <c r="X3018" t="s">
        <v>44</v>
      </c>
      <c r="Y3018" t="s">
        <v>45</v>
      </c>
      <c r="Z3018">
        <v>4.7E-2</v>
      </c>
      <c r="AA3018">
        <v>0.16</v>
      </c>
      <c r="AC3018" t="s">
        <v>44</v>
      </c>
    </row>
    <row r="3019" spans="1:29" hidden="1" x14ac:dyDescent="0.25">
      <c r="A3019" t="s">
        <v>156</v>
      </c>
      <c r="B3019">
        <v>100</v>
      </c>
      <c r="C3019" t="s">
        <v>28</v>
      </c>
      <c r="D3019">
        <v>621013</v>
      </c>
      <c r="E3019" s="1">
        <v>40736</v>
      </c>
      <c r="F3019">
        <v>1315</v>
      </c>
      <c r="H3019" t="s">
        <v>30</v>
      </c>
      <c r="I3019" s="1">
        <v>40765</v>
      </c>
      <c r="J3019" t="s">
        <v>31</v>
      </c>
      <c r="K3019" t="s">
        <v>157</v>
      </c>
      <c r="L3019">
        <v>1</v>
      </c>
      <c r="M3019" t="s">
        <v>359</v>
      </c>
      <c r="N3019">
        <v>721026460</v>
      </c>
      <c r="O3019" t="s">
        <v>432</v>
      </c>
      <c r="P3019">
        <v>37</v>
      </c>
      <c r="R3019" t="s">
        <v>603</v>
      </c>
      <c r="S3019">
        <v>2274</v>
      </c>
      <c r="T3019" t="s">
        <v>222</v>
      </c>
      <c r="U3019">
        <v>34688</v>
      </c>
      <c r="V3019" t="s">
        <v>223</v>
      </c>
      <c r="W3019">
        <v>0</v>
      </c>
      <c r="X3019" t="s">
        <v>44</v>
      </c>
      <c r="Y3019" t="s">
        <v>45</v>
      </c>
      <c r="Z3019">
        <v>3.7999999999999999E-2</v>
      </c>
      <c r="AA3019">
        <v>0.13</v>
      </c>
      <c r="AB3019">
        <v>1</v>
      </c>
      <c r="AC3019" t="s">
        <v>44</v>
      </c>
    </row>
    <row r="3020" spans="1:29" hidden="1" x14ac:dyDescent="0.25">
      <c r="A3020" t="s">
        <v>156</v>
      </c>
      <c r="B3020">
        <v>100</v>
      </c>
      <c r="C3020" t="s">
        <v>28</v>
      </c>
      <c r="D3020">
        <v>621013</v>
      </c>
      <c r="E3020" s="1">
        <v>40736</v>
      </c>
      <c r="F3020">
        <v>1315</v>
      </c>
      <c r="H3020" t="s">
        <v>30</v>
      </c>
      <c r="I3020" s="1">
        <v>40765</v>
      </c>
      <c r="J3020" t="s">
        <v>31</v>
      </c>
      <c r="K3020" t="s">
        <v>157</v>
      </c>
      <c r="L3020">
        <v>1</v>
      </c>
      <c r="M3020" t="s">
        <v>359</v>
      </c>
      <c r="N3020">
        <v>721026460</v>
      </c>
      <c r="O3020" t="s">
        <v>432</v>
      </c>
      <c r="P3020">
        <v>37</v>
      </c>
      <c r="R3020" t="s">
        <v>603</v>
      </c>
      <c r="S3020">
        <v>2050</v>
      </c>
      <c r="T3020" t="s">
        <v>197</v>
      </c>
      <c r="U3020">
        <v>39033</v>
      </c>
      <c r="V3020" t="s">
        <v>197</v>
      </c>
      <c r="W3020">
        <v>0</v>
      </c>
      <c r="X3020" t="s">
        <v>44</v>
      </c>
      <c r="Y3020" t="s">
        <v>45</v>
      </c>
      <c r="Z3020">
        <v>0.06</v>
      </c>
      <c r="AA3020">
        <v>0.2</v>
      </c>
      <c r="AB3020">
        <v>3</v>
      </c>
      <c r="AC3020" t="s">
        <v>44</v>
      </c>
    </row>
    <row r="3021" spans="1:29" hidden="1" x14ac:dyDescent="0.25">
      <c r="A3021" t="s">
        <v>156</v>
      </c>
      <c r="B3021">
        <v>100</v>
      </c>
      <c r="C3021" t="s">
        <v>28</v>
      </c>
      <c r="D3021">
        <v>621013</v>
      </c>
      <c r="E3021" s="1">
        <v>40736</v>
      </c>
      <c r="F3021">
        <v>1315</v>
      </c>
      <c r="H3021" t="s">
        <v>30</v>
      </c>
      <c r="I3021" s="1">
        <v>40765</v>
      </c>
      <c r="J3021" t="s">
        <v>31</v>
      </c>
      <c r="K3021" t="s">
        <v>157</v>
      </c>
      <c r="L3021">
        <v>1</v>
      </c>
      <c r="M3021" t="s">
        <v>359</v>
      </c>
      <c r="N3021">
        <v>721026460</v>
      </c>
      <c r="O3021" t="s">
        <v>432</v>
      </c>
      <c r="P3021">
        <v>37</v>
      </c>
      <c r="R3021" t="s">
        <v>603</v>
      </c>
      <c r="S3021">
        <v>2037</v>
      </c>
      <c r="T3021" t="s">
        <v>190</v>
      </c>
      <c r="U3021">
        <v>39055</v>
      </c>
      <c r="V3021" t="s">
        <v>190</v>
      </c>
      <c r="W3021">
        <v>0</v>
      </c>
      <c r="X3021" t="s">
        <v>44</v>
      </c>
      <c r="Y3021" t="s">
        <v>45</v>
      </c>
      <c r="Z3021">
        <v>6.7000000000000004E-2</v>
      </c>
      <c r="AA3021">
        <v>0.2</v>
      </c>
      <c r="AB3021">
        <v>4</v>
      </c>
      <c r="AC3021" t="s">
        <v>44</v>
      </c>
    </row>
    <row r="3022" spans="1:29" hidden="1" x14ac:dyDescent="0.25">
      <c r="A3022" t="s">
        <v>156</v>
      </c>
      <c r="B3022">
        <v>100</v>
      </c>
      <c r="C3022" t="s">
        <v>28</v>
      </c>
      <c r="D3022">
        <v>621013</v>
      </c>
      <c r="E3022" s="1">
        <v>40736</v>
      </c>
      <c r="F3022">
        <v>1315</v>
      </c>
      <c r="H3022" t="s">
        <v>30</v>
      </c>
      <c r="I3022" s="1">
        <v>40765</v>
      </c>
      <c r="J3022" t="s">
        <v>31</v>
      </c>
      <c r="K3022" t="s">
        <v>157</v>
      </c>
      <c r="L3022">
        <v>1</v>
      </c>
      <c r="M3022" t="s">
        <v>359</v>
      </c>
      <c r="N3022">
        <v>721026460</v>
      </c>
      <c r="O3022" t="s">
        <v>432</v>
      </c>
      <c r="P3022">
        <v>37</v>
      </c>
      <c r="R3022" t="s">
        <v>603</v>
      </c>
      <c r="S3022">
        <v>2010</v>
      </c>
      <c r="T3022" t="s">
        <v>226</v>
      </c>
      <c r="U3022">
        <v>39340</v>
      </c>
      <c r="V3022" t="s">
        <v>227</v>
      </c>
      <c r="W3022">
        <v>0</v>
      </c>
      <c r="X3022" t="s">
        <v>44</v>
      </c>
      <c r="Y3022" t="s">
        <v>45</v>
      </c>
      <c r="Z3022">
        <v>0.02</v>
      </c>
      <c r="AA3022">
        <v>6.6000000000000003E-2</v>
      </c>
      <c r="AB3022">
        <v>0.2</v>
      </c>
      <c r="AC3022" t="s">
        <v>44</v>
      </c>
    </row>
    <row r="3023" spans="1:29" hidden="1" x14ac:dyDescent="0.25">
      <c r="A3023" t="s">
        <v>156</v>
      </c>
      <c r="B3023">
        <v>100</v>
      </c>
      <c r="C3023" t="s">
        <v>28</v>
      </c>
      <c r="D3023">
        <v>621013</v>
      </c>
      <c r="E3023" s="1">
        <v>40736</v>
      </c>
      <c r="F3023">
        <v>1315</v>
      </c>
      <c r="H3023" t="s">
        <v>30</v>
      </c>
      <c r="I3023" s="1">
        <v>40765</v>
      </c>
      <c r="J3023" t="s">
        <v>31</v>
      </c>
      <c r="K3023" t="s">
        <v>157</v>
      </c>
      <c r="L3023">
        <v>1</v>
      </c>
      <c r="M3023" t="s">
        <v>359</v>
      </c>
      <c r="N3023">
        <v>721026460</v>
      </c>
      <c r="O3023" t="s">
        <v>432</v>
      </c>
      <c r="P3023">
        <v>37</v>
      </c>
      <c r="R3023" t="s">
        <v>603</v>
      </c>
      <c r="S3023">
        <v>2045</v>
      </c>
      <c r="T3023" t="s">
        <v>229</v>
      </c>
      <c r="U3023">
        <v>39356</v>
      </c>
      <c r="V3023" t="s">
        <v>229</v>
      </c>
      <c r="W3023">
        <v>0</v>
      </c>
      <c r="X3023" t="s">
        <v>44</v>
      </c>
      <c r="Y3023" t="s">
        <v>45</v>
      </c>
      <c r="Z3023">
        <v>2.9000000000000001E-2</v>
      </c>
      <c r="AA3023">
        <v>9.7000000000000003E-2</v>
      </c>
      <c r="AC3023" t="s">
        <v>44</v>
      </c>
    </row>
    <row r="3024" spans="1:29" hidden="1" x14ac:dyDescent="0.25">
      <c r="A3024" t="s">
        <v>156</v>
      </c>
      <c r="B3024">
        <v>100</v>
      </c>
      <c r="C3024" t="s">
        <v>28</v>
      </c>
      <c r="D3024">
        <v>621013</v>
      </c>
      <c r="E3024" s="1">
        <v>40736</v>
      </c>
      <c r="F3024">
        <v>1315</v>
      </c>
      <c r="H3024" t="s">
        <v>30</v>
      </c>
      <c r="I3024" s="1">
        <v>40765</v>
      </c>
      <c r="J3024" t="s">
        <v>31</v>
      </c>
      <c r="K3024" t="s">
        <v>157</v>
      </c>
      <c r="L3024">
        <v>1</v>
      </c>
      <c r="M3024" t="s">
        <v>359</v>
      </c>
      <c r="N3024">
        <v>721026460</v>
      </c>
      <c r="O3024" t="s">
        <v>432</v>
      </c>
      <c r="P3024">
        <v>37</v>
      </c>
      <c r="R3024" t="s">
        <v>603</v>
      </c>
      <c r="S3024">
        <v>2070</v>
      </c>
      <c r="T3024" t="s">
        <v>212</v>
      </c>
      <c r="U3024">
        <v>39380</v>
      </c>
      <c r="V3024" t="s">
        <v>212</v>
      </c>
      <c r="W3024">
        <v>0</v>
      </c>
      <c r="X3024" t="s">
        <v>44</v>
      </c>
      <c r="Y3024" t="s">
        <v>45</v>
      </c>
      <c r="Z3024">
        <v>6.7000000000000004E-2</v>
      </c>
      <c r="AA3024">
        <v>0.2</v>
      </c>
      <c r="AC3024" t="s">
        <v>44</v>
      </c>
    </row>
    <row r="3025" spans="1:29" hidden="1" x14ac:dyDescent="0.25">
      <c r="A3025" t="s">
        <v>156</v>
      </c>
      <c r="B3025">
        <v>100</v>
      </c>
      <c r="C3025" t="s">
        <v>28</v>
      </c>
      <c r="D3025">
        <v>621013</v>
      </c>
      <c r="E3025" s="1">
        <v>40736</v>
      </c>
      <c r="F3025">
        <v>1315</v>
      </c>
      <c r="H3025" t="s">
        <v>30</v>
      </c>
      <c r="I3025" s="1">
        <v>40765</v>
      </c>
      <c r="J3025" t="s">
        <v>31</v>
      </c>
      <c r="K3025" t="s">
        <v>157</v>
      </c>
      <c r="L3025">
        <v>1</v>
      </c>
      <c r="M3025" t="s">
        <v>359</v>
      </c>
      <c r="N3025">
        <v>721026460</v>
      </c>
      <c r="O3025" t="s">
        <v>432</v>
      </c>
      <c r="P3025">
        <v>37</v>
      </c>
      <c r="R3025" t="s">
        <v>603</v>
      </c>
      <c r="S3025">
        <v>2005</v>
      </c>
      <c r="T3025" t="s">
        <v>161</v>
      </c>
      <c r="U3025">
        <v>39390</v>
      </c>
      <c r="V3025" t="s">
        <v>161</v>
      </c>
      <c r="W3025">
        <v>0</v>
      </c>
      <c r="X3025" t="s">
        <v>44</v>
      </c>
      <c r="Y3025" t="s">
        <v>45</v>
      </c>
      <c r="Z3025">
        <v>0.01</v>
      </c>
      <c r="AA3025">
        <v>3.5000000000000003E-2</v>
      </c>
      <c r="AB3025">
        <v>2</v>
      </c>
      <c r="AC3025" t="s">
        <v>44</v>
      </c>
    </row>
    <row r="3026" spans="1:29" hidden="1" x14ac:dyDescent="0.25">
      <c r="A3026" t="s">
        <v>156</v>
      </c>
      <c r="B3026">
        <v>100</v>
      </c>
      <c r="C3026" t="s">
        <v>28</v>
      </c>
      <c r="D3026">
        <v>621013</v>
      </c>
      <c r="E3026" s="1">
        <v>40736</v>
      </c>
      <c r="F3026">
        <v>1315</v>
      </c>
      <c r="H3026" t="s">
        <v>30</v>
      </c>
      <c r="I3026" s="1">
        <v>40765</v>
      </c>
      <c r="J3026" t="s">
        <v>31</v>
      </c>
      <c r="K3026" t="s">
        <v>157</v>
      </c>
      <c r="L3026">
        <v>1</v>
      </c>
      <c r="M3026" t="s">
        <v>359</v>
      </c>
      <c r="N3026">
        <v>721026460</v>
      </c>
      <c r="O3026" t="s">
        <v>432</v>
      </c>
      <c r="P3026">
        <v>37</v>
      </c>
      <c r="R3026" t="s">
        <v>603</v>
      </c>
      <c r="S3026">
        <v>2065</v>
      </c>
      <c r="T3026" t="s">
        <v>162</v>
      </c>
      <c r="U3026">
        <v>39410</v>
      </c>
      <c r="V3026" t="s">
        <v>162</v>
      </c>
      <c r="W3026">
        <v>0</v>
      </c>
      <c r="X3026" t="s">
        <v>44</v>
      </c>
      <c r="Y3026" t="s">
        <v>45</v>
      </c>
      <c r="Z3026">
        <v>1.4E-2</v>
      </c>
      <c r="AA3026">
        <v>4.3999999999999997E-2</v>
      </c>
      <c r="AB3026">
        <v>0.4</v>
      </c>
      <c r="AC3026" t="s">
        <v>44</v>
      </c>
    </row>
    <row r="3027" spans="1:29" hidden="1" x14ac:dyDescent="0.25">
      <c r="A3027" t="s">
        <v>156</v>
      </c>
      <c r="B3027">
        <v>100</v>
      </c>
      <c r="C3027" t="s">
        <v>28</v>
      </c>
      <c r="D3027">
        <v>621013</v>
      </c>
      <c r="E3027" s="1">
        <v>40736</v>
      </c>
      <c r="F3027">
        <v>1315</v>
      </c>
      <c r="H3027" t="s">
        <v>30</v>
      </c>
      <c r="I3027" s="1">
        <v>40765</v>
      </c>
      <c r="J3027" t="s">
        <v>31</v>
      </c>
      <c r="K3027" t="s">
        <v>157</v>
      </c>
      <c r="L3027">
        <v>1</v>
      </c>
      <c r="M3027" t="s">
        <v>359</v>
      </c>
      <c r="N3027">
        <v>721026460</v>
      </c>
      <c r="O3027" t="s">
        <v>432</v>
      </c>
      <c r="P3027">
        <v>37</v>
      </c>
      <c r="R3027" t="s">
        <v>603</v>
      </c>
      <c r="S3027">
        <v>2067</v>
      </c>
      <c r="T3027" t="s">
        <v>163</v>
      </c>
      <c r="U3027">
        <v>39420</v>
      </c>
      <c r="V3027" t="s">
        <v>163</v>
      </c>
      <c r="W3027">
        <v>0</v>
      </c>
      <c r="X3027" t="s">
        <v>44</v>
      </c>
      <c r="Y3027" t="s">
        <v>45</v>
      </c>
      <c r="Z3027">
        <v>0.02</v>
      </c>
      <c r="AA3027">
        <v>6.2E-2</v>
      </c>
      <c r="AB3027">
        <v>0.2</v>
      </c>
      <c r="AC3027" t="s">
        <v>44</v>
      </c>
    </row>
    <row r="3028" spans="1:29" hidden="1" x14ac:dyDescent="0.25">
      <c r="A3028" t="s">
        <v>156</v>
      </c>
      <c r="B3028">
        <v>100</v>
      </c>
      <c r="C3028" t="s">
        <v>28</v>
      </c>
      <c r="D3028">
        <v>621013</v>
      </c>
      <c r="E3028" s="1">
        <v>40736</v>
      </c>
      <c r="F3028">
        <v>1315</v>
      </c>
      <c r="H3028" t="s">
        <v>30</v>
      </c>
      <c r="I3028" s="1">
        <v>40765</v>
      </c>
      <c r="J3028" t="s">
        <v>31</v>
      </c>
      <c r="K3028" t="s">
        <v>157</v>
      </c>
      <c r="L3028">
        <v>1</v>
      </c>
      <c r="M3028" t="s">
        <v>359</v>
      </c>
      <c r="N3028">
        <v>721026460</v>
      </c>
      <c r="O3028" t="s">
        <v>432</v>
      </c>
      <c r="P3028">
        <v>37</v>
      </c>
      <c r="R3028" t="s">
        <v>603</v>
      </c>
      <c r="S3028">
        <v>2015</v>
      </c>
      <c r="T3028" t="s">
        <v>164</v>
      </c>
      <c r="U3028">
        <v>39480</v>
      </c>
      <c r="V3028" t="s">
        <v>164</v>
      </c>
      <c r="W3028">
        <v>0</v>
      </c>
      <c r="X3028" t="s">
        <v>44</v>
      </c>
      <c r="Y3028" t="s">
        <v>45</v>
      </c>
      <c r="Z3028">
        <v>2.9000000000000001E-2</v>
      </c>
      <c r="AA3028">
        <v>9.5000000000000001E-2</v>
      </c>
      <c r="AB3028">
        <v>40</v>
      </c>
      <c r="AC3028" t="s">
        <v>44</v>
      </c>
    </row>
    <row r="3029" spans="1:29" hidden="1" x14ac:dyDescent="0.25">
      <c r="A3029" t="s">
        <v>156</v>
      </c>
      <c r="B3029">
        <v>100</v>
      </c>
      <c r="C3029" t="s">
        <v>28</v>
      </c>
      <c r="D3029">
        <v>621013</v>
      </c>
      <c r="E3029" s="1">
        <v>40736</v>
      </c>
      <c r="F3029">
        <v>1315</v>
      </c>
      <c r="H3029" t="s">
        <v>30</v>
      </c>
      <c r="I3029" s="1">
        <v>40765</v>
      </c>
      <c r="J3029" t="s">
        <v>31</v>
      </c>
      <c r="K3029" t="s">
        <v>157</v>
      </c>
      <c r="L3029">
        <v>1</v>
      </c>
      <c r="M3029" t="s">
        <v>359</v>
      </c>
      <c r="N3029">
        <v>721026460</v>
      </c>
      <c r="O3029" t="s">
        <v>432</v>
      </c>
      <c r="P3029">
        <v>37</v>
      </c>
      <c r="R3029" t="s">
        <v>603</v>
      </c>
      <c r="S3029">
        <v>2051</v>
      </c>
      <c r="T3029" t="s">
        <v>191</v>
      </c>
      <c r="U3029">
        <v>46317</v>
      </c>
      <c r="V3029" t="s">
        <v>191</v>
      </c>
      <c r="W3029">
        <v>0</v>
      </c>
      <c r="X3029" t="s">
        <v>44</v>
      </c>
      <c r="Y3029" t="s">
        <v>45</v>
      </c>
      <c r="Z3029">
        <v>2.9000000000000001E-2</v>
      </c>
      <c r="AA3029">
        <v>9.6000000000000002E-2</v>
      </c>
      <c r="AB3029">
        <v>2</v>
      </c>
      <c r="AC3029" t="s">
        <v>44</v>
      </c>
    </row>
    <row r="3030" spans="1:29" hidden="1" x14ac:dyDescent="0.25">
      <c r="A3030" t="s">
        <v>156</v>
      </c>
      <c r="B3030">
        <v>100</v>
      </c>
      <c r="C3030" t="s">
        <v>28</v>
      </c>
      <c r="D3030">
        <v>621013</v>
      </c>
      <c r="E3030" s="1">
        <v>40736</v>
      </c>
      <c r="F3030">
        <v>1315</v>
      </c>
      <c r="H3030" t="s">
        <v>30</v>
      </c>
      <c r="I3030" s="1">
        <v>40765</v>
      </c>
      <c r="J3030" t="s">
        <v>31</v>
      </c>
      <c r="K3030" t="s">
        <v>157</v>
      </c>
      <c r="L3030">
        <v>1</v>
      </c>
      <c r="M3030" t="s">
        <v>359</v>
      </c>
      <c r="N3030">
        <v>721026460</v>
      </c>
      <c r="O3030" t="s">
        <v>432</v>
      </c>
      <c r="P3030">
        <v>37</v>
      </c>
      <c r="R3030" t="s">
        <v>603</v>
      </c>
      <c r="S3030">
        <v>2076</v>
      </c>
      <c r="T3030" t="s">
        <v>200</v>
      </c>
      <c r="U3030">
        <v>77860</v>
      </c>
      <c r="V3030" t="s">
        <v>201</v>
      </c>
      <c r="W3030">
        <v>0</v>
      </c>
      <c r="X3030" t="s">
        <v>44</v>
      </c>
      <c r="Y3030" t="s">
        <v>45</v>
      </c>
      <c r="Z3030">
        <v>3.2000000000000001E-2</v>
      </c>
      <c r="AA3030">
        <v>0.11</v>
      </c>
      <c r="AC3030" t="s">
        <v>44</v>
      </c>
    </row>
    <row r="3031" spans="1:29" hidden="1" x14ac:dyDescent="0.25">
      <c r="A3031" t="s">
        <v>156</v>
      </c>
      <c r="B3031">
        <v>100</v>
      </c>
      <c r="C3031" t="s">
        <v>28</v>
      </c>
      <c r="D3031">
        <v>621013</v>
      </c>
      <c r="E3031" s="1">
        <v>40736</v>
      </c>
      <c r="F3031">
        <v>1315</v>
      </c>
      <c r="H3031" t="s">
        <v>30</v>
      </c>
      <c r="I3031" s="1">
        <v>40765</v>
      </c>
      <c r="J3031" t="s">
        <v>31</v>
      </c>
      <c r="K3031" t="s">
        <v>157</v>
      </c>
      <c r="L3031">
        <v>1</v>
      </c>
      <c r="M3031" t="s">
        <v>359</v>
      </c>
      <c r="N3031">
        <v>721026460</v>
      </c>
      <c r="O3031" t="s">
        <v>432</v>
      </c>
      <c r="P3031">
        <v>37</v>
      </c>
      <c r="R3031" t="s">
        <v>603</v>
      </c>
      <c r="S3031">
        <v>2595</v>
      </c>
      <c r="T3031" t="s">
        <v>230</v>
      </c>
      <c r="U3031">
        <v>81408</v>
      </c>
      <c r="V3031" t="s">
        <v>230</v>
      </c>
      <c r="W3031">
        <v>0</v>
      </c>
      <c r="X3031" t="s">
        <v>44</v>
      </c>
      <c r="Y3031" t="s">
        <v>45</v>
      </c>
      <c r="Z3031">
        <v>6.7000000000000004E-2</v>
      </c>
      <c r="AA3031">
        <v>0.2</v>
      </c>
      <c r="AC3031" t="s">
        <v>44</v>
      </c>
    </row>
    <row r="3032" spans="1:29" hidden="1" x14ac:dyDescent="0.25">
      <c r="A3032" t="s">
        <v>156</v>
      </c>
      <c r="B3032">
        <v>100</v>
      </c>
      <c r="C3032" t="s">
        <v>28</v>
      </c>
      <c r="D3032">
        <v>621013</v>
      </c>
      <c r="E3032" s="1">
        <v>40736</v>
      </c>
      <c r="F3032">
        <v>1315</v>
      </c>
      <c r="H3032" t="s">
        <v>30</v>
      </c>
      <c r="I3032" s="1">
        <v>40765</v>
      </c>
      <c r="J3032" t="s">
        <v>31</v>
      </c>
      <c r="K3032" t="s">
        <v>157</v>
      </c>
      <c r="L3032">
        <v>1</v>
      </c>
      <c r="M3032" t="s">
        <v>359</v>
      </c>
      <c r="N3032">
        <v>721026460</v>
      </c>
      <c r="O3032" t="s">
        <v>432</v>
      </c>
      <c r="P3032">
        <v>37</v>
      </c>
      <c r="R3032" t="s">
        <v>603</v>
      </c>
      <c r="S3032">
        <v>2032</v>
      </c>
      <c r="T3032" t="s">
        <v>218</v>
      </c>
      <c r="U3032">
        <v>4443</v>
      </c>
      <c r="V3032" t="s">
        <v>599</v>
      </c>
      <c r="W3032">
        <v>0</v>
      </c>
      <c r="X3032" t="s">
        <v>44</v>
      </c>
      <c r="Y3032" t="s">
        <v>45</v>
      </c>
      <c r="Z3032">
        <v>0.32</v>
      </c>
      <c r="AA3032">
        <v>1.1000000000000001</v>
      </c>
      <c r="AB3032">
        <v>20</v>
      </c>
      <c r="AC3032" t="s">
        <v>44</v>
      </c>
    </row>
    <row r="3033" spans="1:29" hidden="1" x14ac:dyDescent="0.25">
      <c r="A3033" t="s">
        <v>156</v>
      </c>
      <c r="B3033">
        <v>100</v>
      </c>
      <c r="C3033" t="s">
        <v>28</v>
      </c>
      <c r="D3033">
        <v>621013</v>
      </c>
      <c r="E3033" s="1">
        <v>40736</v>
      </c>
      <c r="F3033">
        <v>1315</v>
      </c>
      <c r="H3033" t="s">
        <v>30</v>
      </c>
      <c r="I3033" s="1">
        <v>40765</v>
      </c>
      <c r="J3033" t="s">
        <v>31</v>
      </c>
      <c r="K3033" t="s">
        <v>157</v>
      </c>
      <c r="L3033">
        <v>1</v>
      </c>
      <c r="M3033" t="s">
        <v>359</v>
      </c>
      <c r="N3033">
        <v>721026460</v>
      </c>
      <c r="O3033" t="s">
        <v>432</v>
      </c>
      <c r="P3033">
        <v>37</v>
      </c>
      <c r="R3033" t="s">
        <v>603</v>
      </c>
      <c r="S3033">
        <v>2959</v>
      </c>
      <c r="T3033" t="s">
        <v>159</v>
      </c>
      <c r="U3033">
        <v>39350</v>
      </c>
      <c r="V3033" t="s">
        <v>159</v>
      </c>
      <c r="W3033">
        <v>0</v>
      </c>
      <c r="X3033" t="s">
        <v>44</v>
      </c>
      <c r="Y3033" t="s">
        <v>45</v>
      </c>
      <c r="Z3033">
        <v>3.3000000000000002E-2</v>
      </c>
      <c r="AA3033">
        <v>0.11</v>
      </c>
      <c r="AB3033">
        <v>2</v>
      </c>
      <c r="AC3033" t="s">
        <v>44</v>
      </c>
    </row>
    <row r="3034" spans="1:29" hidden="1" x14ac:dyDescent="0.25">
      <c r="A3034" t="s">
        <v>156</v>
      </c>
      <c r="B3034">
        <v>100</v>
      </c>
      <c r="C3034" t="s">
        <v>28</v>
      </c>
      <c r="D3034">
        <v>621013</v>
      </c>
      <c r="E3034" s="1">
        <v>40736</v>
      </c>
      <c r="F3034">
        <v>1315</v>
      </c>
      <c r="H3034" t="s">
        <v>30</v>
      </c>
      <c r="I3034" s="1">
        <v>40765</v>
      </c>
      <c r="J3034" t="s">
        <v>31</v>
      </c>
      <c r="K3034" t="s">
        <v>157</v>
      </c>
      <c r="L3034">
        <v>1</v>
      </c>
      <c r="M3034" t="s">
        <v>359</v>
      </c>
      <c r="N3034">
        <v>721026460</v>
      </c>
      <c r="O3034" t="s">
        <v>432</v>
      </c>
      <c r="P3034">
        <v>37</v>
      </c>
      <c r="R3034" t="s">
        <v>603</v>
      </c>
      <c r="S3034">
        <v>2020</v>
      </c>
      <c r="T3034" t="s">
        <v>166</v>
      </c>
      <c r="U3034">
        <v>39400</v>
      </c>
      <c r="V3034" t="s">
        <v>166</v>
      </c>
      <c r="W3034">
        <v>0</v>
      </c>
      <c r="X3034" t="s">
        <v>44</v>
      </c>
      <c r="Y3034" t="s">
        <v>45</v>
      </c>
      <c r="Z3034">
        <v>0.33</v>
      </c>
      <c r="AA3034">
        <v>1.1000000000000001</v>
      </c>
      <c r="AB3034">
        <v>3</v>
      </c>
      <c r="AC3034" t="s">
        <v>44</v>
      </c>
    </row>
    <row r="3035" spans="1:29" hidden="1" x14ac:dyDescent="0.25">
      <c r="A3035" t="s">
        <v>156</v>
      </c>
      <c r="B3035">
        <v>100</v>
      </c>
      <c r="C3035" t="s">
        <v>28</v>
      </c>
      <c r="D3035">
        <v>621013</v>
      </c>
      <c r="E3035" s="1">
        <v>40736</v>
      </c>
      <c r="F3035">
        <v>1315</v>
      </c>
      <c r="H3035" t="s">
        <v>30</v>
      </c>
      <c r="I3035" s="1">
        <v>40765</v>
      </c>
      <c r="J3035" t="s">
        <v>31</v>
      </c>
      <c r="K3035" t="s">
        <v>157</v>
      </c>
      <c r="L3035">
        <v>1</v>
      </c>
      <c r="M3035" t="s">
        <v>359</v>
      </c>
      <c r="N3035">
        <v>721026460</v>
      </c>
      <c r="O3035" t="s">
        <v>432</v>
      </c>
      <c r="P3035">
        <v>37</v>
      </c>
      <c r="R3035" t="s">
        <v>603</v>
      </c>
      <c r="S3035">
        <v>2383</v>
      </c>
      <c r="T3035" t="s">
        <v>183</v>
      </c>
      <c r="U3035">
        <v>39516</v>
      </c>
      <c r="V3035" t="s">
        <v>184</v>
      </c>
      <c r="W3035">
        <v>0</v>
      </c>
      <c r="X3035" t="s">
        <v>44</v>
      </c>
      <c r="Y3035" t="s">
        <v>45</v>
      </c>
      <c r="Z3035">
        <v>0.1</v>
      </c>
      <c r="AA3035">
        <v>0.4</v>
      </c>
      <c r="AB3035">
        <v>0.5</v>
      </c>
      <c r="AC3035" t="s">
        <v>44</v>
      </c>
    </row>
    <row r="3036" spans="1:29" hidden="1" x14ac:dyDescent="0.25">
      <c r="A3036" t="s">
        <v>258</v>
      </c>
      <c r="B3036" t="s">
        <v>28</v>
      </c>
      <c r="C3036" t="s">
        <v>28</v>
      </c>
      <c r="D3036" t="s">
        <v>604</v>
      </c>
      <c r="E3036" s="1">
        <v>40771</v>
      </c>
      <c r="F3036">
        <v>945</v>
      </c>
      <c r="H3036" t="s">
        <v>30</v>
      </c>
      <c r="I3036" s="1">
        <v>40785</v>
      </c>
      <c r="J3036" t="s">
        <v>31</v>
      </c>
      <c r="K3036" t="s">
        <v>32</v>
      </c>
      <c r="L3036">
        <v>1</v>
      </c>
      <c r="M3036" t="s">
        <v>359</v>
      </c>
      <c r="N3036">
        <v>113133790</v>
      </c>
      <c r="O3036" t="s">
        <v>34</v>
      </c>
      <c r="P3036">
        <v>2</v>
      </c>
      <c r="S3036">
        <v>1025</v>
      </c>
      <c r="T3036" t="s">
        <v>52</v>
      </c>
      <c r="U3036">
        <v>99951</v>
      </c>
      <c r="V3036" t="s">
        <v>260</v>
      </c>
      <c r="W3036">
        <v>0.97</v>
      </c>
      <c r="X3036" t="s">
        <v>41</v>
      </c>
      <c r="Y3036" t="s">
        <v>261</v>
      </c>
      <c r="AB3036">
        <v>4</v>
      </c>
      <c r="AC3036" t="s">
        <v>41</v>
      </c>
    </row>
    <row r="3037" spans="1:29" hidden="1" x14ac:dyDescent="0.25">
      <c r="A3037" t="s">
        <v>258</v>
      </c>
      <c r="B3037" t="s">
        <v>28</v>
      </c>
      <c r="C3037" t="s">
        <v>28</v>
      </c>
      <c r="D3037" t="s">
        <v>604</v>
      </c>
      <c r="E3037" s="1">
        <v>40771</v>
      </c>
      <c r="F3037">
        <v>945</v>
      </c>
      <c r="H3037" t="s">
        <v>30</v>
      </c>
      <c r="I3037" s="1">
        <v>40785</v>
      </c>
      <c r="J3037" t="s">
        <v>31</v>
      </c>
      <c r="K3037" t="s">
        <v>32</v>
      </c>
      <c r="L3037">
        <v>1</v>
      </c>
      <c r="M3037" t="s">
        <v>359</v>
      </c>
      <c r="N3037">
        <v>113133790</v>
      </c>
      <c r="O3037" t="s">
        <v>34</v>
      </c>
      <c r="P3037">
        <v>2</v>
      </c>
      <c r="S3037">
        <v>1025</v>
      </c>
      <c r="T3037" t="s">
        <v>52</v>
      </c>
      <c r="U3037">
        <v>951</v>
      </c>
      <c r="V3037" t="s">
        <v>53</v>
      </c>
      <c r="W3037">
        <v>1.03</v>
      </c>
      <c r="X3037" t="s">
        <v>41</v>
      </c>
      <c r="Y3037" t="s">
        <v>38</v>
      </c>
      <c r="Z3037">
        <v>3.1E-2</v>
      </c>
      <c r="AA3037">
        <v>0.1</v>
      </c>
      <c r="AB3037">
        <v>4</v>
      </c>
      <c r="AC3037" t="s">
        <v>41</v>
      </c>
    </row>
    <row r="3038" spans="1:29" hidden="1" x14ac:dyDescent="0.25">
      <c r="A3038" t="s">
        <v>334</v>
      </c>
      <c r="B3038">
        <v>100</v>
      </c>
      <c r="C3038" t="s">
        <v>28</v>
      </c>
      <c r="D3038">
        <v>627944</v>
      </c>
      <c r="E3038" s="1">
        <v>40777</v>
      </c>
      <c r="F3038">
        <v>1500</v>
      </c>
      <c r="H3038" t="s">
        <v>30</v>
      </c>
      <c r="I3038" s="1">
        <v>40792</v>
      </c>
      <c r="J3038" t="s">
        <v>31</v>
      </c>
      <c r="K3038" t="s">
        <v>157</v>
      </c>
      <c r="L3038">
        <v>1</v>
      </c>
      <c r="M3038" t="s">
        <v>359</v>
      </c>
      <c r="N3038">
        <v>721026460</v>
      </c>
      <c r="O3038" t="s">
        <v>432</v>
      </c>
      <c r="P3038">
        <v>1</v>
      </c>
      <c r="S3038">
        <v>2920</v>
      </c>
      <c r="T3038" t="s">
        <v>335</v>
      </c>
      <c r="U3038">
        <v>680</v>
      </c>
      <c r="V3038" t="s">
        <v>336</v>
      </c>
      <c r="W3038">
        <v>1.7</v>
      </c>
      <c r="X3038" t="s">
        <v>41</v>
      </c>
      <c r="Y3038" t="s">
        <v>38</v>
      </c>
      <c r="Z3038">
        <v>8.4000000000000005E-2</v>
      </c>
      <c r="AA3038">
        <v>0.27</v>
      </c>
      <c r="AC3038" t="s">
        <v>41</v>
      </c>
    </row>
    <row r="3039" spans="1:29" hidden="1" x14ac:dyDescent="0.25">
      <c r="A3039" t="s">
        <v>337</v>
      </c>
      <c r="B3039">
        <v>1</v>
      </c>
      <c r="C3039" t="s">
        <v>28</v>
      </c>
      <c r="D3039">
        <v>627945</v>
      </c>
      <c r="E3039" s="1">
        <v>40777</v>
      </c>
      <c r="F3039">
        <v>1500</v>
      </c>
      <c r="H3039" t="s">
        <v>339</v>
      </c>
      <c r="I3039" s="1">
        <v>40792</v>
      </c>
      <c r="J3039" t="s">
        <v>31</v>
      </c>
      <c r="K3039" t="s">
        <v>87</v>
      </c>
      <c r="L3039">
        <v>1</v>
      </c>
      <c r="M3039" t="s">
        <v>359</v>
      </c>
      <c r="N3039">
        <v>721026460</v>
      </c>
      <c r="O3039" t="s">
        <v>432</v>
      </c>
      <c r="P3039">
        <v>2</v>
      </c>
      <c r="S3039">
        <v>1927</v>
      </c>
      <c r="T3039" t="s">
        <v>39</v>
      </c>
      <c r="U3039">
        <v>410</v>
      </c>
      <c r="V3039" t="s">
        <v>40</v>
      </c>
      <c r="W3039">
        <v>110</v>
      </c>
      <c r="X3039" t="s">
        <v>41</v>
      </c>
      <c r="Y3039" t="s">
        <v>38</v>
      </c>
      <c r="Z3039">
        <v>1</v>
      </c>
      <c r="AA3039">
        <v>2</v>
      </c>
      <c r="AC3039" t="s">
        <v>41</v>
      </c>
    </row>
    <row r="3040" spans="1:29" hidden="1" x14ac:dyDescent="0.25">
      <c r="A3040" t="s">
        <v>337</v>
      </c>
      <c r="B3040">
        <v>1</v>
      </c>
      <c r="C3040" t="s">
        <v>28</v>
      </c>
      <c r="D3040">
        <v>627945</v>
      </c>
      <c r="E3040" s="1">
        <v>40777</v>
      </c>
      <c r="F3040">
        <v>1500</v>
      </c>
      <c r="H3040" t="s">
        <v>339</v>
      </c>
      <c r="I3040" s="1">
        <v>40792</v>
      </c>
      <c r="J3040" t="s">
        <v>31</v>
      </c>
      <c r="K3040" t="s">
        <v>87</v>
      </c>
      <c r="L3040">
        <v>1</v>
      </c>
      <c r="M3040" t="s">
        <v>359</v>
      </c>
      <c r="N3040">
        <v>721026460</v>
      </c>
      <c r="O3040" t="s">
        <v>432</v>
      </c>
      <c r="P3040">
        <v>2</v>
      </c>
      <c r="S3040">
        <v>2920</v>
      </c>
      <c r="T3040" t="s">
        <v>335</v>
      </c>
      <c r="U3040">
        <v>680</v>
      </c>
      <c r="V3040" t="s">
        <v>336</v>
      </c>
      <c r="W3040">
        <v>1.9</v>
      </c>
      <c r="X3040" t="s">
        <v>41</v>
      </c>
      <c r="Y3040" t="s">
        <v>38</v>
      </c>
      <c r="Z3040">
        <v>8.4000000000000005E-2</v>
      </c>
      <c r="AA3040">
        <v>0.27</v>
      </c>
      <c r="AC3040" t="s">
        <v>41</v>
      </c>
    </row>
    <row r="3041" spans="1:29" hidden="1" x14ac:dyDescent="0.25">
      <c r="A3041" t="s">
        <v>258</v>
      </c>
      <c r="B3041" t="s">
        <v>28</v>
      </c>
      <c r="C3041" t="s">
        <v>28</v>
      </c>
      <c r="D3041" t="s">
        <v>605</v>
      </c>
      <c r="E3041" s="1">
        <v>40801</v>
      </c>
      <c r="F3041">
        <v>650</v>
      </c>
      <c r="H3041" t="s">
        <v>30</v>
      </c>
      <c r="I3041" s="1">
        <v>40813</v>
      </c>
      <c r="J3041" t="s">
        <v>31</v>
      </c>
      <c r="K3041" t="s">
        <v>32</v>
      </c>
      <c r="L3041">
        <v>1</v>
      </c>
      <c r="M3041" t="s">
        <v>359</v>
      </c>
      <c r="N3041">
        <v>113133790</v>
      </c>
      <c r="O3041" t="s">
        <v>34</v>
      </c>
      <c r="P3041">
        <v>2</v>
      </c>
      <c r="S3041">
        <v>1025</v>
      </c>
      <c r="T3041" t="s">
        <v>52</v>
      </c>
      <c r="U3041">
        <v>99951</v>
      </c>
      <c r="V3041" t="s">
        <v>260</v>
      </c>
      <c r="W3041">
        <v>0.92</v>
      </c>
      <c r="X3041" t="s">
        <v>41</v>
      </c>
      <c r="Y3041" t="s">
        <v>261</v>
      </c>
      <c r="AB3041">
        <v>4</v>
      </c>
      <c r="AC3041" t="s">
        <v>41</v>
      </c>
    </row>
    <row r="3042" spans="1:29" hidden="1" x14ac:dyDescent="0.25">
      <c r="A3042" t="s">
        <v>258</v>
      </c>
      <c r="B3042" t="s">
        <v>28</v>
      </c>
      <c r="C3042" t="s">
        <v>28</v>
      </c>
      <c r="D3042" t="s">
        <v>605</v>
      </c>
      <c r="E3042" s="1">
        <v>40801</v>
      </c>
      <c r="F3042">
        <v>650</v>
      </c>
      <c r="H3042" t="s">
        <v>30</v>
      </c>
      <c r="I3042" s="1">
        <v>40813</v>
      </c>
      <c r="J3042" t="s">
        <v>31</v>
      </c>
      <c r="K3042" t="s">
        <v>32</v>
      </c>
      <c r="L3042">
        <v>1</v>
      </c>
      <c r="M3042" t="s">
        <v>359</v>
      </c>
      <c r="N3042">
        <v>113133790</v>
      </c>
      <c r="O3042" t="s">
        <v>34</v>
      </c>
      <c r="P3042">
        <v>2</v>
      </c>
      <c r="S3042">
        <v>1025</v>
      </c>
      <c r="T3042" t="s">
        <v>52</v>
      </c>
      <c r="U3042">
        <v>951</v>
      </c>
      <c r="V3042" t="s">
        <v>53</v>
      </c>
      <c r="W3042">
        <v>0.94</v>
      </c>
      <c r="X3042" t="s">
        <v>41</v>
      </c>
      <c r="Y3042" t="s">
        <v>38</v>
      </c>
      <c r="Z3042">
        <v>3.1E-2</v>
      </c>
      <c r="AA3042">
        <v>0.1</v>
      </c>
      <c r="AB3042">
        <v>4</v>
      </c>
      <c r="AC3042" t="s">
        <v>41</v>
      </c>
    </row>
    <row r="3043" spans="1:29" hidden="1" x14ac:dyDescent="0.25">
      <c r="A3043" t="s">
        <v>337</v>
      </c>
      <c r="B3043">
        <v>1</v>
      </c>
      <c r="C3043" t="s">
        <v>28</v>
      </c>
      <c r="D3043">
        <v>633147</v>
      </c>
      <c r="E3043" s="1">
        <v>40801</v>
      </c>
      <c r="F3043">
        <v>940</v>
      </c>
      <c r="H3043" t="s">
        <v>339</v>
      </c>
      <c r="I3043" s="1">
        <v>40815</v>
      </c>
      <c r="J3043" t="s">
        <v>31</v>
      </c>
      <c r="K3043" t="s">
        <v>87</v>
      </c>
      <c r="L3043">
        <v>1</v>
      </c>
      <c r="M3043" t="s">
        <v>359</v>
      </c>
      <c r="N3043">
        <v>721026460</v>
      </c>
      <c r="O3043" t="s">
        <v>432</v>
      </c>
      <c r="P3043">
        <v>2</v>
      </c>
      <c r="S3043">
        <v>1927</v>
      </c>
      <c r="T3043" t="s">
        <v>39</v>
      </c>
      <c r="U3043">
        <v>410</v>
      </c>
      <c r="V3043" t="s">
        <v>40</v>
      </c>
      <c r="W3043">
        <v>100</v>
      </c>
      <c r="X3043" t="s">
        <v>41</v>
      </c>
      <c r="Y3043" t="s">
        <v>38</v>
      </c>
      <c r="Z3043">
        <v>1</v>
      </c>
      <c r="AA3043">
        <v>2</v>
      </c>
      <c r="AC3043" t="s">
        <v>41</v>
      </c>
    </row>
    <row r="3044" spans="1:29" hidden="1" x14ac:dyDescent="0.25">
      <c r="A3044" t="s">
        <v>337</v>
      </c>
      <c r="B3044">
        <v>1</v>
      </c>
      <c r="C3044" t="s">
        <v>28</v>
      </c>
      <c r="D3044">
        <v>633147</v>
      </c>
      <c r="E3044" s="1">
        <v>40801</v>
      </c>
      <c r="F3044">
        <v>940</v>
      </c>
      <c r="H3044" t="s">
        <v>339</v>
      </c>
      <c r="I3044" s="1">
        <v>40815</v>
      </c>
      <c r="J3044" t="s">
        <v>31</v>
      </c>
      <c r="K3044" t="s">
        <v>87</v>
      </c>
      <c r="L3044">
        <v>1</v>
      </c>
      <c r="M3044" t="s">
        <v>359</v>
      </c>
      <c r="N3044">
        <v>721026460</v>
      </c>
      <c r="O3044" t="s">
        <v>432</v>
      </c>
      <c r="P3044">
        <v>2</v>
      </c>
      <c r="S3044">
        <v>2920</v>
      </c>
      <c r="T3044" t="s">
        <v>335</v>
      </c>
      <c r="U3044">
        <v>680</v>
      </c>
      <c r="V3044" t="s">
        <v>336</v>
      </c>
      <c r="W3044">
        <v>1.2</v>
      </c>
      <c r="X3044" t="s">
        <v>41</v>
      </c>
      <c r="Y3044" t="s">
        <v>38</v>
      </c>
      <c r="Z3044">
        <v>8.4000000000000005E-2</v>
      </c>
      <c r="AA3044">
        <v>0.27</v>
      </c>
      <c r="AC3044" t="s">
        <v>41</v>
      </c>
    </row>
    <row r="3045" spans="1:29" hidden="1" x14ac:dyDescent="0.25">
      <c r="A3045" t="s">
        <v>334</v>
      </c>
      <c r="B3045">
        <v>100</v>
      </c>
      <c r="C3045" t="s">
        <v>28</v>
      </c>
      <c r="D3045">
        <v>633148</v>
      </c>
      <c r="E3045" s="1">
        <v>40801</v>
      </c>
      <c r="F3045">
        <v>940</v>
      </c>
      <c r="H3045" t="s">
        <v>30</v>
      </c>
      <c r="I3045" s="1">
        <v>40815</v>
      </c>
      <c r="J3045" t="s">
        <v>31</v>
      </c>
      <c r="K3045" t="s">
        <v>157</v>
      </c>
      <c r="L3045">
        <v>1</v>
      </c>
      <c r="M3045" t="s">
        <v>359</v>
      </c>
      <c r="N3045">
        <v>721026460</v>
      </c>
      <c r="O3045" t="s">
        <v>432</v>
      </c>
      <c r="P3045">
        <v>1</v>
      </c>
      <c r="S3045">
        <v>2920</v>
      </c>
      <c r="T3045" t="s">
        <v>335</v>
      </c>
      <c r="U3045">
        <v>680</v>
      </c>
      <c r="V3045" t="s">
        <v>336</v>
      </c>
      <c r="W3045">
        <v>1</v>
      </c>
      <c r="X3045" t="s">
        <v>41</v>
      </c>
      <c r="Y3045" t="s">
        <v>38</v>
      </c>
      <c r="Z3045">
        <v>8.4000000000000005E-2</v>
      </c>
      <c r="AA3045">
        <v>0.27</v>
      </c>
      <c r="AC3045" t="s">
        <v>41</v>
      </c>
    </row>
    <row r="3046" spans="1:29" hidden="1" x14ac:dyDescent="0.25">
      <c r="A3046" t="s">
        <v>156</v>
      </c>
      <c r="B3046">
        <v>100</v>
      </c>
      <c r="C3046" t="s">
        <v>28</v>
      </c>
      <c r="D3046">
        <v>633089</v>
      </c>
      <c r="E3046" s="1">
        <v>40801</v>
      </c>
      <c r="F3046">
        <v>940</v>
      </c>
      <c r="H3046" t="s">
        <v>30</v>
      </c>
      <c r="I3046" s="1">
        <v>40819</v>
      </c>
      <c r="J3046" t="s">
        <v>31</v>
      </c>
      <c r="K3046" t="s">
        <v>157</v>
      </c>
      <c r="L3046">
        <v>1</v>
      </c>
      <c r="M3046" t="s">
        <v>359</v>
      </c>
      <c r="N3046">
        <v>721026460</v>
      </c>
      <c r="O3046" t="s">
        <v>432</v>
      </c>
      <c r="P3046">
        <v>2</v>
      </c>
      <c r="S3046">
        <v>2039</v>
      </c>
      <c r="T3046" t="s">
        <v>215</v>
      </c>
      <c r="U3046">
        <v>46312</v>
      </c>
      <c r="V3046" t="s">
        <v>216</v>
      </c>
      <c r="W3046">
        <v>0</v>
      </c>
      <c r="X3046" t="s">
        <v>44</v>
      </c>
      <c r="Y3046" t="s">
        <v>45</v>
      </c>
      <c r="Z3046">
        <v>0.6</v>
      </c>
      <c r="AA3046">
        <v>1.2</v>
      </c>
      <c r="AB3046">
        <v>6</v>
      </c>
      <c r="AC3046" t="s">
        <v>44</v>
      </c>
    </row>
    <row r="3047" spans="1:29" hidden="1" x14ac:dyDescent="0.25">
      <c r="A3047" t="s">
        <v>156</v>
      </c>
      <c r="B3047">
        <v>100</v>
      </c>
      <c r="C3047" t="s">
        <v>28</v>
      </c>
      <c r="D3047">
        <v>633089</v>
      </c>
      <c r="E3047" s="1">
        <v>40801</v>
      </c>
      <c r="F3047">
        <v>940</v>
      </c>
      <c r="H3047" t="s">
        <v>30</v>
      </c>
      <c r="I3047" s="1">
        <v>40819</v>
      </c>
      <c r="J3047" t="s">
        <v>31</v>
      </c>
      <c r="K3047" t="s">
        <v>157</v>
      </c>
      <c r="L3047">
        <v>1</v>
      </c>
      <c r="M3047" t="s">
        <v>359</v>
      </c>
      <c r="N3047">
        <v>721026460</v>
      </c>
      <c r="O3047" t="s">
        <v>432</v>
      </c>
      <c r="P3047">
        <v>2</v>
      </c>
      <c r="S3047">
        <v>2035</v>
      </c>
      <c r="T3047" t="s">
        <v>213</v>
      </c>
      <c r="U3047">
        <v>77903</v>
      </c>
      <c r="V3047" t="s">
        <v>214</v>
      </c>
      <c r="W3047">
        <v>0</v>
      </c>
      <c r="X3047" t="s">
        <v>44</v>
      </c>
      <c r="Y3047" t="s">
        <v>45</v>
      </c>
      <c r="Z3047">
        <v>0.6</v>
      </c>
      <c r="AA3047">
        <v>1.2</v>
      </c>
      <c r="AB3047">
        <v>400</v>
      </c>
      <c r="AC3047" t="s">
        <v>44</v>
      </c>
    </row>
    <row r="3048" spans="1:29" hidden="1" x14ac:dyDescent="0.25">
      <c r="A3048" t="s">
        <v>258</v>
      </c>
      <c r="B3048" t="s">
        <v>28</v>
      </c>
      <c r="C3048" t="s">
        <v>28</v>
      </c>
      <c r="D3048" t="s">
        <v>606</v>
      </c>
      <c r="E3048" s="1">
        <v>40841</v>
      </c>
      <c r="F3048">
        <v>1000</v>
      </c>
      <c r="H3048" t="s">
        <v>30</v>
      </c>
      <c r="I3048" s="1">
        <v>40849</v>
      </c>
      <c r="J3048" t="s">
        <v>31</v>
      </c>
      <c r="K3048" t="s">
        <v>32</v>
      </c>
      <c r="L3048">
        <v>1</v>
      </c>
      <c r="M3048" t="s">
        <v>359</v>
      </c>
      <c r="N3048">
        <v>113133790</v>
      </c>
      <c r="O3048" t="s">
        <v>34</v>
      </c>
      <c r="P3048">
        <v>2</v>
      </c>
      <c r="S3048">
        <v>1025</v>
      </c>
      <c r="T3048" t="s">
        <v>52</v>
      </c>
      <c r="U3048">
        <v>99951</v>
      </c>
      <c r="V3048" t="s">
        <v>260</v>
      </c>
      <c r="W3048">
        <v>1.06</v>
      </c>
      <c r="X3048" t="s">
        <v>41</v>
      </c>
      <c r="Y3048" t="s">
        <v>261</v>
      </c>
      <c r="AB3048">
        <v>4</v>
      </c>
      <c r="AC3048" t="s">
        <v>41</v>
      </c>
    </row>
    <row r="3049" spans="1:29" hidden="1" x14ac:dyDescent="0.25">
      <c r="A3049" t="s">
        <v>258</v>
      </c>
      <c r="B3049" t="s">
        <v>28</v>
      </c>
      <c r="C3049" t="s">
        <v>28</v>
      </c>
      <c r="D3049" t="s">
        <v>606</v>
      </c>
      <c r="E3049" s="1">
        <v>40841</v>
      </c>
      <c r="F3049">
        <v>1000</v>
      </c>
      <c r="H3049" t="s">
        <v>30</v>
      </c>
      <c r="I3049" s="1">
        <v>40849</v>
      </c>
      <c r="J3049" t="s">
        <v>31</v>
      </c>
      <c r="K3049" t="s">
        <v>32</v>
      </c>
      <c r="L3049">
        <v>1</v>
      </c>
      <c r="M3049" t="s">
        <v>359</v>
      </c>
      <c r="N3049">
        <v>113133790</v>
      </c>
      <c r="O3049" t="s">
        <v>34</v>
      </c>
      <c r="P3049">
        <v>2</v>
      </c>
      <c r="S3049">
        <v>1025</v>
      </c>
      <c r="T3049" t="s">
        <v>52</v>
      </c>
      <c r="U3049">
        <v>951</v>
      </c>
      <c r="V3049" t="s">
        <v>53</v>
      </c>
      <c r="W3049">
        <v>1.08</v>
      </c>
      <c r="X3049" t="s">
        <v>41</v>
      </c>
      <c r="Y3049" t="s">
        <v>38</v>
      </c>
      <c r="Z3049">
        <v>3.1E-2</v>
      </c>
      <c r="AA3049">
        <v>0.1</v>
      </c>
      <c r="AB3049">
        <v>4</v>
      </c>
      <c r="AC3049" t="s">
        <v>41</v>
      </c>
    </row>
    <row r="3050" spans="1:29" hidden="1" x14ac:dyDescent="0.25">
      <c r="A3050" t="s">
        <v>337</v>
      </c>
      <c r="B3050">
        <v>1</v>
      </c>
      <c r="C3050" t="s">
        <v>28</v>
      </c>
      <c r="D3050">
        <v>639613</v>
      </c>
      <c r="E3050" s="1">
        <v>40841</v>
      </c>
      <c r="F3050">
        <v>1050</v>
      </c>
      <c r="H3050" t="s">
        <v>339</v>
      </c>
      <c r="I3050" s="1">
        <v>40864</v>
      </c>
      <c r="J3050" t="s">
        <v>31</v>
      </c>
      <c r="K3050" t="s">
        <v>87</v>
      </c>
      <c r="L3050">
        <v>1</v>
      </c>
      <c r="M3050" t="s">
        <v>359</v>
      </c>
      <c r="N3050">
        <v>721026460</v>
      </c>
      <c r="O3050" t="s">
        <v>432</v>
      </c>
      <c r="P3050">
        <v>2</v>
      </c>
      <c r="S3050">
        <v>1927</v>
      </c>
      <c r="T3050" t="s">
        <v>39</v>
      </c>
      <c r="U3050">
        <v>410</v>
      </c>
      <c r="V3050" t="s">
        <v>40</v>
      </c>
      <c r="W3050">
        <v>110</v>
      </c>
      <c r="X3050" t="s">
        <v>41</v>
      </c>
      <c r="Y3050" t="s">
        <v>38</v>
      </c>
      <c r="Z3050">
        <v>1</v>
      </c>
      <c r="AA3050">
        <v>2</v>
      </c>
      <c r="AC3050" t="s">
        <v>41</v>
      </c>
    </row>
    <row r="3051" spans="1:29" hidden="1" x14ac:dyDescent="0.25">
      <c r="A3051" t="s">
        <v>337</v>
      </c>
      <c r="B3051">
        <v>1</v>
      </c>
      <c r="C3051" t="s">
        <v>28</v>
      </c>
      <c r="D3051">
        <v>639613</v>
      </c>
      <c r="E3051" s="1">
        <v>40841</v>
      </c>
      <c r="F3051">
        <v>1050</v>
      </c>
      <c r="H3051" t="s">
        <v>339</v>
      </c>
      <c r="I3051" s="1">
        <v>40864</v>
      </c>
      <c r="J3051" t="s">
        <v>31</v>
      </c>
      <c r="K3051" t="s">
        <v>87</v>
      </c>
      <c r="L3051">
        <v>1</v>
      </c>
      <c r="M3051" t="s">
        <v>359</v>
      </c>
      <c r="N3051">
        <v>721026460</v>
      </c>
      <c r="O3051" t="s">
        <v>432</v>
      </c>
      <c r="P3051">
        <v>2</v>
      </c>
      <c r="S3051">
        <v>2920</v>
      </c>
      <c r="T3051" t="s">
        <v>335</v>
      </c>
      <c r="U3051">
        <v>680</v>
      </c>
      <c r="V3051" t="s">
        <v>336</v>
      </c>
      <c r="W3051">
        <v>1</v>
      </c>
      <c r="X3051" t="s">
        <v>41</v>
      </c>
      <c r="Y3051" t="s">
        <v>38</v>
      </c>
      <c r="Z3051">
        <v>8.4000000000000005E-2</v>
      </c>
      <c r="AA3051">
        <v>0.27</v>
      </c>
      <c r="AC3051" t="s">
        <v>41</v>
      </c>
    </row>
    <row r="3052" spans="1:29" hidden="1" x14ac:dyDescent="0.25">
      <c r="A3052" t="s">
        <v>334</v>
      </c>
      <c r="B3052">
        <v>100</v>
      </c>
      <c r="C3052" t="s">
        <v>28</v>
      </c>
      <c r="D3052">
        <v>639614</v>
      </c>
      <c r="E3052" s="1">
        <v>40841</v>
      </c>
      <c r="F3052">
        <v>1050</v>
      </c>
      <c r="H3052" t="s">
        <v>30</v>
      </c>
      <c r="I3052" s="1">
        <v>40864</v>
      </c>
      <c r="J3052" t="s">
        <v>31</v>
      </c>
      <c r="K3052" t="s">
        <v>157</v>
      </c>
      <c r="L3052">
        <v>1</v>
      </c>
      <c r="M3052" t="s">
        <v>359</v>
      </c>
      <c r="N3052">
        <v>721026460</v>
      </c>
      <c r="O3052" t="s">
        <v>432</v>
      </c>
      <c r="P3052">
        <v>1</v>
      </c>
      <c r="S3052">
        <v>2920</v>
      </c>
      <c r="T3052" t="s">
        <v>335</v>
      </c>
      <c r="U3052">
        <v>680</v>
      </c>
      <c r="V3052" t="s">
        <v>336</v>
      </c>
      <c r="W3052">
        <v>0.77</v>
      </c>
      <c r="X3052" t="s">
        <v>41</v>
      </c>
      <c r="Y3052" t="s">
        <v>38</v>
      </c>
      <c r="Z3052">
        <v>8.4000000000000005E-2</v>
      </c>
      <c r="AA3052">
        <v>0.27</v>
      </c>
      <c r="AC3052" t="s">
        <v>41</v>
      </c>
    </row>
    <row r="3053" spans="1:29" hidden="1" x14ac:dyDescent="0.25">
      <c r="A3053" t="s">
        <v>573</v>
      </c>
      <c r="B3053" t="s">
        <v>28</v>
      </c>
      <c r="C3053" t="s">
        <v>28</v>
      </c>
      <c r="D3053">
        <v>639615</v>
      </c>
      <c r="E3053" s="1">
        <v>40841</v>
      </c>
      <c r="F3053">
        <v>1115</v>
      </c>
      <c r="H3053" t="s">
        <v>30</v>
      </c>
      <c r="I3053" s="1">
        <v>40864</v>
      </c>
      <c r="J3053" t="s">
        <v>31</v>
      </c>
      <c r="K3053" t="s">
        <v>32</v>
      </c>
      <c r="L3053">
        <v>1</v>
      </c>
      <c r="M3053" t="s">
        <v>359</v>
      </c>
      <c r="N3053">
        <v>721026460</v>
      </c>
      <c r="O3053" t="s">
        <v>432</v>
      </c>
      <c r="P3053">
        <v>11</v>
      </c>
      <c r="S3053">
        <v>2453</v>
      </c>
      <c r="T3053" t="s">
        <v>350</v>
      </c>
      <c r="U3053">
        <v>2453</v>
      </c>
      <c r="V3053" t="s">
        <v>350</v>
      </c>
      <c r="W3053">
        <v>0.52</v>
      </c>
      <c r="X3053" t="s">
        <v>44</v>
      </c>
      <c r="Y3053" t="s">
        <v>84</v>
      </c>
      <c r="Z3053">
        <v>0.27</v>
      </c>
      <c r="AA3053">
        <v>0.9</v>
      </c>
      <c r="AC3053" t="s">
        <v>44</v>
      </c>
    </row>
    <row r="3054" spans="1:29" hidden="1" x14ac:dyDescent="0.25">
      <c r="A3054" t="s">
        <v>573</v>
      </c>
      <c r="B3054" t="s">
        <v>28</v>
      </c>
      <c r="C3054" t="s">
        <v>28</v>
      </c>
      <c r="D3054">
        <v>639615</v>
      </c>
      <c r="E3054" s="1">
        <v>40841</v>
      </c>
      <c r="F3054">
        <v>1115</v>
      </c>
      <c r="H3054" t="s">
        <v>30</v>
      </c>
      <c r="I3054" s="1">
        <v>40864</v>
      </c>
      <c r="J3054" t="s">
        <v>31</v>
      </c>
      <c r="K3054" t="s">
        <v>32</v>
      </c>
      <c r="L3054">
        <v>1</v>
      </c>
      <c r="M3054" t="s">
        <v>359</v>
      </c>
      <c r="N3054">
        <v>721026460</v>
      </c>
      <c r="O3054" t="s">
        <v>432</v>
      </c>
      <c r="P3054">
        <v>11</v>
      </c>
      <c r="S3054">
        <v>2456</v>
      </c>
      <c r="T3054" t="s">
        <v>348</v>
      </c>
      <c r="U3054">
        <v>2456</v>
      </c>
      <c r="V3054" t="s">
        <v>349</v>
      </c>
      <c r="W3054">
        <v>7.95</v>
      </c>
      <c r="X3054" t="s">
        <v>44</v>
      </c>
      <c r="Y3054" t="s">
        <v>38</v>
      </c>
      <c r="AB3054">
        <v>60</v>
      </c>
      <c r="AC3054" t="s">
        <v>44</v>
      </c>
    </row>
    <row r="3055" spans="1:29" hidden="1" x14ac:dyDescent="0.25">
      <c r="A3055" t="s">
        <v>573</v>
      </c>
      <c r="B3055" t="s">
        <v>28</v>
      </c>
      <c r="C3055" t="s">
        <v>28</v>
      </c>
      <c r="D3055">
        <v>639615</v>
      </c>
      <c r="E3055" s="1">
        <v>40841</v>
      </c>
      <c r="F3055">
        <v>1115</v>
      </c>
      <c r="H3055" t="s">
        <v>30</v>
      </c>
      <c r="I3055" s="1">
        <v>40864</v>
      </c>
      <c r="J3055" t="s">
        <v>31</v>
      </c>
      <c r="K3055" t="s">
        <v>32</v>
      </c>
      <c r="L3055">
        <v>1</v>
      </c>
      <c r="M3055" t="s">
        <v>359</v>
      </c>
      <c r="N3055">
        <v>721026460</v>
      </c>
      <c r="O3055" t="s">
        <v>432</v>
      </c>
      <c r="P3055">
        <v>11</v>
      </c>
      <c r="S3055">
        <v>2451</v>
      </c>
      <c r="T3055" t="s">
        <v>346</v>
      </c>
      <c r="U3055">
        <v>77288</v>
      </c>
      <c r="V3055" t="s">
        <v>346</v>
      </c>
      <c r="W3055">
        <v>4.3</v>
      </c>
      <c r="X3055" t="s">
        <v>44</v>
      </c>
      <c r="Y3055" t="s">
        <v>38</v>
      </c>
      <c r="Z3055">
        <v>0.51</v>
      </c>
      <c r="AA3055">
        <v>1.7</v>
      </c>
      <c r="AC3055" t="s">
        <v>44</v>
      </c>
    </row>
    <row r="3056" spans="1:29" hidden="1" x14ac:dyDescent="0.25">
      <c r="A3056" t="s">
        <v>573</v>
      </c>
      <c r="B3056" t="s">
        <v>28</v>
      </c>
      <c r="C3056" t="s">
        <v>28</v>
      </c>
      <c r="D3056">
        <v>639615</v>
      </c>
      <c r="E3056" s="1">
        <v>40841</v>
      </c>
      <c r="F3056">
        <v>1115</v>
      </c>
      <c r="H3056" t="s">
        <v>30</v>
      </c>
      <c r="I3056" s="1">
        <v>40864</v>
      </c>
      <c r="J3056" t="s">
        <v>31</v>
      </c>
      <c r="K3056" t="s">
        <v>32</v>
      </c>
      <c r="L3056">
        <v>1</v>
      </c>
      <c r="M3056" t="s">
        <v>359</v>
      </c>
      <c r="N3056">
        <v>721026460</v>
      </c>
      <c r="O3056" t="s">
        <v>432</v>
      </c>
      <c r="P3056">
        <v>11</v>
      </c>
      <c r="S3056">
        <v>2450</v>
      </c>
      <c r="T3056" t="s">
        <v>351</v>
      </c>
      <c r="U3056">
        <v>78213</v>
      </c>
      <c r="V3056" t="s">
        <v>351</v>
      </c>
      <c r="W3056">
        <v>0</v>
      </c>
      <c r="X3056" t="s">
        <v>44</v>
      </c>
      <c r="Y3056" t="s">
        <v>45</v>
      </c>
      <c r="Z3056">
        <v>0.4</v>
      </c>
      <c r="AA3056">
        <v>1.3</v>
      </c>
      <c r="AC3056" t="s">
        <v>44</v>
      </c>
    </row>
    <row r="3057" spans="1:29" hidden="1" x14ac:dyDescent="0.25">
      <c r="A3057" t="s">
        <v>573</v>
      </c>
      <c r="B3057" t="s">
        <v>28</v>
      </c>
      <c r="C3057" t="s">
        <v>28</v>
      </c>
      <c r="D3057">
        <v>639615</v>
      </c>
      <c r="E3057" s="1">
        <v>40841</v>
      </c>
      <c r="F3057">
        <v>1115</v>
      </c>
      <c r="H3057" t="s">
        <v>30</v>
      </c>
      <c r="I3057" s="1">
        <v>40864</v>
      </c>
      <c r="J3057" t="s">
        <v>31</v>
      </c>
      <c r="K3057" t="s">
        <v>32</v>
      </c>
      <c r="L3057">
        <v>1</v>
      </c>
      <c r="M3057" t="s">
        <v>359</v>
      </c>
      <c r="N3057">
        <v>721026460</v>
      </c>
      <c r="O3057" t="s">
        <v>432</v>
      </c>
      <c r="P3057">
        <v>11</v>
      </c>
      <c r="S3057">
        <v>2454</v>
      </c>
      <c r="T3057" t="s">
        <v>347</v>
      </c>
      <c r="U3057">
        <v>82721</v>
      </c>
      <c r="V3057" t="s">
        <v>347</v>
      </c>
      <c r="W3057">
        <v>0.63</v>
      </c>
      <c r="X3057" t="s">
        <v>44</v>
      </c>
      <c r="Y3057" t="s">
        <v>38</v>
      </c>
      <c r="Z3057">
        <v>9.1999999999999998E-2</v>
      </c>
      <c r="AA3057">
        <v>0.31</v>
      </c>
      <c r="AC3057" t="s">
        <v>44</v>
      </c>
    </row>
    <row r="3058" spans="1:29" hidden="1" x14ac:dyDescent="0.25">
      <c r="A3058" t="s">
        <v>573</v>
      </c>
      <c r="B3058" t="s">
        <v>28</v>
      </c>
      <c r="C3058" t="s">
        <v>28</v>
      </c>
      <c r="D3058">
        <v>639615</v>
      </c>
      <c r="E3058" s="1">
        <v>40841</v>
      </c>
      <c r="F3058">
        <v>1115</v>
      </c>
      <c r="H3058" t="s">
        <v>30</v>
      </c>
      <c r="I3058" s="1">
        <v>40864</v>
      </c>
      <c r="J3058" t="s">
        <v>31</v>
      </c>
      <c r="K3058" t="s">
        <v>32</v>
      </c>
      <c r="L3058">
        <v>1</v>
      </c>
      <c r="M3058" t="s">
        <v>359</v>
      </c>
      <c r="N3058">
        <v>721026460</v>
      </c>
      <c r="O3058" t="s">
        <v>432</v>
      </c>
      <c r="P3058">
        <v>11</v>
      </c>
      <c r="S3058">
        <v>2452</v>
      </c>
      <c r="T3058" t="s">
        <v>352</v>
      </c>
      <c r="U3058">
        <v>82723</v>
      </c>
      <c r="V3058" t="s">
        <v>352</v>
      </c>
      <c r="W3058">
        <v>2.5</v>
      </c>
      <c r="X3058" t="s">
        <v>44</v>
      </c>
      <c r="Y3058" t="s">
        <v>38</v>
      </c>
      <c r="Z3058">
        <v>0.15</v>
      </c>
      <c r="AA3058">
        <v>0.51</v>
      </c>
      <c r="AC3058" t="s">
        <v>44</v>
      </c>
    </row>
    <row r="3059" spans="1:29" hidden="1" x14ac:dyDescent="0.25">
      <c r="A3059" t="s">
        <v>573</v>
      </c>
      <c r="B3059" t="s">
        <v>28</v>
      </c>
      <c r="C3059" t="s">
        <v>28</v>
      </c>
      <c r="D3059">
        <v>639615</v>
      </c>
      <c r="E3059" s="1">
        <v>40841</v>
      </c>
      <c r="F3059">
        <v>1115</v>
      </c>
      <c r="H3059" t="s">
        <v>30</v>
      </c>
      <c r="I3059" s="1">
        <v>40864</v>
      </c>
      <c r="J3059" t="s">
        <v>31</v>
      </c>
      <c r="K3059" t="s">
        <v>32</v>
      </c>
      <c r="L3059">
        <v>1</v>
      </c>
      <c r="M3059" t="s">
        <v>359</v>
      </c>
      <c r="N3059">
        <v>721026460</v>
      </c>
      <c r="O3059" t="s">
        <v>432</v>
      </c>
      <c r="P3059">
        <v>11</v>
      </c>
      <c r="S3059">
        <v>2943</v>
      </c>
      <c r="T3059" t="s">
        <v>92</v>
      </c>
      <c r="U3059">
        <v>32101</v>
      </c>
      <c r="V3059" t="s">
        <v>92</v>
      </c>
      <c r="W3059">
        <v>6.2</v>
      </c>
      <c r="X3059" t="s">
        <v>44</v>
      </c>
      <c r="Y3059" t="s">
        <v>38</v>
      </c>
      <c r="Z3059">
        <v>0.21</v>
      </c>
      <c r="AA3059">
        <v>0.7</v>
      </c>
      <c r="AB3059">
        <v>80</v>
      </c>
      <c r="AC3059" t="s">
        <v>44</v>
      </c>
    </row>
    <row r="3060" spans="1:29" hidden="1" x14ac:dyDescent="0.25">
      <c r="A3060" t="s">
        <v>573</v>
      </c>
      <c r="B3060" t="s">
        <v>28</v>
      </c>
      <c r="C3060" t="s">
        <v>28</v>
      </c>
      <c r="D3060">
        <v>639615</v>
      </c>
      <c r="E3060" s="1">
        <v>40841</v>
      </c>
      <c r="F3060">
        <v>1115</v>
      </c>
      <c r="H3060" t="s">
        <v>30</v>
      </c>
      <c r="I3060" s="1">
        <v>40864</v>
      </c>
      <c r="J3060" t="s">
        <v>31</v>
      </c>
      <c r="K3060" t="s">
        <v>32</v>
      </c>
      <c r="L3060">
        <v>1</v>
      </c>
      <c r="M3060" t="s">
        <v>359</v>
      </c>
      <c r="N3060">
        <v>721026460</v>
      </c>
      <c r="O3060" t="s">
        <v>432</v>
      </c>
      <c r="P3060">
        <v>11</v>
      </c>
      <c r="S3060">
        <v>2942</v>
      </c>
      <c r="T3060" t="s">
        <v>93</v>
      </c>
      <c r="U3060">
        <v>32104</v>
      </c>
      <c r="V3060" t="s">
        <v>93</v>
      </c>
      <c r="W3060">
        <v>0</v>
      </c>
      <c r="X3060" t="s">
        <v>44</v>
      </c>
      <c r="Y3060" t="s">
        <v>45</v>
      </c>
      <c r="Z3060">
        <v>0.33</v>
      </c>
      <c r="AA3060">
        <v>1.1000000000000001</v>
      </c>
      <c r="AB3060">
        <v>80</v>
      </c>
      <c r="AC3060" t="s">
        <v>44</v>
      </c>
    </row>
    <row r="3061" spans="1:29" hidden="1" x14ac:dyDescent="0.25">
      <c r="A3061" t="s">
        <v>573</v>
      </c>
      <c r="B3061" t="s">
        <v>28</v>
      </c>
      <c r="C3061" t="s">
        <v>28</v>
      </c>
      <c r="D3061">
        <v>639615</v>
      </c>
      <c r="E3061" s="1">
        <v>40841</v>
      </c>
      <c r="F3061">
        <v>1115</v>
      </c>
      <c r="H3061" t="s">
        <v>30</v>
      </c>
      <c r="I3061" s="1">
        <v>40864</v>
      </c>
      <c r="J3061" t="s">
        <v>31</v>
      </c>
      <c r="K3061" t="s">
        <v>32</v>
      </c>
      <c r="L3061">
        <v>1</v>
      </c>
      <c r="M3061" t="s">
        <v>359</v>
      </c>
      <c r="N3061">
        <v>721026460</v>
      </c>
      <c r="O3061" t="s">
        <v>432</v>
      </c>
      <c r="P3061">
        <v>11</v>
      </c>
      <c r="S3061">
        <v>2944</v>
      </c>
      <c r="T3061" t="s">
        <v>105</v>
      </c>
      <c r="U3061">
        <v>32105</v>
      </c>
      <c r="V3061" t="s">
        <v>105</v>
      </c>
      <c r="W3061">
        <v>3</v>
      </c>
      <c r="X3061" t="s">
        <v>44</v>
      </c>
      <c r="Y3061" t="s">
        <v>38</v>
      </c>
      <c r="Z3061">
        <v>0.27</v>
      </c>
      <c r="AA3061">
        <v>0.91</v>
      </c>
      <c r="AB3061">
        <v>80</v>
      </c>
      <c r="AC3061" t="s">
        <v>44</v>
      </c>
    </row>
    <row r="3062" spans="1:29" hidden="1" x14ac:dyDescent="0.25">
      <c r="A3062" t="s">
        <v>573</v>
      </c>
      <c r="B3062" t="s">
        <v>28</v>
      </c>
      <c r="C3062" t="s">
        <v>28</v>
      </c>
      <c r="D3062">
        <v>639615</v>
      </c>
      <c r="E3062" s="1">
        <v>40841</v>
      </c>
      <c r="F3062">
        <v>1115</v>
      </c>
      <c r="H3062" t="s">
        <v>30</v>
      </c>
      <c r="I3062" s="1">
        <v>40864</v>
      </c>
      <c r="J3062" t="s">
        <v>31</v>
      </c>
      <c r="K3062" t="s">
        <v>32</v>
      </c>
      <c r="L3062">
        <v>1</v>
      </c>
      <c r="M3062" t="s">
        <v>359</v>
      </c>
      <c r="N3062">
        <v>721026460</v>
      </c>
      <c r="O3062" t="s">
        <v>432</v>
      </c>
      <c r="P3062">
        <v>11</v>
      </c>
      <c r="S3062">
        <v>2941</v>
      </c>
      <c r="T3062" t="s">
        <v>99</v>
      </c>
      <c r="U3062">
        <v>32106</v>
      </c>
      <c r="V3062" t="s">
        <v>99</v>
      </c>
      <c r="W3062">
        <v>7.4</v>
      </c>
      <c r="X3062" t="s">
        <v>44</v>
      </c>
      <c r="Y3062" t="s">
        <v>38</v>
      </c>
      <c r="Z3062">
        <v>0.11</v>
      </c>
      <c r="AA3062">
        <v>0.37</v>
      </c>
      <c r="AB3062">
        <v>80</v>
      </c>
      <c r="AC3062" t="s">
        <v>44</v>
      </c>
    </row>
    <row r="3063" spans="1:29" hidden="1" x14ac:dyDescent="0.25">
      <c r="A3063" t="s">
        <v>573</v>
      </c>
      <c r="B3063" t="s">
        <v>28</v>
      </c>
      <c r="C3063" t="s">
        <v>28</v>
      </c>
      <c r="D3063">
        <v>639615</v>
      </c>
      <c r="E3063" s="1">
        <v>40841</v>
      </c>
      <c r="F3063">
        <v>1115</v>
      </c>
      <c r="H3063" t="s">
        <v>30</v>
      </c>
      <c r="I3063" s="1">
        <v>40864</v>
      </c>
      <c r="J3063" t="s">
        <v>31</v>
      </c>
      <c r="K3063" t="s">
        <v>32</v>
      </c>
      <c r="L3063">
        <v>1</v>
      </c>
      <c r="M3063" t="s">
        <v>359</v>
      </c>
      <c r="N3063">
        <v>721026460</v>
      </c>
      <c r="O3063" t="s">
        <v>432</v>
      </c>
      <c r="P3063">
        <v>11</v>
      </c>
      <c r="S3063">
        <v>2950</v>
      </c>
      <c r="T3063" t="s">
        <v>147</v>
      </c>
      <c r="U3063">
        <v>82080</v>
      </c>
      <c r="V3063" t="s">
        <v>148</v>
      </c>
      <c r="W3063">
        <v>16.600000000000001</v>
      </c>
      <c r="X3063" t="s">
        <v>44</v>
      </c>
      <c r="Y3063" t="s">
        <v>38</v>
      </c>
      <c r="AB3063">
        <v>80</v>
      </c>
      <c r="AC3063" t="s">
        <v>44</v>
      </c>
    </row>
    <row r="3064" spans="1:29" hidden="1" x14ac:dyDescent="0.25">
      <c r="A3064" t="s">
        <v>337</v>
      </c>
      <c r="B3064">
        <v>1</v>
      </c>
      <c r="C3064" t="s">
        <v>28</v>
      </c>
      <c r="D3064">
        <v>642251</v>
      </c>
      <c r="E3064" s="1">
        <v>40862</v>
      </c>
      <c r="F3064">
        <v>1400</v>
      </c>
      <c r="H3064" t="s">
        <v>339</v>
      </c>
      <c r="I3064" s="1">
        <v>40870</v>
      </c>
      <c r="J3064" t="s">
        <v>31</v>
      </c>
      <c r="K3064" t="s">
        <v>87</v>
      </c>
      <c r="L3064">
        <v>1</v>
      </c>
      <c r="M3064" t="s">
        <v>359</v>
      </c>
      <c r="N3064">
        <v>721026460</v>
      </c>
      <c r="O3064" t="s">
        <v>432</v>
      </c>
      <c r="P3064">
        <v>2</v>
      </c>
      <c r="S3064">
        <v>1927</v>
      </c>
      <c r="T3064" t="s">
        <v>39</v>
      </c>
      <c r="U3064">
        <v>410</v>
      </c>
      <c r="V3064" t="s">
        <v>40</v>
      </c>
      <c r="W3064">
        <v>110</v>
      </c>
      <c r="X3064" t="s">
        <v>41</v>
      </c>
      <c r="Y3064" t="s">
        <v>38</v>
      </c>
      <c r="Z3064">
        <v>1</v>
      </c>
      <c r="AA3064">
        <v>2</v>
      </c>
      <c r="AC3064" t="s">
        <v>41</v>
      </c>
    </row>
    <row r="3065" spans="1:29" hidden="1" x14ac:dyDescent="0.25">
      <c r="A3065" t="s">
        <v>337</v>
      </c>
      <c r="B3065">
        <v>1</v>
      </c>
      <c r="C3065" t="s">
        <v>28</v>
      </c>
      <c r="D3065">
        <v>642251</v>
      </c>
      <c r="E3065" s="1">
        <v>40862</v>
      </c>
      <c r="F3065">
        <v>1400</v>
      </c>
      <c r="H3065" t="s">
        <v>339</v>
      </c>
      <c r="I3065" s="1">
        <v>40870</v>
      </c>
      <c r="J3065" t="s">
        <v>31</v>
      </c>
      <c r="K3065" t="s">
        <v>87</v>
      </c>
      <c r="L3065">
        <v>1</v>
      </c>
      <c r="M3065" t="s">
        <v>359</v>
      </c>
      <c r="N3065">
        <v>721026460</v>
      </c>
      <c r="O3065" t="s">
        <v>432</v>
      </c>
      <c r="P3065">
        <v>2</v>
      </c>
      <c r="S3065">
        <v>2920</v>
      </c>
      <c r="T3065" t="s">
        <v>335</v>
      </c>
      <c r="U3065">
        <v>680</v>
      </c>
      <c r="V3065" t="s">
        <v>336</v>
      </c>
      <c r="W3065">
        <v>1.5</v>
      </c>
      <c r="X3065" t="s">
        <v>41</v>
      </c>
      <c r="Y3065" t="s">
        <v>38</v>
      </c>
      <c r="Z3065">
        <v>8.4000000000000005E-2</v>
      </c>
      <c r="AA3065">
        <v>0.27</v>
      </c>
      <c r="AC3065" t="s">
        <v>41</v>
      </c>
    </row>
    <row r="3066" spans="1:29" hidden="1" x14ac:dyDescent="0.25">
      <c r="A3066" t="s">
        <v>334</v>
      </c>
      <c r="B3066">
        <v>100</v>
      </c>
      <c r="C3066" t="s">
        <v>28</v>
      </c>
      <c r="D3066">
        <v>642252</v>
      </c>
      <c r="E3066" s="1">
        <v>40862</v>
      </c>
      <c r="F3066">
        <v>1400</v>
      </c>
      <c r="H3066" t="s">
        <v>30</v>
      </c>
      <c r="I3066" s="1">
        <v>40870</v>
      </c>
      <c r="J3066" t="s">
        <v>31</v>
      </c>
      <c r="K3066" t="s">
        <v>157</v>
      </c>
      <c r="L3066">
        <v>1</v>
      </c>
      <c r="M3066" t="s">
        <v>359</v>
      </c>
      <c r="N3066">
        <v>721026460</v>
      </c>
      <c r="O3066" t="s">
        <v>432</v>
      </c>
      <c r="P3066">
        <v>1</v>
      </c>
      <c r="S3066">
        <v>2920</v>
      </c>
      <c r="T3066" t="s">
        <v>335</v>
      </c>
      <c r="U3066">
        <v>680</v>
      </c>
      <c r="V3066" t="s">
        <v>336</v>
      </c>
      <c r="W3066">
        <v>1.3</v>
      </c>
      <c r="X3066" t="s">
        <v>41</v>
      </c>
      <c r="Y3066" t="s">
        <v>38</v>
      </c>
      <c r="Z3066">
        <v>8.4000000000000005E-2</v>
      </c>
      <c r="AA3066">
        <v>0.27</v>
      </c>
      <c r="AC3066" t="s">
        <v>41</v>
      </c>
    </row>
    <row r="3067" spans="1:29" hidden="1" x14ac:dyDescent="0.25">
      <c r="A3067" t="s">
        <v>258</v>
      </c>
      <c r="B3067" t="s">
        <v>28</v>
      </c>
      <c r="C3067" t="s">
        <v>28</v>
      </c>
      <c r="D3067" t="s">
        <v>607</v>
      </c>
      <c r="E3067" s="1">
        <v>40862</v>
      </c>
      <c r="F3067">
        <v>830</v>
      </c>
      <c r="H3067" t="s">
        <v>30</v>
      </c>
      <c r="I3067" s="1">
        <v>40876</v>
      </c>
      <c r="J3067" t="s">
        <v>31</v>
      </c>
      <c r="K3067" t="s">
        <v>32</v>
      </c>
      <c r="L3067">
        <v>1</v>
      </c>
      <c r="M3067" t="s">
        <v>359</v>
      </c>
      <c r="N3067">
        <v>113133790</v>
      </c>
      <c r="O3067" t="s">
        <v>34</v>
      </c>
      <c r="P3067">
        <v>2</v>
      </c>
      <c r="S3067">
        <v>1025</v>
      </c>
      <c r="T3067" t="s">
        <v>52</v>
      </c>
      <c r="U3067">
        <v>99951</v>
      </c>
      <c r="V3067" t="s">
        <v>260</v>
      </c>
      <c r="W3067">
        <v>1.05</v>
      </c>
      <c r="X3067" t="s">
        <v>41</v>
      </c>
      <c r="Y3067" t="s">
        <v>261</v>
      </c>
      <c r="AB3067">
        <v>4</v>
      </c>
      <c r="AC3067" t="s">
        <v>41</v>
      </c>
    </row>
    <row r="3068" spans="1:29" hidden="1" x14ac:dyDescent="0.25">
      <c r="A3068" t="s">
        <v>258</v>
      </c>
      <c r="B3068" t="s">
        <v>28</v>
      </c>
      <c r="C3068" t="s">
        <v>28</v>
      </c>
      <c r="D3068" t="s">
        <v>607</v>
      </c>
      <c r="E3068" s="1">
        <v>40862</v>
      </c>
      <c r="F3068">
        <v>830</v>
      </c>
      <c r="H3068" t="s">
        <v>30</v>
      </c>
      <c r="I3068" s="1">
        <v>40876</v>
      </c>
      <c r="J3068" t="s">
        <v>31</v>
      </c>
      <c r="K3068" t="s">
        <v>32</v>
      </c>
      <c r="L3068">
        <v>1</v>
      </c>
      <c r="M3068" t="s">
        <v>359</v>
      </c>
      <c r="N3068">
        <v>113133790</v>
      </c>
      <c r="O3068" t="s">
        <v>34</v>
      </c>
      <c r="P3068">
        <v>2</v>
      </c>
      <c r="S3068">
        <v>1025</v>
      </c>
      <c r="T3068" t="s">
        <v>52</v>
      </c>
      <c r="U3068">
        <v>951</v>
      </c>
      <c r="V3068" t="s">
        <v>53</v>
      </c>
      <c r="W3068">
        <v>1.06</v>
      </c>
      <c r="X3068" t="s">
        <v>41</v>
      </c>
      <c r="Y3068" t="s">
        <v>38</v>
      </c>
      <c r="Z3068">
        <v>3.1E-2</v>
      </c>
      <c r="AA3068">
        <v>0.1</v>
      </c>
      <c r="AB3068">
        <v>4</v>
      </c>
      <c r="AC3068" t="s">
        <v>41</v>
      </c>
    </row>
    <row r="3069" spans="1:29" hidden="1" x14ac:dyDescent="0.25">
      <c r="A3069" t="s">
        <v>258</v>
      </c>
      <c r="B3069" t="s">
        <v>28</v>
      </c>
      <c r="C3069" t="s">
        <v>28</v>
      </c>
      <c r="D3069" t="s">
        <v>608</v>
      </c>
      <c r="E3069" s="1">
        <v>40889</v>
      </c>
      <c r="F3069">
        <v>800</v>
      </c>
      <c r="H3069" t="s">
        <v>30</v>
      </c>
      <c r="I3069" s="1">
        <v>40897</v>
      </c>
      <c r="J3069" t="s">
        <v>31</v>
      </c>
      <c r="K3069" t="s">
        <v>32</v>
      </c>
      <c r="L3069">
        <v>1</v>
      </c>
      <c r="M3069" t="s">
        <v>359</v>
      </c>
      <c r="N3069">
        <v>113133790</v>
      </c>
      <c r="O3069" t="s">
        <v>34</v>
      </c>
      <c r="P3069">
        <v>2</v>
      </c>
      <c r="S3069">
        <v>1025</v>
      </c>
      <c r="T3069" t="s">
        <v>52</v>
      </c>
      <c r="U3069">
        <v>99951</v>
      </c>
      <c r="V3069" t="s">
        <v>260</v>
      </c>
      <c r="W3069">
        <v>1.04</v>
      </c>
      <c r="X3069" t="s">
        <v>41</v>
      </c>
      <c r="Y3069" t="s">
        <v>261</v>
      </c>
      <c r="AB3069">
        <v>4</v>
      </c>
      <c r="AC3069" t="s">
        <v>41</v>
      </c>
    </row>
    <row r="3070" spans="1:29" hidden="1" x14ac:dyDescent="0.25">
      <c r="A3070" t="s">
        <v>258</v>
      </c>
      <c r="B3070" t="s">
        <v>28</v>
      </c>
      <c r="C3070" t="s">
        <v>28</v>
      </c>
      <c r="D3070" t="s">
        <v>608</v>
      </c>
      <c r="E3070" s="1">
        <v>40889</v>
      </c>
      <c r="F3070">
        <v>800</v>
      </c>
      <c r="H3070" t="s">
        <v>30</v>
      </c>
      <c r="I3070" s="1">
        <v>40897</v>
      </c>
      <c r="J3070" t="s">
        <v>31</v>
      </c>
      <c r="K3070" t="s">
        <v>32</v>
      </c>
      <c r="L3070">
        <v>1</v>
      </c>
      <c r="M3070" t="s">
        <v>359</v>
      </c>
      <c r="N3070">
        <v>113133790</v>
      </c>
      <c r="O3070" t="s">
        <v>34</v>
      </c>
      <c r="P3070">
        <v>2</v>
      </c>
      <c r="S3070">
        <v>1025</v>
      </c>
      <c r="T3070" t="s">
        <v>52</v>
      </c>
      <c r="U3070">
        <v>951</v>
      </c>
      <c r="V3070" t="s">
        <v>53</v>
      </c>
      <c r="W3070">
        <v>1.07</v>
      </c>
      <c r="X3070" t="s">
        <v>41</v>
      </c>
      <c r="Y3070" t="s">
        <v>38</v>
      </c>
      <c r="Z3070">
        <v>3.1E-2</v>
      </c>
      <c r="AA3070">
        <v>0.1</v>
      </c>
      <c r="AB3070">
        <v>4</v>
      </c>
      <c r="AC3070" t="s">
        <v>41</v>
      </c>
    </row>
    <row r="3071" spans="1:29" hidden="1" x14ac:dyDescent="0.25">
      <c r="A3071" t="s">
        <v>337</v>
      </c>
      <c r="B3071">
        <v>1</v>
      </c>
      <c r="C3071" t="s">
        <v>28</v>
      </c>
      <c r="D3071">
        <v>645321</v>
      </c>
      <c r="E3071" s="1">
        <v>40890</v>
      </c>
      <c r="F3071">
        <v>1330</v>
      </c>
      <c r="H3071" t="s">
        <v>339</v>
      </c>
      <c r="I3071" s="1">
        <v>40897</v>
      </c>
      <c r="J3071" t="s">
        <v>31</v>
      </c>
      <c r="K3071" t="s">
        <v>87</v>
      </c>
      <c r="L3071">
        <v>1</v>
      </c>
      <c r="M3071" t="s">
        <v>359</v>
      </c>
      <c r="N3071">
        <v>721026460</v>
      </c>
      <c r="O3071" t="s">
        <v>432</v>
      </c>
      <c r="P3071">
        <v>2</v>
      </c>
      <c r="S3071">
        <v>1927</v>
      </c>
      <c r="T3071" t="s">
        <v>39</v>
      </c>
      <c r="U3071">
        <v>410</v>
      </c>
      <c r="V3071" t="s">
        <v>40</v>
      </c>
      <c r="W3071">
        <v>110</v>
      </c>
      <c r="X3071" t="s">
        <v>41</v>
      </c>
      <c r="Y3071" t="s">
        <v>38</v>
      </c>
      <c r="Z3071">
        <v>1</v>
      </c>
      <c r="AA3071">
        <v>2</v>
      </c>
      <c r="AC3071" t="s">
        <v>41</v>
      </c>
    </row>
    <row r="3072" spans="1:29" hidden="1" x14ac:dyDescent="0.25">
      <c r="A3072" t="s">
        <v>337</v>
      </c>
      <c r="B3072">
        <v>1</v>
      </c>
      <c r="C3072" t="s">
        <v>28</v>
      </c>
      <c r="D3072">
        <v>645321</v>
      </c>
      <c r="E3072" s="1">
        <v>40890</v>
      </c>
      <c r="F3072">
        <v>1330</v>
      </c>
      <c r="H3072" t="s">
        <v>339</v>
      </c>
      <c r="I3072" s="1">
        <v>40897</v>
      </c>
      <c r="J3072" t="s">
        <v>31</v>
      </c>
      <c r="K3072" t="s">
        <v>87</v>
      </c>
      <c r="L3072">
        <v>1</v>
      </c>
      <c r="M3072" t="s">
        <v>359</v>
      </c>
      <c r="N3072">
        <v>721026460</v>
      </c>
      <c r="O3072" t="s">
        <v>432</v>
      </c>
      <c r="P3072">
        <v>2</v>
      </c>
      <c r="S3072">
        <v>2920</v>
      </c>
      <c r="T3072" t="s">
        <v>335</v>
      </c>
      <c r="U3072">
        <v>680</v>
      </c>
      <c r="V3072" t="s">
        <v>336</v>
      </c>
      <c r="W3072">
        <v>1.5</v>
      </c>
      <c r="X3072" t="s">
        <v>41</v>
      </c>
      <c r="Y3072" t="s">
        <v>38</v>
      </c>
      <c r="Z3072">
        <v>8.4000000000000005E-2</v>
      </c>
      <c r="AA3072">
        <v>0.27</v>
      </c>
      <c r="AC3072" t="s">
        <v>41</v>
      </c>
    </row>
    <row r="3073" spans="1:29" hidden="1" x14ac:dyDescent="0.25">
      <c r="A3073" t="s">
        <v>334</v>
      </c>
      <c r="B3073">
        <v>100</v>
      </c>
      <c r="C3073" t="s">
        <v>28</v>
      </c>
      <c r="D3073">
        <v>645322</v>
      </c>
      <c r="E3073" s="1">
        <v>40890</v>
      </c>
      <c r="F3073">
        <v>1330</v>
      </c>
      <c r="H3073" t="s">
        <v>30</v>
      </c>
      <c r="I3073" s="1">
        <v>40897</v>
      </c>
      <c r="J3073" t="s">
        <v>31</v>
      </c>
      <c r="K3073" t="s">
        <v>157</v>
      </c>
      <c r="L3073">
        <v>1</v>
      </c>
      <c r="M3073" t="s">
        <v>359</v>
      </c>
      <c r="N3073">
        <v>721026460</v>
      </c>
      <c r="O3073" t="s">
        <v>432</v>
      </c>
      <c r="P3073">
        <v>1</v>
      </c>
      <c r="S3073">
        <v>2920</v>
      </c>
      <c r="T3073" t="s">
        <v>335</v>
      </c>
      <c r="U3073">
        <v>680</v>
      </c>
      <c r="V3073" t="s">
        <v>336</v>
      </c>
      <c r="W3073">
        <v>1.1000000000000001</v>
      </c>
      <c r="X3073" t="s">
        <v>41</v>
      </c>
      <c r="Y3073" t="s">
        <v>38</v>
      </c>
      <c r="Z3073">
        <v>8.4000000000000005E-2</v>
      </c>
      <c r="AA3073">
        <v>0.27</v>
      </c>
      <c r="AC3073" t="s">
        <v>41</v>
      </c>
    </row>
    <row r="3074" spans="1:29" hidden="1" x14ac:dyDescent="0.25">
      <c r="A3074" t="s">
        <v>258</v>
      </c>
      <c r="B3074" t="s">
        <v>28</v>
      </c>
      <c r="C3074" t="s">
        <v>28</v>
      </c>
      <c r="D3074" t="s">
        <v>609</v>
      </c>
      <c r="E3074" s="1">
        <v>40932</v>
      </c>
      <c r="F3074">
        <v>730</v>
      </c>
      <c r="H3074" t="s">
        <v>30</v>
      </c>
      <c r="I3074" s="1">
        <v>40938</v>
      </c>
      <c r="J3074" t="s">
        <v>31</v>
      </c>
      <c r="K3074" t="s">
        <v>32</v>
      </c>
      <c r="L3074">
        <v>1</v>
      </c>
      <c r="M3074" t="s">
        <v>359</v>
      </c>
      <c r="N3074">
        <v>113133790</v>
      </c>
      <c r="O3074" t="s">
        <v>34</v>
      </c>
      <c r="P3074">
        <v>2</v>
      </c>
      <c r="S3074">
        <v>1025</v>
      </c>
      <c r="T3074" t="s">
        <v>52</v>
      </c>
      <c r="U3074">
        <v>99951</v>
      </c>
      <c r="V3074" t="s">
        <v>260</v>
      </c>
      <c r="W3074">
        <v>1.04</v>
      </c>
      <c r="X3074" t="s">
        <v>41</v>
      </c>
      <c r="Y3074" t="s">
        <v>261</v>
      </c>
      <c r="AB3074">
        <v>4</v>
      </c>
      <c r="AC3074" t="s">
        <v>41</v>
      </c>
    </row>
    <row r="3075" spans="1:29" hidden="1" x14ac:dyDescent="0.25">
      <c r="A3075" t="s">
        <v>258</v>
      </c>
      <c r="B3075" t="s">
        <v>28</v>
      </c>
      <c r="C3075" t="s">
        <v>28</v>
      </c>
      <c r="D3075" t="s">
        <v>609</v>
      </c>
      <c r="E3075" s="1">
        <v>40932</v>
      </c>
      <c r="F3075">
        <v>730</v>
      </c>
      <c r="H3075" t="s">
        <v>30</v>
      </c>
      <c r="I3075" s="1">
        <v>40938</v>
      </c>
      <c r="J3075" t="s">
        <v>31</v>
      </c>
      <c r="K3075" t="s">
        <v>32</v>
      </c>
      <c r="L3075">
        <v>1</v>
      </c>
      <c r="M3075" t="s">
        <v>359</v>
      </c>
      <c r="N3075">
        <v>113133790</v>
      </c>
      <c r="O3075" t="s">
        <v>34</v>
      </c>
      <c r="P3075">
        <v>2</v>
      </c>
      <c r="S3075">
        <v>1025</v>
      </c>
      <c r="T3075" t="s">
        <v>52</v>
      </c>
      <c r="U3075">
        <v>951</v>
      </c>
      <c r="V3075" t="s">
        <v>53</v>
      </c>
      <c r="W3075">
        <v>0.98</v>
      </c>
      <c r="X3075" t="s">
        <v>41</v>
      </c>
      <c r="Y3075" t="s">
        <v>38</v>
      </c>
      <c r="Z3075">
        <v>3.1E-2</v>
      </c>
      <c r="AA3075">
        <v>0.1</v>
      </c>
      <c r="AB3075">
        <v>4</v>
      </c>
      <c r="AC3075" t="s">
        <v>41</v>
      </c>
    </row>
    <row r="3076" spans="1:29" hidden="1" x14ac:dyDescent="0.25">
      <c r="A3076" t="s">
        <v>573</v>
      </c>
      <c r="B3076" t="s">
        <v>28</v>
      </c>
      <c r="C3076" t="s">
        <v>28</v>
      </c>
      <c r="D3076">
        <v>648906</v>
      </c>
      <c r="E3076" s="1">
        <v>40932</v>
      </c>
      <c r="F3076">
        <v>945</v>
      </c>
      <c r="H3076" t="s">
        <v>30</v>
      </c>
      <c r="I3076" s="1">
        <v>40955</v>
      </c>
      <c r="J3076" t="s">
        <v>31</v>
      </c>
      <c r="K3076" t="s">
        <v>32</v>
      </c>
      <c r="L3076">
        <v>1</v>
      </c>
      <c r="M3076" t="s">
        <v>359</v>
      </c>
      <c r="N3076">
        <v>721026460</v>
      </c>
      <c r="O3076" t="s">
        <v>432</v>
      </c>
      <c r="P3076">
        <v>11</v>
      </c>
      <c r="S3076">
        <v>2456</v>
      </c>
      <c r="T3076" t="s">
        <v>348</v>
      </c>
      <c r="U3076">
        <v>2456</v>
      </c>
      <c r="V3076" t="s">
        <v>349</v>
      </c>
      <c r="W3076">
        <v>11.39</v>
      </c>
      <c r="X3076" t="s">
        <v>44</v>
      </c>
      <c r="Y3076" t="s">
        <v>38</v>
      </c>
      <c r="AB3076">
        <v>60</v>
      </c>
      <c r="AC3076" t="s">
        <v>44</v>
      </c>
    </row>
    <row r="3077" spans="1:29" hidden="1" x14ac:dyDescent="0.25">
      <c r="A3077" t="s">
        <v>573</v>
      </c>
      <c r="B3077" t="s">
        <v>28</v>
      </c>
      <c r="C3077" t="s">
        <v>28</v>
      </c>
      <c r="D3077">
        <v>648906</v>
      </c>
      <c r="E3077" s="1">
        <v>40932</v>
      </c>
      <c r="F3077">
        <v>945</v>
      </c>
      <c r="H3077" t="s">
        <v>30</v>
      </c>
      <c r="I3077" s="1">
        <v>40955</v>
      </c>
      <c r="J3077" t="s">
        <v>31</v>
      </c>
      <c r="K3077" t="s">
        <v>32</v>
      </c>
      <c r="L3077">
        <v>1</v>
      </c>
      <c r="M3077" t="s">
        <v>359</v>
      </c>
      <c r="N3077">
        <v>721026460</v>
      </c>
      <c r="O3077" t="s">
        <v>432</v>
      </c>
      <c r="P3077">
        <v>11</v>
      </c>
      <c r="S3077">
        <v>2453</v>
      </c>
      <c r="T3077" t="s">
        <v>350</v>
      </c>
      <c r="U3077">
        <v>2453</v>
      </c>
      <c r="V3077" t="s">
        <v>350</v>
      </c>
      <c r="W3077">
        <v>1.3</v>
      </c>
      <c r="X3077" t="s">
        <v>44</v>
      </c>
      <c r="Y3077" t="s">
        <v>38</v>
      </c>
      <c r="Z3077">
        <v>0.27</v>
      </c>
      <c r="AA3077">
        <v>0.9</v>
      </c>
      <c r="AC3077" t="s">
        <v>44</v>
      </c>
    </row>
    <row r="3078" spans="1:29" hidden="1" x14ac:dyDescent="0.25">
      <c r="A3078" t="s">
        <v>573</v>
      </c>
      <c r="B3078" t="s">
        <v>28</v>
      </c>
      <c r="C3078" t="s">
        <v>28</v>
      </c>
      <c r="D3078">
        <v>648906</v>
      </c>
      <c r="E3078" s="1">
        <v>40932</v>
      </c>
      <c r="F3078">
        <v>945</v>
      </c>
      <c r="H3078" t="s">
        <v>30</v>
      </c>
      <c r="I3078" s="1">
        <v>40955</v>
      </c>
      <c r="J3078" t="s">
        <v>31</v>
      </c>
      <c r="K3078" t="s">
        <v>32</v>
      </c>
      <c r="L3078">
        <v>1</v>
      </c>
      <c r="M3078" t="s">
        <v>359</v>
      </c>
      <c r="N3078">
        <v>721026460</v>
      </c>
      <c r="O3078" t="s">
        <v>432</v>
      </c>
      <c r="P3078">
        <v>11</v>
      </c>
      <c r="S3078">
        <v>2451</v>
      </c>
      <c r="T3078" t="s">
        <v>346</v>
      </c>
      <c r="U3078">
        <v>77288</v>
      </c>
      <c r="V3078" t="s">
        <v>346</v>
      </c>
      <c r="W3078">
        <v>5.0999999999999996</v>
      </c>
      <c r="X3078" t="s">
        <v>44</v>
      </c>
      <c r="Y3078" t="s">
        <v>38</v>
      </c>
      <c r="Z3078">
        <v>0.51</v>
      </c>
      <c r="AA3078">
        <v>1.7</v>
      </c>
      <c r="AC3078" t="s">
        <v>44</v>
      </c>
    </row>
    <row r="3079" spans="1:29" hidden="1" x14ac:dyDescent="0.25">
      <c r="A3079" t="s">
        <v>573</v>
      </c>
      <c r="B3079" t="s">
        <v>28</v>
      </c>
      <c r="C3079" t="s">
        <v>28</v>
      </c>
      <c r="D3079">
        <v>648906</v>
      </c>
      <c r="E3079" s="1">
        <v>40932</v>
      </c>
      <c r="F3079">
        <v>945</v>
      </c>
      <c r="H3079" t="s">
        <v>30</v>
      </c>
      <c r="I3079" s="1">
        <v>40955</v>
      </c>
      <c r="J3079" t="s">
        <v>31</v>
      </c>
      <c r="K3079" t="s">
        <v>32</v>
      </c>
      <c r="L3079">
        <v>1</v>
      </c>
      <c r="M3079" t="s">
        <v>359</v>
      </c>
      <c r="N3079">
        <v>721026460</v>
      </c>
      <c r="O3079" t="s">
        <v>432</v>
      </c>
      <c r="P3079">
        <v>11</v>
      </c>
      <c r="S3079">
        <v>2450</v>
      </c>
      <c r="T3079" t="s">
        <v>351</v>
      </c>
      <c r="U3079">
        <v>78213</v>
      </c>
      <c r="V3079" t="s">
        <v>351</v>
      </c>
      <c r="W3079">
        <v>0.99</v>
      </c>
      <c r="X3079" t="s">
        <v>44</v>
      </c>
      <c r="Y3079" t="s">
        <v>84</v>
      </c>
      <c r="Z3079">
        <v>0.4</v>
      </c>
      <c r="AA3079">
        <v>1.3</v>
      </c>
      <c r="AC3079" t="s">
        <v>44</v>
      </c>
    </row>
    <row r="3080" spans="1:29" hidden="1" x14ac:dyDescent="0.25">
      <c r="A3080" t="s">
        <v>573</v>
      </c>
      <c r="B3080" t="s">
        <v>28</v>
      </c>
      <c r="C3080" t="s">
        <v>28</v>
      </c>
      <c r="D3080">
        <v>648906</v>
      </c>
      <c r="E3080" s="1">
        <v>40932</v>
      </c>
      <c r="F3080">
        <v>945</v>
      </c>
      <c r="H3080" t="s">
        <v>30</v>
      </c>
      <c r="I3080" s="1">
        <v>40955</v>
      </c>
      <c r="J3080" t="s">
        <v>31</v>
      </c>
      <c r="K3080" t="s">
        <v>32</v>
      </c>
      <c r="L3080">
        <v>1</v>
      </c>
      <c r="M3080" t="s">
        <v>359</v>
      </c>
      <c r="N3080">
        <v>721026460</v>
      </c>
      <c r="O3080" t="s">
        <v>432</v>
      </c>
      <c r="P3080">
        <v>11</v>
      </c>
      <c r="S3080">
        <v>2454</v>
      </c>
      <c r="T3080" t="s">
        <v>347</v>
      </c>
      <c r="U3080">
        <v>82721</v>
      </c>
      <c r="V3080" t="s">
        <v>347</v>
      </c>
      <c r="W3080">
        <v>1.4</v>
      </c>
      <c r="X3080" t="s">
        <v>44</v>
      </c>
      <c r="Y3080" t="s">
        <v>38</v>
      </c>
      <c r="Z3080">
        <v>9.1999999999999998E-2</v>
      </c>
      <c r="AA3080">
        <v>0.31</v>
      </c>
      <c r="AC3080" t="s">
        <v>44</v>
      </c>
    </row>
    <row r="3081" spans="1:29" hidden="1" x14ac:dyDescent="0.25">
      <c r="A3081" t="s">
        <v>573</v>
      </c>
      <c r="B3081" t="s">
        <v>28</v>
      </c>
      <c r="C3081" t="s">
        <v>28</v>
      </c>
      <c r="D3081">
        <v>648906</v>
      </c>
      <c r="E3081" s="1">
        <v>40932</v>
      </c>
      <c r="F3081">
        <v>945</v>
      </c>
      <c r="H3081" t="s">
        <v>30</v>
      </c>
      <c r="I3081" s="1">
        <v>40955</v>
      </c>
      <c r="J3081" t="s">
        <v>31</v>
      </c>
      <c r="K3081" t="s">
        <v>32</v>
      </c>
      <c r="L3081">
        <v>1</v>
      </c>
      <c r="M3081" t="s">
        <v>359</v>
      </c>
      <c r="N3081">
        <v>721026460</v>
      </c>
      <c r="O3081" t="s">
        <v>432</v>
      </c>
      <c r="P3081">
        <v>11</v>
      </c>
      <c r="S3081">
        <v>2452</v>
      </c>
      <c r="T3081" t="s">
        <v>352</v>
      </c>
      <c r="U3081">
        <v>82723</v>
      </c>
      <c r="V3081" t="s">
        <v>352</v>
      </c>
      <c r="W3081">
        <v>2.6</v>
      </c>
      <c r="X3081" t="s">
        <v>44</v>
      </c>
      <c r="Y3081" t="s">
        <v>38</v>
      </c>
      <c r="Z3081">
        <v>0.15</v>
      </c>
      <c r="AA3081">
        <v>0.51</v>
      </c>
      <c r="AC3081" t="s">
        <v>44</v>
      </c>
    </row>
    <row r="3082" spans="1:29" hidden="1" x14ac:dyDescent="0.25">
      <c r="A3082" t="s">
        <v>573</v>
      </c>
      <c r="B3082" t="s">
        <v>28</v>
      </c>
      <c r="C3082" t="s">
        <v>28</v>
      </c>
      <c r="D3082">
        <v>648906</v>
      </c>
      <c r="E3082" s="1">
        <v>40932</v>
      </c>
      <c r="F3082">
        <v>945</v>
      </c>
      <c r="H3082" t="s">
        <v>30</v>
      </c>
      <c r="I3082" s="1">
        <v>40955</v>
      </c>
      <c r="J3082" t="s">
        <v>31</v>
      </c>
      <c r="K3082" t="s">
        <v>32</v>
      </c>
      <c r="L3082">
        <v>1</v>
      </c>
      <c r="M3082" t="s">
        <v>359</v>
      </c>
      <c r="N3082">
        <v>721026460</v>
      </c>
      <c r="O3082" t="s">
        <v>432</v>
      </c>
      <c r="P3082">
        <v>11</v>
      </c>
      <c r="S3082">
        <v>2943</v>
      </c>
      <c r="T3082" t="s">
        <v>92</v>
      </c>
      <c r="U3082">
        <v>32101</v>
      </c>
      <c r="V3082" t="s">
        <v>92</v>
      </c>
      <c r="W3082">
        <v>5.0999999999999996</v>
      </c>
      <c r="X3082" t="s">
        <v>44</v>
      </c>
      <c r="Y3082" t="s">
        <v>38</v>
      </c>
      <c r="Z3082">
        <v>0.21</v>
      </c>
      <c r="AA3082">
        <v>0.7</v>
      </c>
      <c r="AB3082">
        <v>80</v>
      </c>
      <c r="AC3082" t="s">
        <v>44</v>
      </c>
    </row>
    <row r="3083" spans="1:29" hidden="1" x14ac:dyDescent="0.25">
      <c r="A3083" t="s">
        <v>573</v>
      </c>
      <c r="B3083" t="s">
        <v>28</v>
      </c>
      <c r="C3083" t="s">
        <v>28</v>
      </c>
      <c r="D3083">
        <v>648906</v>
      </c>
      <c r="E3083" s="1">
        <v>40932</v>
      </c>
      <c r="F3083">
        <v>945</v>
      </c>
      <c r="H3083" t="s">
        <v>30</v>
      </c>
      <c r="I3083" s="1">
        <v>40955</v>
      </c>
      <c r="J3083" t="s">
        <v>31</v>
      </c>
      <c r="K3083" t="s">
        <v>32</v>
      </c>
      <c r="L3083">
        <v>1</v>
      </c>
      <c r="M3083" t="s">
        <v>359</v>
      </c>
      <c r="N3083">
        <v>721026460</v>
      </c>
      <c r="O3083" t="s">
        <v>432</v>
      </c>
      <c r="P3083">
        <v>11</v>
      </c>
      <c r="S3083">
        <v>2942</v>
      </c>
      <c r="T3083" t="s">
        <v>93</v>
      </c>
      <c r="U3083">
        <v>32104</v>
      </c>
      <c r="V3083" t="s">
        <v>93</v>
      </c>
      <c r="W3083">
        <v>0</v>
      </c>
      <c r="X3083" t="s">
        <v>44</v>
      </c>
      <c r="Y3083" t="s">
        <v>45</v>
      </c>
      <c r="Z3083">
        <v>0.33</v>
      </c>
      <c r="AA3083">
        <v>1.1000000000000001</v>
      </c>
      <c r="AB3083">
        <v>80</v>
      </c>
      <c r="AC3083" t="s">
        <v>44</v>
      </c>
    </row>
    <row r="3084" spans="1:29" hidden="1" x14ac:dyDescent="0.25">
      <c r="A3084" t="s">
        <v>573</v>
      </c>
      <c r="B3084" t="s">
        <v>28</v>
      </c>
      <c r="C3084" t="s">
        <v>28</v>
      </c>
      <c r="D3084">
        <v>648906</v>
      </c>
      <c r="E3084" s="1">
        <v>40932</v>
      </c>
      <c r="F3084">
        <v>945</v>
      </c>
      <c r="H3084" t="s">
        <v>30</v>
      </c>
      <c r="I3084" s="1">
        <v>40955</v>
      </c>
      <c r="J3084" t="s">
        <v>31</v>
      </c>
      <c r="K3084" t="s">
        <v>32</v>
      </c>
      <c r="L3084">
        <v>1</v>
      </c>
      <c r="M3084" t="s">
        <v>359</v>
      </c>
      <c r="N3084">
        <v>721026460</v>
      </c>
      <c r="O3084" t="s">
        <v>432</v>
      </c>
      <c r="P3084">
        <v>11</v>
      </c>
      <c r="S3084">
        <v>2944</v>
      </c>
      <c r="T3084" t="s">
        <v>105</v>
      </c>
      <c r="U3084">
        <v>32105</v>
      </c>
      <c r="V3084" t="s">
        <v>105</v>
      </c>
      <c r="W3084">
        <v>2.7</v>
      </c>
      <c r="X3084" t="s">
        <v>44</v>
      </c>
      <c r="Y3084" t="s">
        <v>38</v>
      </c>
      <c r="Z3084">
        <v>0.27</v>
      </c>
      <c r="AA3084">
        <v>0.91</v>
      </c>
      <c r="AB3084">
        <v>80</v>
      </c>
      <c r="AC3084" t="s">
        <v>44</v>
      </c>
    </row>
    <row r="3085" spans="1:29" hidden="1" x14ac:dyDescent="0.25">
      <c r="A3085" t="s">
        <v>573</v>
      </c>
      <c r="B3085" t="s">
        <v>28</v>
      </c>
      <c r="C3085" t="s">
        <v>28</v>
      </c>
      <c r="D3085">
        <v>648906</v>
      </c>
      <c r="E3085" s="1">
        <v>40932</v>
      </c>
      <c r="F3085">
        <v>945</v>
      </c>
      <c r="H3085" t="s">
        <v>30</v>
      </c>
      <c r="I3085" s="1">
        <v>40955</v>
      </c>
      <c r="J3085" t="s">
        <v>31</v>
      </c>
      <c r="K3085" t="s">
        <v>32</v>
      </c>
      <c r="L3085">
        <v>1</v>
      </c>
      <c r="M3085" t="s">
        <v>359</v>
      </c>
      <c r="N3085">
        <v>721026460</v>
      </c>
      <c r="O3085" t="s">
        <v>432</v>
      </c>
      <c r="P3085">
        <v>11</v>
      </c>
      <c r="S3085">
        <v>2941</v>
      </c>
      <c r="T3085" t="s">
        <v>99</v>
      </c>
      <c r="U3085">
        <v>32106</v>
      </c>
      <c r="V3085" t="s">
        <v>99</v>
      </c>
      <c r="W3085">
        <v>4.5</v>
      </c>
      <c r="X3085" t="s">
        <v>44</v>
      </c>
      <c r="Y3085" t="s">
        <v>38</v>
      </c>
      <c r="Z3085">
        <v>0.11</v>
      </c>
      <c r="AA3085">
        <v>0.37</v>
      </c>
      <c r="AB3085">
        <v>80</v>
      </c>
      <c r="AC3085" t="s">
        <v>44</v>
      </c>
    </row>
    <row r="3086" spans="1:29" hidden="1" x14ac:dyDescent="0.25">
      <c r="A3086" t="s">
        <v>573</v>
      </c>
      <c r="B3086" t="s">
        <v>28</v>
      </c>
      <c r="C3086" t="s">
        <v>28</v>
      </c>
      <c r="D3086">
        <v>648906</v>
      </c>
      <c r="E3086" s="1">
        <v>40932</v>
      </c>
      <c r="F3086">
        <v>945</v>
      </c>
      <c r="H3086" t="s">
        <v>30</v>
      </c>
      <c r="I3086" s="1">
        <v>40955</v>
      </c>
      <c r="J3086" t="s">
        <v>31</v>
      </c>
      <c r="K3086" t="s">
        <v>32</v>
      </c>
      <c r="L3086">
        <v>1</v>
      </c>
      <c r="M3086" t="s">
        <v>359</v>
      </c>
      <c r="N3086">
        <v>721026460</v>
      </c>
      <c r="O3086" t="s">
        <v>432</v>
      </c>
      <c r="P3086">
        <v>11</v>
      </c>
      <c r="S3086">
        <v>2950</v>
      </c>
      <c r="T3086" t="s">
        <v>147</v>
      </c>
      <c r="U3086">
        <v>82080</v>
      </c>
      <c r="V3086" t="s">
        <v>148</v>
      </c>
      <c r="W3086">
        <v>12.3</v>
      </c>
      <c r="X3086" t="s">
        <v>44</v>
      </c>
      <c r="Y3086" t="s">
        <v>38</v>
      </c>
      <c r="AB3086">
        <v>80</v>
      </c>
      <c r="AC3086" t="s">
        <v>44</v>
      </c>
    </row>
    <row r="3087" spans="1:29" hidden="1" x14ac:dyDescent="0.25">
      <c r="A3087" t="s">
        <v>27</v>
      </c>
      <c r="B3087">
        <v>100</v>
      </c>
      <c r="C3087" t="s">
        <v>28</v>
      </c>
      <c r="D3087">
        <v>648907</v>
      </c>
      <c r="E3087" s="1">
        <v>40932</v>
      </c>
      <c r="F3087">
        <v>1025</v>
      </c>
      <c r="H3087" t="s">
        <v>30</v>
      </c>
      <c r="I3087" s="1">
        <v>40955</v>
      </c>
      <c r="J3087" t="s">
        <v>31</v>
      </c>
      <c r="K3087" t="s">
        <v>157</v>
      </c>
      <c r="L3087">
        <v>1</v>
      </c>
      <c r="M3087" t="s">
        <v>359</v>
      </c>
      <c r="N3087">
        <v>721026460</v>
      </c>
      <c r="O3087" t="s">
        <v>432</v>
      </c>
      <c r="P3087">
        <v>15</v>
      </c>
      <c r="S3087">
        <v>1015</v>
      </c>
      <c r="T3087" t="s">
        <v>46</v>
      </c>
      <c r="U3087">
        <v>1027</v>
      </c>
      <c r="V3087" t="s">
        <v>47</v>
      </c>
      <c r="W3087">
        <v>0</v>
      </c>
      <c r="X3087" t="s">
        <v>41</v>
      </c>
      <c r="Y3087" t="s">
        <v>45</v>
      </c>
      <c r="Z3087">
        <v>1E-4</v>
      </c>
      <c r="AA3087">
        <v>2.0000000000000001E-4</v>
      </c>
      <c r="AB3087">
        <v>5.0000000000000001E-3</v>
      </c>
      <c r="AC3087" t="s">
        <v>41</v>
      </c>
    </row>
    <row r="3088" spans="1:29" hidden="1" x14ac:dyDescent="0.25">
      <c r="A3088" t="s">
        <v>27</v>
      </c>
      <c r="B3088">
        <v>100</v>
      </c>
      <c r="C3088" t="s">
        <v>28</v>
      </c>
      <c r="D3088">
        <v>648907</v>
      </c>
      <c r="E3088" s="1">
        <v>40932</v>
      </c>
      <c r="F3088">
        <v>1025</v>
      </c>
      <c r="H3088" t="s">
        <v>30</v>
      </c>
      <c r="I3088" s="1">
        <v>40955</v>
      </c>
      <c r="J3088" t="s">
        <v>31</v>
      </c>
      <c r="K3088" t="s">
        <v>157</v>
      </c>
      <c r="L3088">
        <v>1</v>
      </c>
      <c r="M3088" t="s">
        <v>359</v>
      </c>
      <c r="N3088">
        <v>721026460</v>
      </c>
      <c r="O3088" t="s">
        <v>432</v>
      </c>
      <c r="P3088">
        <v>15</v>
      </c>
      <c r="S3088">
        <v>1020</v>
      </c>
      <c r="T3088" t="s">
        <v>49</v>
      </c>
      <c r="U3088">
        <v>1034</v>
      </c>
      <c r="V3088" t="s">
        <v>50</v>
      </c>
      <c r="W3088">
        <v>0</v>
      </c>
      <c r="X3088" t="s">
        <v>41</v>
      </c>
      <c r="Y3088" t="s">
        <v>45</v>
      </c>
      <c r="Z3088">
        <v>1.8000000000000001E-4</v>
      </c>
      <c r="AA3088">
        <v>6.3000000000000003E-4</v>
      </c>
      <c r="AB3088">
        <v>0.1</v>
      </c>
      <c r="AC3088" t="s">
        <v>41</v>
      </c>
    </row>
    <row r="3089" spans="1:29" hidden="1" x14ac:dyDescent="0.25">
      <c r="A3089" t="s">
        <v>27</v>
      </c>
      <c r="B3089">
        <v>100</v>
      </c>
      <c r="C3089" t="s">
        <v>28</v>
      </c>
      <c r="D3089">
        <v>648907</v>
      </c>
      <c r="E3089" s="1">
        <v>40932</v>
      </c>
      <c r="F3089">
        <v>1025</v>
      </c>
      <c r="H3089" t="s">
        <v>30</v>
      </c>
      <c r="I3089" s="1">
        <v>40955</v>
      </c>
      <c r="J3089" t="s">
        <v>31</v>
      </c>
      <c r="K3089" t="s">
        <v>157</v>
      </c>
      <c r="L3089">
        <v>1</v>
      </c>
      <c r="M3089" t="s">
        <v>359</v>
      </c>
      <c r="N3089">
        <v>721026460</v>
      </c>
      <c r="O3089" t="s">
        <v>432</v>
      </c>
      <c r="P3089">
        <v>15</v>
      </c>
      <c r="S3089">
        <v>1025</v>
      </c>
      <c r="T3089" t="s">
        <v>52</v>
      </c>
      <c r="U3089">
        <v>951</v>
      </c>
      <c r="V3089" t="s">
        <v>53</v>
      </c>
      <c r="W3089">
        <v>0.92</v>
      </c>
      <c r="X3089" t="s">
        <v>41</v>
      </c>
      <c r="Y3089" t="s">
        <v>38</v>
      </c>
      <c r="Z3089">
        <v>0.05</v>
      </c>
      <c r="AA3089">
        <v>0.1</v>
      </c>
      <c r="AB3089">
        <v>4</v>
      </c>
      <c r="AC3089" t="s">
        <v>41</v>
      </c>
    </row>
    <row r="3090" spans="1:29" hidden="1" x14ac:dyDescent="0.25">
      <c r="A3090" t="s">
        <v>27</v>
      </c>
      <c r="B3090">
        <v>100</v>
      </c>
      <c r="C3090" t="s">
        <v>28</v>
      </c>
      <c r="D3090">
        <v>648907</v>
      </c>
      <c r="E3090" s="1">
        <v>40932</v>
      </c>
      <c r="F3090">
        <v>1025</v>
      </c>
      <c r="H3090" t="s">
        <v>30</v>
      </c>
      <c r="I3090" s="1">
        <v>40955</v>
      </c>
      <c r="J3090" t="s">
        <v>31</v>
      </c>
      <c r="K3090" t="s">
        <v>157</v>
      </c>
      <c r="L3090">
        <v>1</v>
      </c>
      <c r="M3090" t="s">
        <v>359</v>
      </c>
      <c r="N3090">
        <v>721026460</v>
      </c>
      <c r="O3090" t="s">
        <v>432</v>
      </c>
      <c r="P3090">
        <v>15</v>
      </c>
      <c r="S3090">
        <v>1035</v>
      </c>
      <c r="T3090" t="s">
        <v>72</v>
      </c>
      <c r="U3090">
        <v>71900</v>
      </c>
      <c r="V3090" t="s">
        <v>73</v>
      </c>
      <c r="W3090">
        <v>0</v>
      </c>
      <c r="X3090" t="s">
        <v>41</v>
      </c>
      <c r="Y3090" t="s">
        <v>45</v>
      </c>
      <c r="Z3090">
        <v>6.7000000000000002E-5</v>
      </c>
      <c r="AA3090">
        <v>2.0000000000000001E-4</v>
      </c>
      <c r="AB3090">
        <v>2E-3</v>
      </c>
      <c r="AC3090" t="s">
        <v>41</v>
      </c>
    </row>
    <row r="3091" spans="1:29" hidden="1" x14ac:dyDescent="0.25">
      <c r="A3091" t="s">
        <v>27</v>
      </c>
      <c r="B3091">
        <v>100</v>
      </c>
      <c r="C3091" t="s">
        <v>28</v>
      </c>
      <c r="D3091">
        <v>648907</v>
      </c>
      <c r="E3091" s="1">
        <v>40932</v>
      </c>
      <c r="F3091">
        <v>1025</v>
      </c>
      <c r="H3091" t="s">
        <v>30</v>
      </c>
      <c r="I3091" s="1">
        <v>40955</v>
      </c>
      <c r="J3091" t="s">
        <v>31</v>
      </c>
      <c r="K3091" t="s">
        <v>157</v>
      </c>
      <c r="L3091">
        <v>1</v>
      </c>
      <c r="M3091" t="s">
        <v>359</v>
      </c>
      <c r="N3091">
        <v>721026460</v>
      </c>
      <c r="O3091" t="s">
        <v>432</v>
      </c>
      <c r="P3091">
        <v>15</v>
      </c>
      <c r="S3091">
        <v>1036</v>
      </c>
      <c r="T3091" t="s">
        <v>170</v>
      </c>
      <c r="U3091">
        <v>1067</v>
      </c>
      <c r="V3091" t="s">
        <v>171</v>
      </c>
      <c r="W3091">
        <v>1.4E-3</v>
      </c>
      <c r="X3091" t="s">
        <v>41</v>
      </c>
      <c r="Y3091" t="s">
        <v>38</v>
      </c>
      <c r="Z3091">
        <v>5.0000000000000001E-4</v>
      </c>
      <c r="AA3091">
        <v>1E-3</v>
      </c>
      <c r="AB3091">
        <v>0.1</v>
      </c>
      <c r="AC3091" t="s">
        <v>41</v>
      </c>
    </row>
    <row r="3092" spans="1:29" hidden="1" x14ac:dyDescent="0.25">
      <c r="A3092" t="s">
        <v>27</v>
      </c>
      <c r="B3092">
        <v>100</v>
      </c>
      <c r="C3092" t="s">
        <v>28</v>
      </c>
      <c r="D3092">
        <v>648907</v>
      </c>
      <c r="E3092" s="1">
        <v>40932</v>
      </c>
      <c r="F3092">
        <v>1025</v>
      </c>
      <c r="H3092" t="s">
        <v>30</v>
      </c>
      <c r="I3092" s="1">
        <v>40955</v>
      </c>
      <c r="J3092" t="s">
        <v>31</v>
      </c>
      <c r="K3092" t="s">
        <v>157</v>
      </c>
      <c r="L3092">
        <v>1</v>
      </c>
      <c r="M3092" t="s">
        <v>359</v>
      </c>
      <c r="N3092">
        <v>721026460</v>
      </c>
      <c r="O3092" t="s">
        <v>432</v>
      </c>
      <c r="P3092">
        <v>15</v>
      </c>
      <c r="S3092">
        <v>1041</v>
      </c>
      <c r="T3092" t="s">
        <v>174</v>
      </c>
      <c r="U3092">
        <v>615</v>
      </c>
      <c r="V3092" t="s">
        <v>409</v>
      </c>
      <c r="W3092">
        <v>0</v>
      </c>
      <c r="X3092" t="s">
        <v>41</v>
      </c>
      <c r="Y3092" t="s">
        <v>45</v>
      </c>
      <c r="Z3092">
        <v>0.05</v>
      </c>
      <c r="AA3092">
        <v>0.1</v>
      </c>
      <c r="AB3092">
        <v>1</v>
      </c>
      <c r="AC3092" t="s">
        <v>41</v>
      </c>
    </row>
    <row r="3093" spans="1:29" hidden="1" x14ac:dyDescent="0.25">
      <c r="A3093" t="s">
        <v>27</v>
      </c>
      <c r="B3093">
        <v>100</v>
      </c>
      <c r="C3093" t="s">
        <v>28</v>
      </c>
      <c r="D3093">
        <v>648907</v>
      </c>
      <c r="E3093" s="1">
        <v>40932</v>
      </c>
      <c r="F3093">
        <v>1025</v>
      </c>
      <c r="H3093" t="s">
        <v>30</v>
      </c>
      <c r="I3093" s="1">
        <v>40955</v>
      </c>
      <c r="J3093" t="s">
        <v>31</v>
      </c>
      <c r="K3093" t="s">
        <v>157</v>
      </c>
      <c r="L3093">
        <v>1</v>
      </c>
      <c r="M3093" t="s">
        <v>359</v>
      </c>
      <c r="N3093">
        <v>721026460</v>
      </c>
      <c r="O3093" t="s">
        <v>432</v>
      </c>
      <c r="P3093">
        <v>15</v>
      </c>
      <c r="S3093">
        <v>1038</v>
      </c>
      <c r="T3093" t="s">
        <v>82</v>
      </c>
      <c r="U3093">
        <v>630</v>
      </c>
      <c r="V3093" t="s">
        <v>83</v>
      </c>
      <c r="W3093">
        <v>0.36</v>
      </c>
      <c r="X3093" t="s">
        <v>41</v>
      </c>
      <c r="Y3093" t="s">
        <v>38</v>
      </c>
      <c r="Z3093">
        <v>0.05</v>
      </c>
      <c r="AA3093">
        <v>0.1</v>
      </c>
      <c r="AB3093">
        <v>10</v>
      </c>
      <c r="AC3093" t="s">
        <v>41</v>
      </c>
    </row>
    <row r="3094" spans="1:29" hidden="1" x14ac:dyDescent="0.25">
      <c r="A3094" t="s">
        <v>27</v>
      </c>
      <c r="B3094">
        <v>100</v>
      </c>
      <c r="C3094" t="s">
        <v>28</v>
      </c>
      <c r="D3094">
        <v>648907</v>
      </c>
      <c r="E3094" s="1">
        <v>40932</v>
      </c>
      <c r="F3094">
        <v>1025</v>
      </c>
      <c r="H3094" t="s">
        <v>30</v>
      </c>
      <c r="I3094" s="1">
        <v>40955</v>
      </c>
      <c r="J3094" t="s">
        <v>31</v>
      </c>
      <c r="K3094" t="s">
        <v>157</v>
      </c>
      <c r="L3094">
        <v>1</v>
      </c>
      <c r="M3094" t="s">
        <v>359</v>
      </c>
      <c r="N3094">
        <v>721026460</v>
      </c>
      <c r="O3094" t="s">
        <v>432</v>
      </c>
      <c r="P3094">
        <v>15</v>
      </c>
      <c r="S3094">
        <v>1045</v>
      </c>
      <c r="T3094" t="s">
        <v>74</v>
      </c>
      <c r="U3094">
        <v>1147</v>
      </c>
      <c r="V3094" t="s">
        <v>75</v>
      </c>
      <c r="W3094">
        <v>0</v>
      </c>
      <c r="X3094" t="s">
        <v>41</v>
      </c>
      <c r="Y3094" t="s">
        <v>45</v>
      </c>
      <c r="Z3094">
        <v>2E-3</v>
      </c>
      <c r="AA3094">
        <v>4.0000000000000001E-3</v>
      </c>
      <c r="AB3094">
        <v>0.05</v>
      </c>
      <c r="AC3094" t="s">
        <v>41</v>
      </c>
    </row>
    <row r="3095" spans="1:29" hidden="1" x14ac:dyDescent="0.25">
      <c r="A3095" t="s">
        <v>27</v>
      </c>
      <c r="B3095">
        <v>100</v>
      </c>
      <c r="C3095" t="s">
        <v>28</v>
      </c>
      <c r="D3095">
        <v>648907</v>
      </c>
      <c r="E3095" s="1">
        <v>40932</v>
      </c>
      <c r="F3095">
        <v>1025</v>
      </c>
      <c r="H3095" t="s">
        <v>30</v>
      </c>
      <c r="I3095" s="1">
        <v>40955</v>
      </c>
      <c r="J3095" t="s">
        <v>31</v>
      </c>
      <c r="K3095" t="s">
        <v>157</v>
      </c>
      <c r="L3095">
        <v>1</v>
      </c>
      <c r="M3095" t="s">
        <v>359</v>
      </c>
      <c r="N3095">
        <v>721026460</v>
      </c>
      <c r="O3095" t="s">
        <v>432</v>
      </c>
      <c r="P3095">
        <v>15</v>
      </c>
      <c r="S3095">
        <v>1052</v>
      </c>
      <c r="T3095" t="s">
        <v>64</v>
      </c>
      <c r="U3095">
        <v>929</v>
      </c>
      <c r="V3095" t="s">
        <v>65</v>
      </c>
      <c r="W3095">
        <v>9.4</v>
      </c>
      <c r="X3095" t="s">
        <v>41</v>
      </c>
      <c r="Y3095" t="s">
        <v>38</v>
      </c>
      <c r="Z3095">
        <v>0.15</v>
      </c>
      <c r="AA3095">
        <v>0.3</v>
      </c>
      <c r="AC3095" t="s">
        <v>41</v>
      </c>
    </row>
    <row r="3096" spans="1:29" hidden="1" x14ac:dyDescent="0.25">
      <c r="A3096" t="s">
        <v>27</v>
      </c>
      <c r="B3096">
        <v>100</v>
      </c>
      <c r="C3096" t="s">
        <v>28</v>
      </c>
      <c r="D3096">
        <v>648907</v>
      </c>
      <c r="E3096" s="1">
        <v>40932</v>
      </c>
      <c r="F3096">
        <v>1025</v>
      </c>
      <c r="H3096" t="s">
        <v>30</v>
      </c>
      <c r="I3096" s="1">
        <v>40955</v>
      </c>
      <c r="J3096" t="s">
        <v>31</v>
      </c>
      <c r="K3096" t="s">
        <v>157</v>
      </c>
      <c r="L3096">
        <v>1</v>
      </c>
      <c r="M3096" t="s">
        <v>359</v>
      </c>
      <c r="N3096">
        <v>721026460</v>
      </c>
      <c r="O3096" t="s">
        <v>432</v>
      </c>
      <c r="P3096">
        <v>15</v>
      </c>
      <c r="S3096">
        <v>1055</v>
      </c>
      <c r="T3096" t="s">
        <v>78</v>
      </c>
      <c r="U3096">
        <v>945</v>
      </c>
      <c r="V3096" t="s">
        <v>79</v>
      </c>
      <c r="W3096">
        <v>27</v>
      </c>
      <c r="X3096" t="s">
        <v>41</v>
      </c>
      <c r="Y3096" t="s">
        <v>38</v>
      </c>
      <c r="Z3096">
        <v>2.5</v>
      </c>
      <c r="AA3096">
        <v>5</v>
      </c>
      <c r="AC3096" t="s">
        <v>41</v>
      </c>
    </row>
    <row r="3097" spans="1:29" hidden="1" x14ac:dyDescent="0.25">
      <c r="A3097" t="s">
        <v>27</v>
      </c>
      <c r="B3097">
        <v>100</v>
      </c>
      <c r="C3097" t="s">
        <v>28</v>
      </c>
      <c r="D3097">
        <v>648907</v>
      </c>
      <c r="E3097" s="1">
        <v>40932</v>
      </c>
      <c r="F3097">
        <v>1025</v>
      </c>
      <c r="H3097" t="s">
        <v>30</v>
      </c>
      <c r="I3097" s="1">
        <v>40955</v>
      </c>
      <c r="J3097" t="s">
        <v>31</v>
      </c>
      <c r="K3097" t="s">
        <v>157</v>
      </c>
      <c r="L3097">
        <v>1</v>
      </c>
      <c r="M3097" t="s">
        <v>359</v>
      </c>
      <c r="N3097">
        <v>721026460</v>
      </c>
      <c r="O3097" t="s">
        <v>432</v>
      </c>
      <c r="P3097">
        <v>15</v>
      </c>
      <c r="S3097">
        <v>1074</v>
      </c>
      <c r="T3097" t="s">
        <v>177</v>
      </c>
      <c r="U3097">
        <v>1097</v>
      </c>
      <c r="V3097" t="s">
        <v>177</v>
      </c>
      <c r="W3097">
        <v>2.1000000000000001E-4</v>
      </c>
      <c r="X3097" t="s">
        <v>41</v>
      </c>
      <c r="Y3097" t="s">
        <v>84</v>
      </c>
      <c r="Z3097">
        <v>1.2999999999999999E-4</v>
      </c>
      <c r="AA3097">
        <v>2.5000000000000001E-4</v>
      </c>
      <c r="AB3097">
        <v>6.0000000000000001E-3</v>
      </c>
      <c r="AC3097" t="s">
        <v>41</v>
      </c>
    </row>
    <row r="3098" spans="1:29" hidden="1" x14ac:dyDescent="0.25">
      <c r="A3098" t="s">
        <v>27</v>
      </c>
      <c r="B3098">
        <v>100</v>
      </c>
      <c r="C3098" t="s">
        <v>28</v>
      </c>
      <c r="D3098">
        <v>648907</v>
      </c>
      <c r="E3098" s="1">
        <v>40932</v>
      </c>
      <c r="F3098">
        <v>1025</v>
      </c>
      <c r="H3098" t="s">
        <v>30</v>
      </c>
      <c r="I3098" s="1">
        <v>40955</v>
      </c>
      <c r="J3098" t="s">
        <v>31</v>
      </c>
      <c r="K3098" t="s">
        <v>157</v>
      </c>
      <c r="L3098">
        <v>1</v>
      </c>
      <c r="M3098" t="s">
        <v>359</v>
      </c>
      <c r="N3098">
        <v>721026460</v>
      </c>
      <c r="O3098" t="s">
        <v>432</v>
      </c>
      <c r="P3098">
        <v>15</v>
      </c>
      <c r="S3098">
        <v>1085</v>
      </c>
      <c r="T3098" t="s">
        <v>176</v>
      </c>
      <c r="U3098">
        <v>1059</v>
      </c>
      <c r="V3098" t="s">
        <v>176</v>
      </c>
      <c r="W3098">
        <v>0</v>
      </c>
      <c r="X3098" t="s">
        <v>41</v>
      </c>
      <c r="Y3098" t="s">
        <v>45</v>
      </c>
      <c r="Z3098">
        <v>1E-4</v>
      </c>
      <c r="AA3098">
        <v>2.0000000000000001E-4</v>
      </c>
      <c r="AB3098">
        <v>2E-3</v>
      </c>
      <c r="AC3098" t="s">
        <v>41</v>
      </c>
    </row>
    <row r="3099" spans="1:29" hidden="1" x14ac:dyDescent="0.25">
      <c r="A3099" t="s">
        <v>27</v>
      </c>
      <c r="B3099">
        <v>100</v>
      </c>
      <c r="C3099" t="s">
        <v>28</v>
      </c>
      <c r="D3099">
        <v>648907</v>
      </c>
      <c r="E3099" s="1">
        <v>40932</v>
      </c>
      <c r="F3099">
        <v>1025</v>
      </c>
      <c r="H3099" t="s">
        <v>30</v>
      </c>
      <c r="I3099" s="1">
        <v>40955</v>
      </c>
      <c r="J3099" t="s">
        <v>31</v>
      </c>
      <c r="K3099" t="s">
        <v>157</v>
      </c>
      <c r="L3099">
        <v>1</v>
      </c>
      <c r="M3099" t="s">
        <v>359</v>
      </c>
      <c r="N3099">
        <v>721026460</v>
      </c>
      <c r="O3099" t="s">
        <v>432</v>
      </c>
      <c r="P3099">
        <v>15</v>
      </c>
      <c r="S3099">
        <v>1005</v>
      </c>
      <c r="T3099" t="s">
        <v>42</v>
      </c>
      <c r="U3099">
        <v>1002</v>
      </c>
      <c r="V3099" t="s">
        <v>43</v>
      </c>
      <c r="W3099">
        <v>9.3000000000000005E-4</v>
      </c>
      <c r="X3099" t="s">
        <v>41</v>
      </c>
      <c r="Y3099" t="s">
        <v>84</v>
      </c>
      <c r="Z3099">
        <v>5.0000000000000001E-4</v>
      </c>
      <c r="AA3099">
        <v>1E-3</v>
      </c>
      <c r="AB3099">
        <v>0.01</v>
      </c>
      <c r="AC3099" t="s">
        <v>41</v>
      </c>
    </row>
    <row r="3100" spans="1:29" hidden="1" x14ac:dyDescent="0.25">
      <c r="A3100" t="s">
        <v>27</v>
      </c>
      <c r="B3100">
        <v>100</v>
      </c>
      <c r="C3100" t="s">
        <v>28</v>
      </c>
      <c r="D3100">
        <v>648907</v>
      </c>
      <c r="E3100" s="1">
        <v>40932</v>
      </c>
      <c r="F3100">
        <v>1025</v>
      </c>
      <c r="H3100" t="s">
        <v>30</v>
      </c>
      <c r="I3100" s="1">
        <v>40955</v>
      </c>
      <c r="J3100" t="s">
        <v>31</v>
      </c>
      <c r="K3100" t="s">
        <v>157</v>
      </c>
      <c r="L3100">
        <v>1</v>
      </c>
      <c r="M3100" t="s">
        <v>359</v>
      </c>
      <c r="N3100">
        <v>721026460</v>
      </c>
      <c r="O3100" t="s">
        <v>432</v>
      </c>
      <c r="P3100">
        <v>15</v>
      </c>
      <c r="S3100">
        <v>1010</v>
      </c>
      <c r="T3100" t="s">
        <v>54</v>
      </c>
      <c r="U3100">
        <v>1007</v>
      </c>
      <c r="V3100" t="s">
        <v>55</v>
      </c>
      <c r="W3100">
        <v>2.1000000000000001E-2</v>
      </c>
      <c r="X3100" t="s">
        <v>41</v>
      </c>
      <c r="Y3100" t="s">
        <v>38</v>
      </c>
      <c r="Z3100">
        <v>1E-4</v>
      </c>
      <c r="AA3100">
        <v>2.0000000000000001E-4</v>
      </c>
      <c r="AB3100">
        <v>2</v>
      </c>
      <c r="AC3100" t="s">
        <v>41</v>
      </c>
    </row>
    <row r="3101" spans="1:29" hidden="1" x14ac:dyDescent="0.25">
      <c r="A3101" t="s">
        <v>27</v>
      </c>
      <c r="B3101">
        <v>100</v>
      </c>
      <c r="C3101" t="s">
        <v>28</v>
      </c>
      <c r="D3101">
        <v>648907</v>
      </c>
      <c r="E3101" s="1">
        <v>40932</v>
      </c>
      <c r="F3101">
        <v>1025</v>
      </c>
      <c r="H3101" t="s">
        <v>30</v>
      </c>
      <c r="I3101" s="1">
        <v>40955</v>
      </c>
      <c r="J3101" t="s">
        <v>31</v>
      </c>
      <c r="K3101" t="s">
        <v>157</v>
      </c>
      <c r="L3101">
        <v>1</v>
      </c>
      <c r="M3101" t="s">
        <v>359</v>
      </c>
      <c r="N3101">
        <v>721026460</v>
      </c>
      <c r="O3101" t="s">
        <v>432</v>
      </c>
      <c r="P3101">
        <v>15</v>
      </c>
      <c r="S3101">
        <v>1075</v>
      </c>
      <c r="T3101" t="s">
        <v>178</v>
      </c>
      <c r="U3101">
        <v>1012</v>
      </c>
      <c r="V3101" t="s">
        <v>178</v>
      </c>
      <c r="W3101">
        <v>0</v>
      </c>
      <c r="X3101" t="s">
        <v>41</v>
      </c>
      <c r="Y3101" t="s">
        <v>45</v>
      </c>
      <c r="Z3101">
        <v>1.2999999999999999E-4</v>
      </c>
      <c r="AA3101">
        <v>2.5000000000000001E-4</v>
      </c>
      <c r="AB3101">
        <v>4.0000000000000001E-3</v>
      </c>
      <c r="AC3101" t="s">
        <v>41</v>
      </c>
    </row>
    <row r="3102" spans="1:29" hidden="1" x14ac:dyDescent="0.25">
      <c r="A3102" t="s">
        <v>337</v>
      </c>
      <c r="B3102">
        <v>1</v>
      </c>
      <c r="C3102" t="s">
        <v>28</v>
      </c>
      <c r="D3102">
        <v>648908</v>
      </c>
      <c r="E3102" s="1">
        <v>40932</v>
      </c>
      <c r="F3102">
        <v>1025</v>
      </c>
      <c r="H3102" t="s">
        <v>339</v>
      </c>
      <c r="I3102" s="1">
        <v>40955</v>
      </c>
      <c r="J3102" t="s">
        <v>31</v>
      </c>
      <c r="K3102" t="s">
        <v>87</v>
      </c>
      <c r="L3102">
        <v>1</v>
      </c>
      <c r="M3102" t="s">
        <v>359</v>
      </c>
      <c r="N3102">
        <v>721026460</v>
      </c>
      <c r="O3102" t="s">
        <v>432</v>
      </c>
      <c r="P3102">
        <v>2</v>
      </c>
      <c r="S3102">
        <v>1927</v>
      </c>
      <c r="T3102" t="s">
        <v>39</v>
      </c>
      <c r="U3102">
        <v>410</v>
      </c>
      <c r="V3102" t="s">
        <v>40</v>
      </c>
      <c r="W3102">
        <v>110</v>
      </c>
      <c r="X3102" t="s">
        <v>41</v>
      </c>
      <c r="Y3102" t="s">
        <v>38</v>
      </c>
      <c r="Z3102">
        <v>1</v>
      </c>
      <c r="AA3102">
        <v>2</v>
      </c>
      <c r="AC3102" t="s">
        <v>41</v>
      </c>
    </row>
    <row r="3103" spans="1:29" hidden="1" x14ac:dyDescent="0.25">
      <c r="A3103" t="s">
        <v>337</v>
      </c>
      <c r="B3103">
        <v>1</v>
      </c>
      <c r="C3103" t="s">
        <v>28</v>
      </c>
      <c r="D3103">
        <v>648908</v>
      </c>
      <c r="E3103" s="1">
        <v>40932</v>
      </c>
      <c r="F3103">
        <v>1025</v>
      </c>
      <c r="H3103" t="s">
        <v>339</v>
      </c>
      <c r="I3103" s="1">
        <v>40955</v>
      </c>
      <c r="J3103" t="s">
        <v>31</v>
      </c>
      <c r="K3103" t="s">
        <v>87</v>
      </c>
      <c r="L3103">
        <v>1</v>
      </c>
      <c r="M3103" t="s">
        <v>359</v>
      </c>
      <c r="N3103">
        <v>721026460</v>
      </c>
      <c r="O3103" t="s">
        <v>432</v>
      </c>
      <c r="P3103">
        <v>2</v>
      </c>
      <c r="S3103">
        <v>2920</v>
      </c>
      <c r="T3103" t="s">
        <v>335</v>
      </c>
      <c r="U3103">
        <v>680</v>
      </c>
      <c r="V3103" t="s">
        <v>336</v>
      </c>
      <c r="W3103">
        <v>1.1000000000000001</v>
      </c>
      <c r="X3103" t="s">
        <v>41</v>
      </c>
      <c r="Y3103" t="s">
        <v>38</v>
      </c>
      <c r="Z3103">
        <v>8.4000000000000005E-2</v>
      </c>
      <c r="AA3103">
        <v>0.27</v>
      </c>
      <c r="AC3103" t="s">
        <v>41</v>
      </c>
    </row>
    <row r="3104" spans="1:29" hidden="1" x14ac:dyDescent="0.25">
      <c r="A3104" t="s">
        <v>334</v>
      </c>
      <c r="B3104">
        <v>100</v>
      </c>
      <c r="C3104" t="s">
        <v>28</v>
      </c>
      <c r="D3104">
        <v>648909</v>
      </c>
      <c r="E3104" s="1">
        <v>40932</v>
      </c>
      <c r="F3104">
        <v>1025</v>
      </c>
      <c r="H3104" t="s">
        <v>30</v>
      </c>
      <c r="I3104" s="1">
        <v>40955</v>
      </c>
      <c r="J3104" t="s">
        <v>31</v>
      </c>
      <c r="K3104" t="s">
        <v>157</v>
      </c>
      <c r="L3104">
        <v>1</v>
      </c>
      <c r="M3104" t="s">
        <v>359</v>
      </c>
      <c r="N3104">
        <v>721026460</v>
      </c>
      <c r="O3104" t="s">
        <v>432</v>
      </c>
      <c r="P3104">
        <v>1</v>
      </c>
      <c r="S3104">
        <v>2920</v>
      </c>
      <c r="T3104" t="s">
        <v>335</v>
      </c>
      <c r="U3104">
        <v>680</v>
      </c>
      <c r="V3104" t="s">
        <v>336</v>
      </c>
      <c r="W3104">
        <v>0.98</v>
      </c>
      <c r="X3104" t="s">
        <v>41</v>
      </c>
      <c r="Y3104" t="s">
        <v>38</v>
      </c>
      <c r="Z3104">
        <v>8.4000000000000005E-2</v>
      </c>
      <c r="AA3104">
        <v>0.27</v>
      </c>
      <c r="AC3104" t="s">
        <v>41</v>
      </c>
    </row>
    <row r="3105" spans="1:29" hidden="1" x14ac:dyDescent="0.25">
      <c r="A3105" t="s">
        <v>258</v>
      </c>
      <c r="B3105" t="s">
        <v>28</v>
      </c>
      <c r="C3105" t="s">
        <v>28</v>
      </c>
      <c r="D3105" t="s">
        <v>610</v>
      </c>
      <c r="E3105" s="1">
        <v>40959</v>
      </c>
      <c r="F3105">
        <v>1145</v>
      </c>
      <c r="H3105" t="s">
        <v>30</v>
      </c>
      <c r="I3105" s="1">
        <v>40967</v>
      </c>
      <c r="J3105" t="s">
        <v>31</v>
      </c>
      <c r="K3105" t="s">
        <v>32</v>
      </c>
      <c r="L3105">
        <v>1</v>
      </c>
      <c r="M3105" t="s">
        <v>359</v>
      </c>
      <c r="N3105">
        <v>113133790</v>
      </c>
      <c r="O3105" t="s">
        <v>34</v>
      </c>
      <c r="P3105">
        <v>2</v>
      </c>
      <c r="S3105">
        <v>1025</v>
      </c>
      <c r="T3105" t="s">
        <v>52</v>
      </c>
      <c r="U3105">
        <v>99951</v>
      </c>
      <c r="V3105" t="s">
        <v>260</v>
      </c>
      <c r="W3105">
        <v>0.97</v>
      </c>
      <c r="X3105" t="s">
        <v>41</v>
      </c>
      <c r="Y3105" t="s">
        <v>261</v>
      </c>
      <c r="AB3105">
        <v>4</v>
      </c>
      <c r="AC3105" t="s">
        <v>41</v>
      </c>
    </row>
    <row r="3106" spans="1:29" hidden="1" x14ac:dyDescent="0.25">
      <c r="A3106" t="s">
        <v>258</v>
      </c>
      <c r="B3106" t="s">
        <v>28</v>
      </c>
      <c r="C3106" t="s">
        <v>28</v>
      </c>
      <c r="D3106" t="s">
        <v>610</v>
      </c>
      <c r="E3106" s="1">
        <v>40959</v>
      </c>
      <c r="F3106">
        <v>1145</v>
      </c>
      <c r="H3106" t="s">
        <v>30</v>
      </c>
      <c r="I3106" s="1">
        <v>40967</v>
      </c>
      <c r="J3106" t="s">
        <v>31</v>
      </c>
      <c r="K3106" t="s">
        <v>32</v>
      </c>
      <c r="L3106">
        <v>1</v>
      </c>
      <c r="M3106" t="s">
        <v>359</v>
      </c>
      <c r="N3106">
        <v>113133790</v>
      </c>
      <c r="O3106" t="s">
        <v>34</v>
      </c>
      <c r="P3106">
        <v>2</v>
      </c>
      <c r="S3106">
        <v>1025</v>
      </c>
      <c r="T3106" t="s">
        <v>52</v>
      </c>
      <c r="U3106">
        <v>951</v>
      </c>
      <c r="V3106" t="s">
        <v>53</v>
      </c>
      <c r="W3106">
        <v>1.03</v>
      </c>
      <c r="X3106" t="s">
        <v>41</v>
      </c>
      <c r="Y3106" t="s">
        <v>38</v>
      </c>
      <c r="Z3106">
        <v>3.1E-2</v>
      </c>
      <c r="AA3106">
        <v>0.1</v>
      </c>
      <c r="AB3106">
        <v>4</v>
      </c>
      <c r="AC3106" t="s">
        <v>41</v>
      </c>
    </row>
    <row r="3107" spans="1:29" hidden="1" x14ac:dyDescent="0.25">
      <c r="A3107" t="s">
        <v>334</v>
      </c>
      <c r="B3107">
        <v>100</v>
      </c>
      <c r="C3107" t="s">
        <v>28</v>
      </c>
      <c r="D3107">
        <v>651597</v>
      </c>
      <c r="E3107" s="1">
        <v>40959</v>
      </c>
      <c r="F3107">
        <v>1140</v>
      </c>
      <c r="H3107" t="s">
        <v>30</v>
      </c>
      <c r="I3107" s="1">
        <v>40973</v>
      </c>
      <c r="J3107" t="s">
        <v>31</v>
      </c>
      <c r="K3107" t="s">
        <v>157</v>
      </c>
      <c r="L3107">
        <v>1</v>
      </c>
      <c r="M3107" t="s">
        <v>359</v>
      </c>
      <c r="N3107">
        <v>721026460</v>
      </c>
      <c r="O3107" t="s">
        <v>432</v>
      </c>
      <c r="P3107">
        <v>1</v>
      </c>
      <c r="S3107">
        <v>2920</v>
      </c>
      <c r="T3107" t="s">
        <v>335</v>
      </c>
      <c r="U3107">
        <v>680</v>
      </c>
      <c r="V3107" t="s">
        <v>336</v>
      </c>
      <c r="W3107">
        <v>1.1000000000000001</v>
      </c>
      <c r="X3107" t="s">
        <v>41</v>
      </c>
      <c r="Y3107" t="s">
        <v>38</v>
      </c>
      <c r="Z3107">
        <v>8.4000000000000005E-2</v>
      </c>
      <c r="AA3107">
        <v>0.27</v>
      </c>
      <c r="AC3107" t="s">
        <v>41</v>
      </c>
    </row>
    <row r="3108" spans="1:29" hidden="1" x14ac:dyDescent="0.25">
      <c r="A3108" t="s">
        <v>337</v>
      </c>
      <c r="B3108">
        <v>1</v>
      </c>
      <c r="C3108" t="s">
        <v>28</v>
      </c>
      <c r="D3108">
        <v>651598</v>
      </c>
      <c r="E3108" s="1">
        <v>40959</v>
      </c>
      <c r="F3108">
        <v>1140</v>
      </c>
      <c r="H3108" t="s">
        <v>339</v>
      </c>
      <c r="I3108" s="1">
        <v>40973</v>
      </c>
      <c r="J3108" t="s">
        <v>31</v>
      </c>
      <c r="K3108" t="s">
        <v>87</v>
      </c>
      <c r="L3108">
        <v>1</v>
      </c>
      <c r="M3108" t="s">
        <v>359</v>
      </c>
      <c r="N3108">
        <v>721026460</v>
      </c>
      <c r="O3108" t="s">
        <v>432</v>
      </c>
      <c r="P3108">
        <v>2</v>
      </c>
      <c r="S3108">
        <v>1927</v>
      </c>
      <c r="T3108" t="s">
        <v>39</v>
      </c>
      <c r="U3108">
        <v>410</v>
      </c>
      <c r="V3108" t="s">
        <v>40</v>
      </c>
      <c r="W3108">
        <v>110</v>
      </c>
      <c r="X3108" t="s">
        <v>41</v>
      </c>
      <c r="Y3108" t="s">
        <v>38</v>
      </c>
      <c r="Z3108">
        <v>1</v>
      </c>
      <c r="AA3108">
        <v>2</v>
      </c>
      <c r="AC3108" t="s">
        <v>41</v>
      </c>
    </row>
    <row r="3109" spans="1:29" hidden="1" x14ac:dyDescent="0.25">
      <c r="A3109" t="s">
        <v>337</v>
      </c>
      <c r="B3109">
        <v>1</v>
      </c>
      <c r="C3109" t="s">
        <v>28</v>
      </c>
      <c r="D3109">
        <v>651598</v>
      </c>
      <c r="E3109" s="1">
        <v>40959</v>
      </c>
      <c r="F3109">
        <v>1140</v>
      </c>
      <c r="H3109" t="s">
        <v>339</v>
      </c>
      <c r="I3109" s="1">
        <v>40973</v>
      </c>
      <c r="J3109" t="s">
        <v>31</v>
      </c>
      <c r="K3109" t="s">
        <v>87</v>
      </c>
      <c r="L3109">
        <v>1</v>
      </c>
      <c r="M3109" t="s">
        <v>359</v>
      </c>
      <c r="N3109">
        <v>721026460</v>
      </c>
      <c r="O3109" t="s">
        <v>432</v>
      </c>
      <c r="P3109">
        <v>2</v>
      </c>
      <c r="S3109">
        <v>2920</v>
      </c>
      <c r="T3109" t="s">
        <v>335</v>
      </c>
      <c r="U3109">
        <v>680</v>
      </c>
      <c r="V3109" t="s">
        <v>336</v>
      </c>
      <c r="W3109">
        <v>1.3</v>
      </c>
      <c r="X3109" t="s">
        <v>41</v>
      </c>
      <c r="Y3109" t="s">
        <v>38</v>
      </c>
      <c r="Z3109">
        <v>8.4000000000000005E-2</v>
      </c>
      <c r="AA3109">
        <v>0.27</v>
      </c>
      <c r="AC3109" t="s">
        <v>41</v>
      </c>
    </row>
    <row r="3110" spans="1:29" hidden="1" x14ac:dyDescent="0.25">
      <c r="A3110" t="s">
        <v>258</v>
      </c>
      <c r="B3110" t="s">
        <v>28</v>
      </c>
      <c r="C3110" t="s">
        <v>28</v>
      </c>
      <c r="D3110" t="s">
        <v>611</v>
      </c>
      <c r="E3110" s="1">
        <v>40989</v>
      </c>
      <c r="F3110">
        <v>815</v>
      </c>
      <c r="H3110" t="s">
        <v>30</v>
      </c>
      <c r="I3110" s="1">
        <v>41001</v>
      </c>
      <c r="J3110" t="s">
        <v>31</v>
      </c>
      <c r="K3110" t="s">
        <v>32</v>
      </c>
      <c r="L3110">
        <v>1</v>
      </c>
      <c r="M3110" t="s">
        <v>359</v>
      </c>
      <c r="N3110">
        <v>113133790</v>
      </c>
      <c r="O3110" t="s">
        <v>34</v>
      </c>
      <c r="P3110">
        <v>2</v>
      </c>
      <c r="S3110">
        <v>1025</v>
      </c>
      <c r="T3110" t="s">
        <v>52</v>
      </c>
      <c r="U3110">
        <v>99951</v>
      </c>
      <c r="V3110" t="s">
        <v>260</v>
      </c>
      <c r="W3110">
        <v>1.02</v>
      </c>
      <c r="X3110" t="s">
        <v>41</v>
      </c>
      <c r="Y3110" t="s">
        <v>261</v>
      </c>
      <c r="AB3110">
        <v>4</v>
      </c>
      <c r="AC3110" t="s">
        <v>41</v>
      </c>
    </row>
    <row r="3111" spans="1:29" hidden="1" x14ac:dyDescent="0.25">
      <c r="A3111" t="s">
        <v>258</v>
      </c>
      <c r="B3111" t="s">
        <v>28</v>
      </c>
      <c r="C3111" t="s">
        <v>28</v>
      </c>
      <c r="D3111" t="s">
        <v>611</v>
      </c>
      <c r="E3111" s="1">
        <v>40989</v>
      </c>
      <c r="F3111">
        <v>815</v>
      </c>
      <c r="H3111" t="s">
        <v>30</v>
      </c>
      <c r="I3111" s="1">
        <v>41001</v>
      </c>
      <c r="J3111" t="s">
        <v>31</v>
      </c>
      <c r="K3111" t="s">
        <v>32</v>
      </c>
      <c r="L3111">
        <v>1</v>
      </c>
      <c r="M3111" t="s">
        <v>359</v>
      </c>
      <c r="N3111">
        <v>113133790</v>
      </c>
      <c r="O3111" t="s">
        <v>34</v>
      </c>
      <c r="P3111">
        <v>2</v>
      </c>
      <c r="S3111">
        <v>1025</v>
      </c>
      <c r="T3111" t="s">
        <v>52</v>
      </c>
      <c r="U3111">
        <v>951</v>
      </c>
      <c r="V3111" t="s">
        <v>53</v>
      </c>
      <c r="W3111">
        <v>1.07</v>
      </c>
      <c r="X3111" t="s">
        <v>41</v>
      </c>
      <c r="Y3111" t="s">
        <v>38</v>
      </c>
      <c r="Z3111">
        <v>3.1E-2</v>
      </c>
      <c r="AA3111">
        <v>0.1</v>
      </c>
      <c r="AB3111">
        <v>4</v>
      </c>
      <c r="AC3111" t="s">
        <v>41</v>
      </c>
    </row>
    <row r="3112" spans="1:29" hidden="1" x14ac:dyDescent="0.25">
      <c r="A3112" t="s">
        <v>337</v>
      </c>
      <c r="B3112">
        <v>1</v>
      </c>
      <c r="C3112" t="s">
        <v>28</v>
      </c>
      <c r="D3112">
        <v>656118</v>
      </c>
      <c r="E3112" s="1">
        <v>40995</v>
      </c>
      <c r="F3112">
        <v>900</v>
      </c>
      <c r="H3112" t="s">
        <v>339</v>
      </c>
      <c r="I3112" s="1">
        <v>41008</v>
      </c>
      <c r="J3112" t="s">
        <v>31</v>
      </c>
      <c r="K3112" t="s">
        <v>87</v>
      </c>
      <c r="L3112">
        <v>1</v>
      </c>
      <c r="M3112" t="s">
        <v>359</v>
      </c>
      <c r="N3112">
        <v>721026460</v>
      </c>
      <c r="O3112" t="s">
        <v>432</v>
      </c>
      <c r="P3112">
        <v>2</v>
      </c>
      <c r="S3112">
        <v>1927</v>
      </c>
      <c r="T3112" t="s">
        <v>39</v>
      </c>
      <c r="U3112">
        <v>410</v>
      </c>
      <c r="V3112" t="s">
        <v>40</v>
      </c>
      <c r="W3112">
        <v>110</v>
      </c>
      <c r="X3112" t="s">
        <v>41</v>
      </c>
      <c r="Y3112" t="s">
        <v>38</v>
      </c>
      <c r="Z3112">
        <v>1</v>
      </c>
      <c r="AA3112">
        <v>2</v>
      </c>
      <c r="AC3112" t="s">
        <v>41</v>
      </c>
    </row>
    <row r="3113" spans="1:29" hidden="1" x14ac:dyDescent="0.25">
      <c r="A3113" t="s">
        <v>337</v>
      </c>
      <c r="B3113">
        <v>1</v>
      </c>
      <c r="C3113" t="s">
        <v>28</v>
      </c>
      <c r="D3113">
        <v>656118</v>
      </c>
      <c r="E3113" s="1">
        <v>40995</v>
      </c>
      <c r="F3113">
        <v>900</v>
      </c>
      <c r="H3113" t="s">
        <v>339</v>
      </c>
      <c r="I3113" s="1">
        <v>41008</v>
      </c>
      <c r="J3113" t="s">
        <v>31</v>
      </c>
      <c r="K3113" t="s">
        <v>87</v>
      </c>
      <c r="L3113">
        <v>1</v>
      </c>
      <c r="M3113" t="s">
        <v>359</v>
      </c>
      <c r="N3113">
        <v>721026460</v>
      </c>
      <c r="O3113" t="s">
        <v>432</v>
      </c>
      <c r="P3113">
        <v>2</v>
      </c>
      <c r="S3113">
        <v>2920</v>
      </c>
      <c r="T3113" t="s">
        <v>335</v>
      </c>
      <c r="U3113">
        <v>680</v>
      </c>
      <c r="V3113" t="s">
        <v>336</v>
      </c>
      <c r="W3113">
        <v>1.6</v>
      </c>
      <c r="X3113" t="s">
        <v>41</v>
      </c>
      <c r="Y3113" t="s">
        <v>38</v>
      </c>
      <c r="Z3113">
        <v>8.4000000000000005E-2</v>
      </c>
      <c r="AA3113">
        <v>0.27</v>
      </c>
      <c r="AC3113" t="s">
        <v>41</v>
      </c>
    </row>
    <row r="3114" spans="1:29" hidden="1" x14ac:dyDescent="0.25">
      <c r="A3114" t="s">
        <v>334</v>
      </c>
      <c r="B3114">
        <v>100</v>
      </c>
      <c r="C3114" t="s">
        <v>28</v>
      </c>
      <c r="D3114">
        <v>656119</v>
      </c>
      <c r="E3114" s="1">
        <v>40995</v>
      </c>
      <c r="F3114">
        <v>900</v>
      </c>
      <c r="H3114" t="s">
        <v>30</v>
      </c>
      <c r="I3114" s="1">
        <v>41008</v>
      </c>
      <c r="J3114" t="s">
        <v>31</v>
      </c>
      <c r="K3114" t="s">
        <v>157</v>
      </c>
      <c r="L3114">
        <v>1</v>
      </c>
      <c r="M3114" t="s">
        <v>359</v>
      </c>
      <c r="N3114">
        <v>721026460</v>
      </c>
      <c r="O3114" t="s">
        <v>432</v>
      </c>
      <c r="P3114">
        <v>1</v>
      </c>
      <c r="S3114">
        <v>2920</v>
      </c>
      <c r="T3114" t="s">
        <v>335</v>
      </c>
      <c r="U3114">
        <v>680</v>
      </c>
      <c r="V3114" t="s">
        <v>336</v>
      </c>
      <c r="W3114">
        <v>1.6</v>
      </c>
      <c r="X3114" t="s">
        <v>41</v>
      </c>
      <c r="Y3114" t="s">
        <v>38</v>
      </c>
      <c r="Z3114">
        <v>8.4000000000000005E-2</v>
      </c>
      <c r="AA3114">
        <v>0.27</v>
      </c>
      <c r="AC3114" t="s">
        <v>41</v>
      </c>
    </row>
    <row r="3115" spans="1:29" hidden="1" x14ac:dyDescent="0.25">
      <c r="A3115" t="s">
        <v>258</v>
      </c>
      <c r="B3115" t="s">
        <v>28</v>
      </c>
      <c r="C3115" t="s">
        <v>28</v>
      </c>
      <c r="D3115" t="s">
        <v>612</v>
      </c>
      <c r="E3115" s="1">
        <v>41022</v>
      </c>
      <c r="F3115">
        <v>1300</v>
      </c>
      <c r="H3115" t="s">
        <v>30</v>
      </c>
      <c r="I3115" s="1">
        <v>41026</v>
      </c>
      <c r="J3115" t="s">
        <v>31</v>
      </c>
      <c r="K3115" t="s">
        <v>32</v>
      </c>
      <c r="L3115">
        <v>1</v>
      </c>
      <c r="M3115" t="s">
        <v>359</v>
      </c>
      <c r="N3115">
        <v>113133790</v>
      </c>
      <c r="O3115" t="s">
        <v>34</v>
      </c>
      <c r="P3115">
        <v>2</v>
      </c>
      <c r="S3115">
        <v>1025</v>
      </c>
      <c r="T3115" t="s">
        <v>52</v>
      </c>
      <c r="U3115">
        <v>99951</v>
      </c>
      <c r="V3115" t="s">
        <v>260</v>
      </c>
      <c r="W3115">
        <v>0.99</v>
      </c>
      <c r="X3115" t="s">
        <v>41</v>
      </c>
      <c r="Y3115" t="s">
        <v>261</v>
      </c>
      <c r="AB3115">
        <v>4</v>
      </c>
      <c r="AC3115" t="s">
        <v>41</v>
      </c>
    </row>
    <row r="3116" spans="1:29" hidden="1" x14ac:dyDescent="0.25">
      <c r="A3116" t="s">
        <v>258</v>
      </c>
      <c r="B3116" t="s">
        <v>28</v>
      </c>
      <c r="C3116" t="s">
        <v>28</v>
      </c>
      <c r="D3116" t="s">
        <v>612</v>
      </c>
      <c r="E3116" s="1">
        <v>41022</v>
      </c>
      <c r="F3116">
        <v>1300</v>
      </c>
      <c r="H3116" t="s">
        <v>30</v>
      </c>
      <c r="I3116" s="1">
        <v>41026</v>
      </c>
      <c r="J3116" t="s">
        <v>31</v>
      </c>
      <c r="K3116" t="s">
        <v>32</v>
      </c>
      <c r="L3116">
        <v>1</v>
      </c>
      <c r="M3116" t="s">
        <v>359</v>
      </c>
      <c r="N3116">
        <v>113133790</v>
      </c>
      <c r="O3116" t="s">
        <v>34</v>
      </c>
      <c r="P3116">
        <v>2</v>
      </c>
      <c r="S3116">
        <v>1025</v>
      </c>
      <c r="T3116" t="s">
        <v>52</v>
      </c>
      <c r="U3116">
        <v>951</v>
      </c>
      <c r="V3116" t="s">
        <v>53</v>
      </c>
      <c r="W3116">
        <v>1</v>
      </c>
      <c r="X3116" t="s">
        <v>41</v>
      </c>
      <c r="Y3116" t="s">
        <v>38</v>
      </c>
      <c r="Z3116">
        <v>3.1E-2</v>
      </c>
      <c r="AA3116">
        <v>0.1</v>
      </c>
      <c r="AB3116">
        <v>4</v>
      </c>
      <c r="AC3116" t="s">
        <v>41</v>
      </c>
    </row>
    <row r="3117" spans="1:29" hidden="1" x14ac:dyDescent="0.25">
      <c r="A3117" t="s">
        <v>337</v>
      </c>
      <c r="B3117">
        <v>1</v>
      </c>
      <c r="C3117" t="s">
        <v>28</v>
      </c>
      <c r="D3117">
        <v>659480</v>
      </c>
      <c r="E3117" s="1">
        <v>41022</v>
      </c>
      <c r="F3117">
        <v>1300</v>
      </c>
      <c r="H3117" t="s">
        <v>339</v>
      </c>
      <c r="I3117" s="1">
        <v>41043</v>
      </c>
      <c r="J3117" t="s">
        <v>31</v>
      </c>
      <c r="K3117" t="s">
        <v>87</v>
      </c>
      <c r="L3117">
        <v>1</v>
      </c>
      <c r="M3117" t="s">
        <v>359</v>
      </c>
      <c r="N3117">
        <v>721026460</v>
      </c>
      <c r="O3117" t="s">
        <v>432</v>
      </c>
      <c r="P3117">
        <v>2</v>
      </c>
      <c r="S3117">
        <v>1927</v>
      </c>
      <c r="T3117" t="s">
        <v>39</v>
      </c>
      <c r="U3117">
        <v>410</v>
      </c>
      <c r="V3117" t="s">
        <v>40</v>
      </c>
      <c r="W3117">
        <v>110</v>
      </c>
      <c r="X3117" t="s">
        <v>41</v>
      </c>
      <c r="Y3117" t="s">
        <v>38</v>
      </c>
      <c r="Z3117">
        <v>1</v>
      </c>
      <c r="AA3117">
        <v>2</v>
      </c>
      <c r="AC3117" t="s">
        <v>41</v>
      </c>
    </row>
    <row r="3118" spans="1:29" hidden="1" x14ac:dyDescent="0.25">
      <c r="A3118" t="s">
        <v>337</v>
      </c>
      <c r="B3118">
        <v>1</v>
      </c>
      <c r="C3118" t="s">
        <v>28</v>
      </c>
      <c r="D3118">
        <v>659480</v>
      </c>
      <c r="E3118" s="1">
        <v>41022</v>
      </c>
      <c r="F3118">
        <v>1300</v>
      </c>
      <c r="H3118" t="s">
        <v>339</v>
      </c>
      <c r="I3118" s="1">
        <v>41043</v>
      </c>
      <c r="J3118" t="s">
        <v>31</v>
      </c>
      <c r="K3118" t="s">
        <v>87</v>
      </c>
      <c r="L3118">
        <v>1</v>
      </c>
      <c r="M3118" t="s">
        <v>359</v>
      </c>
      <c r="N3118">
        <v>721026460</v>
      </c>
      <c r="O3118" t="s">
        <v>432</v>
      </c>
      <c r="P3118">
        <v>2</v>
      </c>
      <c r="S3118">
        <v>2920</v>
      </c>
      <c r="T3118" t="s">
        <v>335</v>
      </c>
      <c r="U3118">
        <v>680</v>
      </c>
      <c r="V3118" t="s">
        <v>336</v>
      </c>
      <c r="W3118">
        <v>1.5</v>
      </c>
      <c r="X3118" t="s">
        <v>41</v>
      </c>
      <c r="Y3118" t="s">
        <v>38</v>
      </c>
      <c r="Z3118">
        <v>8.4000000000000005E-2</v>
      </c>
      <c r="AA3118">
        <v>0.27</v>
      </c>
      <c r="AC3118" t="s">
        <v>41</v>
      </c>
    </row>
    <row r="3119" spans="1:29" hidden="1" x14ac:dyDescent="0.25">
      <c r="A3119" t="s">
        <v>334</v>
      </c>
      <c r="B3119">
        <v>100</v>
      </c>
      <c r="C3119" t="s">
        <v>28</v>
      </c>
      <c r="D3119">
        <v>659481</v>
      </c>
      <c r="E3119" s="1">
        <v>41022</v>
      </c>
      <c r="F3119">
        <v>1300</v>
      </c>
      <c r="H3119" t="s">
        <v>30</v>
      </c>
      <c r="I3119" s="1">
        <v>41043</v>
      </c>
      <c r="J3119" t="s">
        <v>31</v>
      </c>
      <c r="K3119" t="s">
        <v>157</v>
      </c>
      <c r="L3119">
        <v>1</v>
      </c>
      <c r="M3119" t="s">
        <v>359</v>
      </c>
      <c r="N3119">
        <v>721026460</v>
      </c>
      <c r="O3119" t="s">
        <v>432</v>
      </c>
      <c r="P3119">
        <v>1</v>
      </c>
      <c r="S3119">
        <v>2920</v>
      </c>
      <c r="T3119" t="s">
        <v>335</v>
      </c>
      <c r="U3119">
        <v>680</v>
      </c>
      <c r="V3119" t="s">
        <v>336</v>
      </c>
      <c r="W3119">
        <v>1.3</v>
      </c>
      <c r="X3119" t="s">
        <v>41</v>
      </c>
      <c r="Y3119" t="s">
        <v>38</v>
      </c>
      <c r="Z3119">
        <v>8.4000000000000005E-2</v>
      </c>
      <c r="AA3119">
        <v>0.27</v>
      </c>
      <c r="AC3119" t="s">
        <v>41</v>
      </c>
    </row>
    <row r="3120" spans="1:29" hidden="1" x14ac:dyDescent="0.25">
      <c r="A3120" t="s">
        <v>573</v>
      </c>
      <c r="B3120" t="s">
        <v>28</v>
      </c>
      <c r="C3120" t="s">
        <v>28</v>
      </c>
      <c r="D3120">
        <v>659482</v>
      </c>
      <c r="E3120" s="1">
        <v>41022</v>
      </c>
      <c r="F3120">
        <v>1330</v>
      </c>
      <c r="H3120" t="s">
        <v>30</v>
      </c>
      <c r="I3120" s="1">
        <v>41043</v>
      </c>
      <c r="J3120" t="s">
        <v>31</v>
      </c>
      <c r="K3120" t="s">
        <v>32</v>
      </c>
      <c r="L3120">
        <v>1</v>
      </c>
      <c r="M3120" t="s">
        <v>359</v>
      </c>
      <c r="N3120">
        <v>721026460</v>
      </c>
      <c r="O3120" t="s">
        <v>432</v>
      </c>
      <c r="P3120">
        <v>11</v>
      </c>
      <c r="S3120">
        <v>2453</v>
      </c>
      <c r="T3120" t="s">
        <v>350</v>
      </c>
      <c r="U3120">
        <v>2453</v>
      </c>
      <c r="V3120" t="s">
        <v>350</v>
      </c>
      <c r="W3120">
        <v>3.4</v>
      </c>
      <c r="X3120" t="s">
        <v>44</v>
      </c>
      <c r="Y3120" t="s">
        <v>38</v>
      </c>
      <c r="Z3120">
        <v>0.27</v>
      </c>
      <c r="AA3120">
        <v>0.9</v>
      </c>
      <c r="AC3120" t="s">
        <v>44</v>
      </c>
    </row>
    <row r="3121" spans="1:29" hidden="1" x14ac:dyDescent="0.25">
      <c r="A3121" t="s">
        <v>573</v>
      </c>
      <c r="B3121" t="s">
        <v>28</v>
      </c>
      <c r="C3121" t="s">
        <v>28</v>
      </c>
      <c r="D3121">
        <v>659482</v>
      </c>
      <c r="E3121" s="1">
        <v>41022</v>
      </c>
      <c r="F3121">
        <v>1330</v>
      </c>
      <c r="H3121" t="s">
        <v>30</v>
      </c>
      <c r="I3121" s="1">
        <v>41043</v>
      </c>
      <c r="J3121" t="s">
        <v>31</v>
      </c>
      <c r="K3121" t="s">
        <v>32</v>
      </c>
      <c r="L3121">
        <v>1</v>
      </c>
      <c r="M3121" t="s">
        <v>359</v>
      </c>
      <c r="N3121">
        <v>721026460</v>
      </c>
      <c r="O3121" t="s">
        <v>432</v>
      </c>
      <c r="P3121">
        <v>11</v>
      </c>
      <c r="S3121">
        <v>2456</v>
      </c>
      <c r="T3121" t="s">
        <v>348</v>
      </c>
      <c r="U3121">
        <v>2456</v>
      </c>
      <c r="V3121" t="s">
        <v>349</v>
      </c>
      <c r="W3121">
        <v>16.7</v>
      </c>
      <c r="X3121" t="s">
        <v>44</v>
      </c>
      <c r="Y3121" t="s">
        <v>38</v>
      </c>
      <c r="AB3121">
        <v>60</v>
      </c>
      <c r="AC3121" t="s">
        <v>44</v>
      </c>
    </row>
    <row r="3122" spans="1:29" hidden="1" x14ac:dyDescent="0.25">
      <c r="A3122" t="s">
        <v>573</v>
      </c>
      <c r="B3122" t="s">
        <v>28</v>
      </c>
      <c r="C3122" t="s">
        <v>28</v>
      </c>
      <c r="D3122">
        <v>659482</v>
      </c>
      <c r="E3122" s="1">
        <v>41022</v>
      </c>
      <c r="F3122">
        <v>1330</v>
      </c>
      <c r="H3122" t="s">
        <v>30</v>
      </c>
      <c r="I3122" s="1">
        <v>41043</v>
      </c>
      <c r="J3122" t="s">
        <v>31</v>
      </c>
      <c r="K3122" t="s">
        <v>32</v>
      </c>
      <c r="L3122">
        <v>1</v>
      </c>
      <c r="M3122" t="s">
        <v>359</v>
      </c>
      <c r="N3122">
        <v>721026460</v>
      </c>
      <c r="O3122" t="s">
        <v>432</v>
      </c>
      <c r="P3122">
        <v>11</v>
      </c>
      <c r="S3122">
        <v>2451</v>
      </c>
      <c r="T3122" t="s">
        <v>346</v>
      </c>
      <c r="U3122">
        <v>77288</v>
      </c>
      <c r="V3122" t="s">
        <v>346</v>
      </c>
      <c r="W3122">
        <v>5.8</v>
      </c>
      <c r="X3122" t="s">
        <v>44</v>
      </c>
      <c r="Y3122" t="s">
        <v>38</v>
      </c>
      <c r="Z3122">
        <v>0.51</v>
      </c>
      <c r="AA3122">
        <v>1.7</v>
      </c>
      <c r="AC3122" t="s">
        <v>44</v>
      </c>
    </row>
    <row r="3123" spans="1:29" hidden="1" x14ac:dyDescent="0.25">
      <c r="A3123" t="s">
        <v>573</v>
      </c>
      <c r="B3123" t="s">
        <v>28</v>
      </c>
      <c r="C3123" t="s">
        <v>28</v>
      </c>
      <c r="D3123">
        <v>659482</v>
      </c>
      <c r="E3123" s="1">
        <v>41022</v>
      </c>
      <c r="F3123">
        <v>1330</v>
      </c>
      <c r="H3123" t="s">
        <v>30</v>
      </c>
      <c r="I3123" s="1">
        <v>41043</v>
      </c>
      <c r="J3123" t="s">
        <v>31</v>
      </c>
      <c r="K3123" t="s">
        <v>32</v>
      </c>
      <c r="L3123">
        <v>1</v>
      </c>
      <c r="M3123" t="s">
        <v>359</v>
      </c>
      <c r="N3123">
        <v>721026460</v>
      </c>
      <c r="O3123" t="s">
        <v>432</v>
      </c>
      <c r="P3123">
        <v>11</v>
      </c>
      <c r="S3123">
        <v>2450</v>
      </c>
      <c r="T3123" t="s">
        <v>351</v>
      </c>
      <c r="U3123">
        <v>78213</v>
      </c>
      <c r="V3123" t="s">
        <v>351</v>
      </c>
      <c r="W3123">
        <v>2.1</v>
      </c>
      <c r="X3123" t="s">
        <v>44</v>
      </c>
      <c r="Y3123" t="s">
        <v>38</v>
      </c>
      <c r="Z3123">
        <v>0.4</v>
      </c>
      <c r="AA3123">
        <v>1.3</v>
      </c>
      <c r="AC3123" t="s">
        <v>44</v>
      </c>
    </row>
    <row r="3124" spans="1:29" hidden="1" x14ac:dyDescent="0.25">
      <c r="A3124" t="s">
        <v>573</v>
      </c>
      <c r="B3124" t="s">
        <v>28</v>
      </c>
      <c r="C3124" t="s">
        <v>28</v>
      </c>
      <c r="D3124">
        <v>659482</v>
      </c>
      <c r="E3124" s="1">
        <v>41022</v>
      </c>
      <c r="F3124">
        <v>1330</v>
      </c>
      <c r="H3124" t="s">
        <v>30</v>
      </c>
      <c r="I3124" s="1">
        <v>41043</v>
      </c>
      <c r="J3124" t="s">
        <v>31</v>
      </c>
      <c r="K3124" t="s">
        <v>32</v>
      </c>
      <c r="L3124">
        <v>1</v>
      </c>
      <c r="M3124" t="s">
        <v>359</v>
      </c>
      <c r="N3124">
        <v>721026460</v>
      </c>
      <c r="O3124" t="s">
        <v>432</v>
      </c>
      <c r="P3124">
        <v>11</v>
      </c>
      <c r="S3124">
        <v>2454</v>
      </c>
      <c r="T3124" t="s">
        <v>347</v>
      </c>
      <c r="U3124">
        <v>82721</v>
      </c>
      <c r="V3124" t="s">
        <v>347</v>
      </c>
      <c r="W3124">
        <v>1.4</v>
      </c>
      <c r="X3124" t="s">
        <v>44</v>
      </c>
      <c r="Y3124" t="s">
        <v>38</v>
      </c>
      <c r="Z3124">
        <v>9.1999999999999998E-2</v>
      </c>
      <c r="AA3124">
        <v>0.31</v>
      </c>
      <c r="AC3124" t="s">
        <v>44</v>
      </c>
    </row>
    <row r="3125" spans="1:29" hidden="1" x14ac:dyDescent="0.25">
      <c r="A3125" t="s">
        <v>573</v>
      </c>
      <c r="B3125" t="s">
        <v>28</v>
      </c>
      <c r="C3125" t="s">
        <v>28</v>
      </c>
      <c r="D3125">
        <v>659482</v>
      </c>
      <c r="E3125" s="1">
        <v>41022</v>
      </c>
      <c r="F3125">
        <v>1330</v>
      </c>
      <c r="H3125" t="s">
        <v>30</v>
      </c>
      <c r="I3125" s="1">
        <v>41043</v>
      </c>
      <c r="J3125" t="s">
        <v>31</v>
      </c>
      <c r="K3125" t="s">
        <v>32</v>
      </c>
      <c r="L3125">
        <v>1</v>
      </c>
      <c r="M3125" t="s">
        <v>359</v>
      </c>
      <c r="N3125">
        <v>721026460</v>
      </c>
      <c r="O3125" t="s">
        <v>432</v>
      </c>
      <c r="P3125">
        <v>11</v>
      </c>
      <c r="S3125">
        <v>2452</v>
      </c>
      <c r="T3125" t="s">
        <v>352</v>
      </c>
      <c r="U3125">
        <v>82723</v>
      </c>
      <c r="V3125" t="s">
        <v>352</v>
      </c>
      <c r="W3125">
        <v>4</v>
      </c>
      <c r="X3125" t="s">
        <v>44</v>
      </c>
      <c r="Y3125" t="s">
        <v>38</v>
      </c>
      <c r="Z3125">
        <v>0.15</v>
      </c>
      <c r="AA3125">
        <v>0.51</v>
      </c>
      <c r="AC3125" t="s">
        <v>44</v>
      </c>
    </row>
    <row r="3126" spans="1:29" hidden="1" x14ac:dyDescent="0.25">
      <c r="A3126" t="s">
        <v>573</v>
      </c>
      <c r="B3126" t="s">
        <v>28</v>
      </c>
      <c r="C3126" t="s">
        <v>28</v>
      </c>
      <c r="D3126">
        <v>659482</v>
      </c>
      <c r="E3126" s="1">
        <v>41022</v>
      </c>
      <c r="F3126">
        <v>1330</v>
      </c>
      <c r="H3126" t="s">
        <v>30</v>
      </c>
      <c r="I3126" s="1">
        <v>41043</v>
      </c>
      <c r="J3126" t="s">
        <v>31</v>
      </c>
      <c r="K3126" t="s">
        <v>32</v>
      </c>
      <c r="L3126">
        <v>1</v>
      </c>
      <c r="M3126" t="s">
        <v>359</v>
      </c>
      <c r="N3126">
        <v>721026460</v>
      </c>
      <c r="O3126" t="s">
        <v>432</v>
      </c>
      <c r="P3126">
        <v>11</v>
      </c>
      <c r="S3126">
        <v>2943</v>
      </c>
      <c r="T3126" t="s">
        <v>92</v>
      </c>
      <c r="U3126">
        <v>32101</v>
      </c>
      <c r="V3126" t="s">
        <v>92</v>
      </c>
      <c r="W3126">
        <v>6.6</v>
      </c>
      <c r="X3126" t="s">
        <v>44</v>
      </c>
      <c r="Y3126" t="s">
        <v>38</v>
      </c>
      <c r="Z3126">
        <v>0.21</v>
      </c>
      <c r="AA3126">
        <v>0.7</v>
      </c>
      <c r="AB3126">
        <v>80</v>
      </c>
      <c r="AC3126" t="s">
        <v>44</v>
      </c>
    </row>
    <row r="3127" spans="1:29" hidden="1" x14ac:dyDescent="0.25">
      <c r="A3127" t="s">
        <v>573</v>
      </c>
      <c r="B3127" t="s">
        <v>28</v>
      </c>
      <c r="C3127" t="s">
        <v>28</v>
      </c>
      <c r="D3127">
        <v>659482</v>
      </c>
      <c r="E3127" s="1">
        <v>41022</v>
      </c>
      <c r="F3127">
        <v>1330</v>
      </c>
      <c r="H3127" t="s">
        <v>30</v>
      </c>
      <c r="I3127" s="1">
        <v>41043</v>
      </c>
      <c r="J3127" t="s">
        <v>31</v>
      </c>
      <c r="K3127" t="s">
        <v>32</v>
      </c>
      <c r="L3127">
        <v>1</v>
      </c>
      <c r="M3127" t="s">
        <v>359</v>
      </c>
      <c r="N3127">
        <v>721026460</v>
      </c>
      <c r="O3127" t="s">
        <v>432</v>
      </c>
      <c r="P3127">
        <v>11</v>
      </c>
      <c r="S3127">
        <v>2942</v>
      </c>
      <c r="T3127" t="s">
        <v>93</v>
      </c>
      <c r="U3127">
        <v>32104</v>
      </c>
      <c r="V3127" t="s">
        <v>93</v>
      </c>
      <c r="W3127">
        <v>0</v>
      </c>
      <c r="X3127" t="s">
        <v>44</v>
      </c>
      <c r="Y3127" t="s">
        <v>45</v>
      </c>
      <c r="Z3127">
        <v>0.33</v>
      </c>
      <c r="AA3127">
        <v>1.1000000000000001</v>
      </c>
      <c r="AB3127">
        <v>80</v>
      </c>
      <c r="AC3127" t="s">
        <v>44</v>
      </c>
    </row>
    <row r="3128" spans="1:29" hidden="1" x14ac:dyDescent="0.25">
      <c r="A3128" t="s">
        <v>573</v>
      </c>
      <c r="B3128" t="s">
        <v>28</v>
      </c>
      <c r="C3128" t="s">
        <v>28</v>
      </c>
      <c r="D3128">
        <v>659482</v>
      </c>
      <c r="E3128" s="1">
        <v>41022</v>
      </c>
      <c r="F3128">
        <v>1330</v>
      </c>
      <c r="H3128" t="s">
        <v>30</v>
      </c>
      <c r="I3128" s="1">
        <v>41043</v>
      </c>
      <c r="J3128" t="s">
        <v>31</v>
      </c>
      <c r="K3128" t="s">
        <v>32</v>
      </c>
      <c r="L3128">
        <v>1</v>
      </c>
      <c r="M3128" t="s">
        <v>359</v>
      </c>
      <c r="N3128">
        <v>721026460</v>
      </c>
      <c r="O3128" t="s">
        <v>432</v>
      </c>
      <c r="P3128">
        <v>11</v>
      </c>
      <c r="S3128">
        <v>2944</v>
      </c>
      <c r="T3128" t="s">
        <v>105</v>
      </c>
      <c r="U3128">
        <v>32105</v>
      </c>
      <c r="V3128" t="s">
        <v>105</v>
      </c>
      <c r="W3128">
        <v>3.3</v>
      </c>
      <c r="X3128" t="s">
        <v>44</v>
      </c>
      <c r="Y3128" t="s">
        <v>38</v>
      </c>
      <c r="Z3128">
        <v>0.27</v>
      </c>
      <c r="AA3128">
        <v>0.91</v>
      </c>
      <c r="AB3128">
        <v>80</v>
      </c>
      <c r="AC3128" t="s">
        <v>44</v>
      </c>
    </row>
    <row r="3129" spans="1:29" hidden="1" x14ac:dyDescent="0.25">
      <c r="A3129" t="s">
        <v>573</v>
      </c>
      <c r="B3129" t="s">
        <v>28</v>
      </c>
      <c r="C3129" t="s">
        <v>28</v>
      </c>
      <c r="D3129">
        <v>659482</v>
      </c>
      <c r="E3129" s="1">
        <v>41022</v>
      </c>
      <c r="F3129">
        <v>1330</v>
      </c>
      <c r="H3129" t="s">
        <v>30</v>
      </c>
      <c r="I3129" s="1">
        <v>41043</v>
      </c>
      <c r="J3129" t="s">
        <v>31</v>
      </c>
      <c r="K3129" t="s">
        <v>32</v>
      </c>
      <c r="L3129">
        <v>1</v>
      </c>
      <c r="M3129" t="s">
        <v>359</v>
      </c>
      <c r="N3129">
        <v>721026460</v>
      </c>
      <c r="O3129" t="s">
        <v>432</v>
      </c>
      <c r="P3129">
        <v>11</v>
      </c>
      <c r="S3129">
        <v>2941</v>
      </c>
      <c r="T3129" t="s">
        <v>99</v>
      </c>
      <c r="U3129">
        <v>32106</v>
      </c>
      <c r="V3129" t="s">
        <v>99</v>
      </c>
      <c r="W3129">
        <v>8</v>
      </c>
      <c r="X3129" t="s">
        <v>44</v>
      </c>
      <c r="Y3129" t="s">
        <v>38</v>
      </c>
      <c r="Z3129">
        <v>0.11</v>
      </c>
      <c r="AA3129">
        <v>0.37</v>
      </c>
      <c r="AB3129">
        <v>80</v>
      </c>
      <c r="AC3129" t="s">
        <v>44</v>
      </c>
    </row>
    <row r="3130" spans="1:29" hidden="1" x14ac:dyDescent="0.25">
      <c r="A3130" t="s">
        <v>573</v>
      </c>
      <c r="B3130" t="s">
        <v>28</v>
      </c>
      <c r="C3130" t="s">
        <v>28</v>
      </c>
      <c r="D3130">
        <v>659482</v>
      </c>
      <c r="E3130" s="1">
        <v>41022</v>
      </c>
      <c r="F3130">
        <v>1330</v>
      </c>
      <c r="H3130" t="s">
        <v>30</v>
      </c>
      <c r="I3130" s="1">
        <v>41043</v>
      </c>
      <c r="J3130" t="s">
        <v>31</v>
      </c>
      <c r="K3130" t="s">
        <v>32</v>
      </c>
      <c r="L3130">
        <v>1</v>
      </c>
      <c r="M3130" t="s">
        <v>359</v>
      </c>
      <c r="N3130">
        <v>721026460</v>
      </c>
      <c r="O3130" t="s">
        <v>432</v>
      </c>
      <c r="P3130">
        <v>11</v>
      </c>
      <c r="S3130">
        <v>2950</v>
      </c>
      <c r="T3130" t="s">
        <v>147</v>
      </c>
      <c r="U3130">
        <v>82080</v>
      </c>
      <c r="V3130" t="s">
        <v>148</v>
      </c>
      <c r="W3130">
        <v>17.899999999999999</v>
      </c>
      <c r="X3130" t="s">
        <v>44</v>
      </c>
      <c r="Y3130" t="s">
        <v>38</v>
      </c>
      <c r="AB3130">
        <v>80</v>
      </c>
      <c r="AC3130" t="s">
        <v>44</v>
      </c>
    </row>
    <row r="3131" spans="1:29" hidden="1" x14ac:dyDescent="0.25">
      <c r="A3131" t="s">
        <v>258</v>
      </c>
      <c r="B3131" t="s">
        <v>28</v>
      </c>
      <c r="C3131" t="s">
        <v>28</v>
      </c>
      <c r="D3131" t="s">
        <v>613</v>
      </c>
      <c r="E3131" s="1">
        <v>41044</v>
      </c>
      <c r="F3131">
        <v>750</v>
      </c>
      <c r="H3131" t="s">
        <v>30</v>
      </c>
      <c r="I3131" s="1">
        <v>41050</v>
      </c>
      <c r="J3131" t="s">
        <v>31</v>
      </c>
      <c r="K3131" t="s">
        <v>32</v>
      </c>
      <c r="L3131">
        <v>1</v>
      </c>
      <c r="M3131" t="s">
        <v>359</v>
      </c>
      <c r="N3131">
        <v>113133790</v>
      </c>
      <c r="O3131" t="s">
        <v>34</v>
      </c>
      <c r="P3131">
        <v>2</v>
      </c>
      <c r="S3131">
        <v>1025</v>
      </c>
      <c r="T3131" t="s">
        <v>52</v>
      </c>
      <c r="U3131">
        <v>99951</v>
      </c>
      <c r="V3131" t="s">
        <v>260</v>
      </c>
      <c r="W3131">
        <v>1.01</v>
      </c>
      <c r="X3131" t="s">
        <v>41</v>
      </c>
      <c r="Y3131" t="s">
        <v>261</v>
      </c>
      <c r="AB3131">
        <v>4</v>
      </c>
      <c r="AC3131" t="s">
        <v>41</v>
      </c>
    </row>
    <row r="3132" spans="1:29" hidden="1" x14ac:dyDescent="0.25">
      <c r="A3132" t="s">
        <v>258</v>
      </c>
      <c r="B3132" t="s">
        <v>28</v>
      </c>
      <c r="C3132" t="s">
        <v>28</v>
      </c>
      <c r="D3132" t="s">
        <v>613</v>
      </c>
      <c r="E3132" s="1">
        <v>41044</v>
      </c>
      <c r="F3132">
        <v>750</v>
      </c>
      <c r="H3132" t="s">
        <v>30</v>
      </c>
      <c r="I3132" s="1">
        <v>41050</v>
      </c>
      <c r="J3132" t="s">
        <v>31</v>
      </c>
      <c r="K3132" t="s">
        <v>32</v>
      </c>
      <c r="L3132">
        <v>1</v>
      </c>
      <c r="M3132" t="s">
        <v>359</v>
      </c>
      <c r="N3132">
        <v>113133790</v>
      </c>
      <c r="O3132" t="s">
        <v>34</v>
      </c>
      <c r="P3132">
        <v>2</v>
      </c>
      <c r="S3132">
        <v>1025</v>
      </c>
      <c r="T3132" t="s">
        <v>52</v>
      </c>
      <c r="U3132">
        <v>951</v>
      </c>
      <c r="V3132" t="s">
        <v>53</v>
      </c>
      <c r="W3132">
        <v>0.94</v>
      </c>
      <c r="X3132" t="s">
        <v>41</v>
      </c>
      <c r="Y3132" t="s">
        <v>38</v>
      </c>
      <c r="Z3132">
        <v>3.1E-2</v>
      </c>
      <c r="AA3132">
        <v>0.1</v>
      </c>
      <c r="AB3132">
        <v>4</v>
      </c>
      <c r="AC3132" t="s">
        <v>41</v>
      </c>
    </row>
    <row r="3133" spans="1:29" hidden="1" x14ac:dyDescent="0.25">
      <c r="A3133" t="s">
        <v>337</v>
      </c>
      <c r="B3133">
        <v>1</v>
      </c>
      <c r="C3133" t="s">
        <v>28</v>
      </c>
      <c r="D3133">
        <v>662893</v>
      </c>
      <c r="E3133" s="1">
        <v>41044</v>
      </c>
      <c r="F3133">
        <v>1045</v>
      </c>
      <c r="H3133" t="s">
        <v>339</v>
      </c>
      <c r="I3133" s="1">
        <v>41059</v>
      </c>
      <c r="J3133" t="s">
        <v>31</v>
      </c>
      <c r="K3133" t="s">
        <v>87</v>
      </c>
      <c r="L3133">
        <v>1</v>
      </c>
      <c r="M3133" t="s">
        <v>359</v>
      </c>
      <c r="N3133">
        <v>721026460</v>
      </c>
      <c r="O3133" t="s">
        <v>432</v>
      </c>
      <c r="P3133">
        <v>2</v>
      </c>
      <c r="S3133">
        <v>1927</v>
      </c>
      <c r="T3133" t="s">
        <v>39</v>
      </c>
      <c r="U3133">
        <v>410</v>
      </c>
      <c r="V3133" t="s">
        <v>40</v>
      </c>
      <c r="W3133">
        <v>110</v>
      </c>
      <c r="X3133" t="s">
        <v>41</v>
      </c>
      <c r="Y3133" t="s">
        <v>38</v>
      </c>
      <c r="Z3133">
        <v>1</v>
      </c>
      <c r="AA3133">
        <v>2</v>
      </c>
      <c r="AC3133" t="s">
        <v>41</v>
      </c>
    </row>
    <row r="3134" spans="1:29" hidden="1" x14ac:dyDescent="0.25">
      <c r="A3134" t="s">
        <v>337</v>
      </c>
      <c r="B3134">
        <v>1</v>
      </c>
      <c r="C3134" t="s">
        <v>28</v>
      </c>
      <c r="D3134">
        <v>662893</v>
      </c>
      <c r="E3134" s="1">
        <v>41044</v>
      </c>
      <c r="F3134">
        <v>1045</v>
      </c>
      <c r="H3134" t="s">
        <v>339</v>
      </c>
      <c r="I3134" s="1">
        <v>41059</v>
      </c>
      <c r="J3134" t="s">
        <v>31</v>
      </c>
      <c r="K3134" t="s">
        <v>87</v>
      </c>
      <c r="L3134">
        <v>1</v>
      </c>
      <c r="M3134" t="s">
        <v>359</v>
      </c>
      <c r="N3134">
        <v>721026460</v>
      </c>
      <c r="O3134" t="s">
        <v>432</v>
      </c>
      <c r="P3134">
        <v>2</v>
      </c>
      <c r="S3134">
        <v>2920</v>
      </c>
      <c r="T3134" t="s">
        <v>335</v>
      </c>
      <c r="U3134">
        <v>680</v>
      </c>
      <c r="V3134" t="s">
        <v>336</v>
      </c>
      <c r="W3134">
        <v>1.1000000000000001</v>
      </c>
      <c r="X3134" t="s">
        <v>41</v>
      </c>
      <c r="Y3134" t="s">
        <v>38</v>
      </c>
      <c r="Z3134">
        <v>8.4000000000000005E-2</v>
      </c>
      <c r="AA3134">
        <v>0.27</v>
      </c>
      <c r="AC3134" t="s">
        <v>41</v>
      </c>
    </row>
    <row r="3135" spans="1:29" hidden="1" x14ac:dyDescent="0.25">
      <c r="A3135" t="s">
        <v>334</v>
      </c>
      <c r="B3135">
        <v>100</v>
      </c>
      <c r="C3135" t="s">
        <v>28</v>
      </c>
      <c r="D3135">
        <v>662894</v>
      </c>
      <c r="E3135" s="1">
        <v>41044</v>
      </c>
      <c r="F3135">
        <v>1045</v>
      </c>
      <c r="H3135" t="s">
        <v>30</v>
      </c>
      <c r="I3135" s="1">
        <v>41059</v>
      </c>
      <c r="J3135" t="s">
        <v>31</v>
      </c>
      <c r="K3135" t="s">
        <v>157</v>
      </c>
      <c r="L3135">
        <v>1</v>
      </c>
      <c r="M3135" t="s">
        <v>359</v>
      </c>
      <c r="N3135">
        <v>721026460</v>
      </c>
      <c r="O3135" t="s">
        <v>432</v>
      </c>
      <c r="P3135">
        <v>1</v>
      </c>
      <c r="S3135">
        <v>2920</v>
      </c>
      <c r="T3135" t="s">
        <v>335</v>
      </c>
      <c r="U3135">
        <v>680</v>
      </c>
      <c r="V3135" t="s">
        <v>336</v>
      </c>
      <c r="W3135">
        <v>1</v>
      </c>
      <c r="X3135" t="s">
        <v>41</v>
      </c>
      <c r="Y3135" t="s">
        <v>38</v>
      </c>
      <c r="Z3135">
        <v>8.4000000000000005E-2</v>
      </c>
      <c r="AA3135">
        <v>0.27</v>
      </c>
      <c r="AC3135" t="s">
        <v>41</v>
      </c>
    </row>
    <row r="3136" spans="1:29" hidden="1" x14ac:dyDescent="0.25">
      <c r="A3136" t="s">
        <v>258</v>
      </c>
      <c r="B3136" t="s">
        <v>28</v>
      </c>
      <c r="C3136" t="s">
        <v>28</v>
      </c>
      <c r="D3136" t="s">
        <v>614</v>
      </c>
      <c r="E3136" s="1">
        <v>41078</v>
      </c>
      <c r="F3136">
        <v>1205</v>
      </c>
      <c r="H3136" t="s">
        <v>30</v>
      </c>
      <c r="I3136" s="1">
        <v>41082</v>
      </c>
      <c r="J3136" t="s">
        <v>31</v>
      </c>
      <c r="K3136" t="s">
        <v>32</v>
      </c>
      <c r="L3136">
        <v>1</v>
      </c>
      <c r="M3136" t="s">
        <v>359</v>
      </c>
      <c r="N3136">
        <v>113133790</v>
      </c>
      <c r="O3136" t="s">
        <v>34</v>
      </c>
      <c r="P3136">
        <v>2</v>
      </c>
      <c r="S3136">
        <v>1025</v>
      </c>
      <c r="T3136" t="s">
        <v>52</v>
      </c>
      <c r="U3136">
        <v>99951</v>
      </c>
      <c r="V3136" t="s">
        <v>260</v>
      </c>
      <c r="W3136">
        <v>0.99</v>
      </c>
      <c r="X3136" t="s">
        <v>41</v>
      </c>
      <c r="Y3136" t="s">
        <v>261</v>
      </c>
      <c r="AB3136">
        <v>4</v>
      </c>
      <c r="AC3136" t="s">
        <v>41</v>
      </c>
    </row>
    <row r="3137" spans="1:29" hidden="1" x14ac:dyDescent="0.25">
      <c r="A3137" t="s">
        <v>258</v>
      </c>
      <c r="B3137" t="s">
        <v>28</v>
      </c>
      <c r="C3137" t="s">
        <v>28</v>
      </c>
      <c r="D3137" t="s">
        <v>614</v>
      </c>
      <c r="E3137" s="1">
        <v>41078</v>
      </c>
      <c r="F3137">
        <v>1205</v>
      </c>
      <c r="H3137" t="s">
        <v>30</v>
      </c>
      <c r="I3137" s="1">
        <v>41082</v>
      </c>
      <c r="J3137" t="s">
        <v>31</v>
      </c>
      <c r="K3137" t="s">
        <v>32</v>
      </c>
      <c r="L3137">
        <v>1</v>
      </c>
      <c r="M3137" t="s">
        <v>359</v>
      </c>
      <c r="N3137">
        <v>113133790</v>
      </c>
      <c r="O3137" t="s">
        <v>34</v>
      </c>
      <c r="P3137">
        <v>2</v>
      </c>
      <c r="S3137">
        <v>1025</v>
      </c>
      <c r="T3137" t="s">
        <v>52</v>
      </c>
      <c r="U3137">
        <v>951</v>
      </c>
      <c r="V3137" t="s">
        <v>53</v>
      </c>
      <c r="W3137">
        <v>0.94</v>
      </c>
      <c r="X3137" t="s">
        <v>41</v>
      </c>
      <c r="Y3137" t="s">
        <v>38</v>
      </c>
      <c r="Z3137">
        <v>3.1E-2</v>
      </c>
      <c r="AA3137">
        <v>0.1</v>
      </c>
      <c r="AB3137">
        <v>4</v>
      </c>
      <c r="AC3137" t="s">
        <v>41</v>
      </c>
    </row>
    <row r="3138" spans="1:29" hidden="1" x14ac:dyDescent="0.25">
      <c r="A3138" t="s">
        <v>337</v>
      </c>
      <c r="B3138">
        <v>1</v>
      </c>
      <c r="C3138" t="s">
        <v>28</v>
      </c>
      <c r="D3138">
        <v>669133</v>
      </c>
      <c r="E3138" s="1">
        <v>41080</v>
      </c>
      <c r="F3138">
        <v>1500</v>
      </c>
      <c r="H3138" t="s">
        <v>339</v>
      </c>
      <c r="I3138" s="1">
        <v>41089</v>
      </c>
      <c r="J3138" t="s">
        <v>31</v>
      </c>
      <c r="K3138" t="s">
        <v>87</v>
      </c>
      <c r="L3138">
        <v>1</v>
      </c>
      <c r="M3138" t="s">
        <v>359</v>
      </c>
      <c r="N3138">
        <v>721026460</v>
      </c>
      <c r="O3138" t="s">
        <v>432</v>
      </c>
      <c r="P3138">
        <v>2</v>
      </c>
      <c r="S3138">
        <v>1927</v>
      </c>
      <c r="T3138" t="s">
        <v>39</v>
      </c>
      <c r="U3138">
        <v>410</v>
      </c>
      <c r="V3138" t="s">
        <v>40</v>
      </c>
      <c r="W3138">
        <v>110</v>
      </c>
      <c r="X3138" t="s">
        <v>41</v>
      </c>
      <c r="Y3138" t="s">
        <v>38</v>
      </c>
      <c r="Z3138">
        <v>1</v>
      </c>
      <c r="AA3138">
        <v>2</v>
      </c>
      <c r="AC3138" t="s">
        <v>41</v>
      </c>
    </row>
    <row r="3139" spans="1:29" hidden="1" x14ac:dyDescent="0.25">
      <c r="A3139" t="s">
        <v>337</v>
      </c>
      <c r="B3139">
        <v>1</v>
      </c>
      <c r="C3139" t="s">
        <v>28</v>
      </c>
      <c r="D3139">
        <v>669133</v>
      </c>
      <c r="E3139" s="1">
        <v>41080</v>
      </c>
      <c r="F3139">
        <v>1500</v>
      </c>
      <c r="H3139" t="s">
        <v>339</v>
      </c>
      <c r="I3139" s="1">
        <v>41089</v>
      </c>
      <c r="J3139" t="s">
        <v>31</v>
      </c>
      <c r="K3139" t="s">
        <v>87</v>
      </c>
      <c r="L3139">
        <v>1</v>
      </c>
      <c r="M3139" t="s">
        <v>359</v>
      </c>
      <c r="N3139">
        <v>721026460</v>
      </c>
      <c r="O3139" t="s">
        <v>432</v>
      </c>
      <c r="P3139">
        <v>2</v>
      </c>
      <c r="S3139">
        <v>2920</v>
      </c>
      <c r="T3139" t="s">
        <v>335</v>
      </c>
      <c r="U3139">
        <v>680</v>
      </c>
      <c r="V3139" t="s">
        <v>336</v>
      </c>
      <c r="W3139">
        <v>1.1000000000000001</v>
      </c>
      <c r="X3139" t="s">
        <v>41</v>
      </c>
      <c r="Y3139" t="s">
        <v>38</v>
      </c>
      <c r="Z3139">
        <v>8.4000000000000005E-2</v>
      </c>
      <c r="AA3139">
        <v>0.27</v>
      </c>
      <c r="AC3139" t="s">
        <v>41</v>
      </c>
    </row>
    <row r="3140" spans="1:29" hidden="1" x14ac:dyDescent="0.25">
      <c r="A3140" t="s">
        <v>334</v>
      </c>
      <c r="B3140">
        <v>100</v>
      </c>
      <c r="C3140" t="s">
        <v>28</v>
      </c>
      <c r="D3140">
        <v>669134</v>
      </c>
      <c r="E3140" s="1">
        <v>41080</v>
      </c>
      <c r="F3140">
        <v>1500</v>
      </c>
      <c r="H3140" t="s">
        <v>30</v>
      </c>
      <c r="I3140" s="1">
        <v>41089</v>
      </c>
      <c r="J3140" t="s">
        <v>31</v>
      </c>
      <c r="K3140" t="s">
        <v>157</v>
      </c>
      <c r="L3140">
        <v>1</v>
      </c>
      <c r="M3140" t="s">
        <v>359</v>
      </c>
      <c r="N3140">
        <v>721026460</v>
      </c>
      <c r="O3140" t="s">
        <v>432</v>
      </c>
      <c r="P3140">
        <v>1</v>
      </c>
      <c r="S3140">
        <v>2920</v>
      </c>
      <c r="T3140" t="s">
        <v>335</v>
      </c>
      <c r="U3140">
        <v>680</v>
      </c>
      <c r="V3140" t="s">
        <v>336</v>
      </c>
      <c r="W3140">
        <v>0.96</v>
      </c>
      <c r="X3140" t="s">
        <v>41</v>
      </c>
      <c r="Y3140" t="s">
        <v>38</v>
      </c>
      <c r="Z3140">
        <v>8.4000000000000005E-2</v>
      </c>
      <c r="AA3140">
        <v>0.27</v>
      </c>
      <c r="AC3140" t="s">
        <v>41</v>
      </c>
    </row>
    <row r="3141" spans="1:29" hidden="1" x14ac:dyDescent="0.25">
      <c r="A3141" t="s">
        <v>258</v>
      </c>
      <c r="B3141" t="s">
        <v>28</v>
      </c>
      <c r="C3141" t="s">
        <v>28</v>
      </c>
      <c r="D3141" t="s">
        <v>615</v>
      </c>
      <c r="E3141" s="1">
        <v>41107</v>
      </c>
      <c r="F3141">
        <v>1230</v>
      </c>
      <c r="H3141" t="s">
        <v>30</v>
      </c>
      <c r="I3141" s="1">
        <v>41120</v>
      </c>
      <c r="J3141" t="s">
        <v>31</v>
      </c>
      <c r="K3141" t="s">
        <v>32</v>
      </c>
      <c r="L3141">
        <v>1</v>
      </c>
      <c r="M3141" t="s">
        <v>359</v>
      </c>
      <c r="N3141">
        <v>113133790</v>
      </c>
      <c r="O3141" t="s">
        <v>34</v>
      </c>
      <c r="P3141">
        <v>2</v>
      </c>
      <c r="S3141">
        <v>1025</v>
      </c>
      <c r="T3141" t="s">
        <v>52</v>
      </c>
      <c r="U3141">
        <v>99951</v>
      </c>
      <c r="V3141" t="s">
        <v>260</v>
      </c>
      <c r="W3141">
        <v>1</v>
      </c>
      <c r="X3141" t="s">
        <v>41</v>
      </c>
      <c r="Y3141" t="s">
        <v>261</v>
      </c>
      <c r="AB3141">
        <v>4</v>
      </c>
      <c r="AC3141" t="s">
        <v>41</v>
      </c>
    </row>
    <row r="3142" spans="1:29" hidden="1" x14ac:dyDescent="0.25">
      <c r="A3142" t="s">
        <v>258</v>
      </c>
      <c r="B3142" t="s">
        <v>28</v>
      </c>
      <c r="C3142" t="s">
        <v>28</v>
      </c>
      <c r="D3142" t="s">
        <v>615</v>
      </c>
      <c r="E3142" s="1">
        <v>41107</v>
      </c>
      <c r="F3142">
        <v>1230</v>
      </c>
      <c r="H3142" t="s">
        <v>30</v>
      </c>
      <c r="I3142" s="1">
        <v>41120</v>
      </c>
      <c r="J3142" t="s">
        <v>31</v>
      </c>
      <c r="K3142" t="s">
        <v>32</v>
      </c>
      <c r="L3142">
        <v>1</v>
      </c>
      <c r="M3142" t="s">
        <v>359</v>
      </c>
      <c r="N3142">
        <v>113133790</v>
      </c>
      <c r="O3142" t="s">
        <v>34</v>
      </c>
      <c r="P3142">
        <v>2</v>
      </c>
      <c r="S3142">
        <v>1025</v>
      </c>
      <c r="T3142" t="s">
        <v>52</v>
      </c>
      <c r="U3142">
        <v>951</v>
      </c>
      <c r="V3142" t="s">
        <v>53</v>
      </c>
      <c r="W3142">
        <v>0.92</v>
      </c>
      <c r="X3142" t="s">
        <v>41</v>
      </c>
      <c r="Y3142" t="s">
        <v>38</v>
      </c>
      <c r="Z3142">
        <v>3.1E-2</v>
      </c>
      <c r="AA3142">
        <v>0.1</v>
      </c>
      <c r="AB3142">
        <v>4</v>
      </c>
      <c r="AC3142" t="s">
        <v>41</v>
      </c>
    </row>
    <row r="3143" spans="1:29" hidden="1" x14ac:dyDescent="0.25">
      <c r="A3143" t="s">
        <v>573</v>
      </c>
      <c r="B3143" t="s">
        <v>28</v>
      </c>
      <c r="C3143" t="s">
        <v>28</v>
      </c>
      <c r="D3143">
        <v>673136</v>
      </c>
      <c r="E3143" s="1">
        <v>41107</v>
      </c>
      <c r="F3143">
        <v>1200</v>
      </c>
      <c r="H3143" t="s">
        <v>30</v>
      </c>
      <c r="I3143" s="1">
        <v>41124</v>
      </c>
      <c r="J3143" t="s">
        <v>31</v>
      </c>
      <c r="K3143" t="s">
        <v>32</v>
      </c>
      <c r="L3143">
        <v>1</v>
      </c>
      <c r="M3143" t="s">
        <v>359</v>
      </c>
      <c r="N3143">
        <v>721026460</v>
      </c>
      <c r="O3143" t="s">
        <v>432</v>
      </c>
      <c r="P3143">
        <v>11</v>
      </c>
      <c r="S3143">
        <v>2453</v>
      </c>
      <c r="T3143" t="s">
        <v>350</v>
      </c>
      <c r="U3143">
        <v>2453</v>
      </c>
      <c r="V3143" t="s">
        <v>350</v>
      </c>
      <c r="W3143">
        <v>0</v>
      </c>
      <c r="X3143" t="s">
        <v>44</v>
      </c>
      <c r="Y3143" t="s">
        <v>45</v>
      </c>
      <c r="Z3143">
        <v>0.27</v>
      </c>
      <c r="AA3143">
        <v>0.9</v>
      </c>
      <c r="AC3143" t="s">
        <v>44</v>
      </c>
    </row>
    <row r="3144" spans="1:29" hidden="1" x14ac:dyDescent="0.25">
      <c r="A3144" t="s">
        <v>573</v>
      </c>
      <c r="B3144" t="s">
        <v>28</v>
      </c>
      <c r="C3144" t="s">
        <v>28</v>
      </c>
      <c r="D3144">
        <v>673136</v>
      </c>
      <c r="E3144" s="1">
        <v>41107</v>
      </c>
      <c r="F3144">
        <v>1200</v>
      </c>
      <c r="H3144" t="s">
        <v>30</v>
      </c>
      <c r="I3144" s="1">
        <v>41124</v>
      </c>
      <c r="J3144" t="s">
        <v>31</v>
      </c>
      <c r="K3144" t="s">
        <v>32</v>
      </c>
      <c r="L3144">
        <v>1</v>
      </c>
      <c r="M3144" t="s">
        <v>359</v>
      </c>
      <c r="N3144">
        <v>721026460</v>
      </c>
      <c r="O3144" t="s">
        <v>432</v>
      </c>
      <c r="P3144">
        <v>11</v>
      </c>
      <c r="S3144">
        <v>2456</v>
      </c>
      <c r="T3144" t="s">
        <v>348</v>
      </c>
      <c r="U3144">
        <v>2456</v>
      </c>
      <c r="V3144" t="s">
        <v>349</v>
      </c>
      <c r="W3144">
        <v>8.31</v>
      </c>
      <c r="X3144" t="s">
        <v>44</v>
      </c>
      <c r="Y3144" t="s">
        <v>38</v>
      </c>
      <c r="AB3144">
        <v>60</v>
      </c>
      <c r="AC3144" t="s">
        <v>44</v>
      </c>
    </row>
    <row r="3145" spans="1:29" hidden="1" x14ac:dyDescent="0.25">
      <c r="A3145" t="s">
        <v>573</v>
      </c>
      <c r="B3145" t="s">
        <v>28</v>
      </c>
      <c r="C3145" t="s">
        <v>28</v>
      </c>
      <c r="D3145">
        <v>673136</v>
      </c>
      <c r="E3145" s="1">
        <v>41107</v>
      </c>
      <c r="F3145">
        <v>1200</v>
      </c>
      <c r="H3145" t="s">
        <v>30</v>
      </c>
      <c r="I3145" s="1">
        <v>41124</v>
      </c>
      <c r="J3145" t="s">
        <v>31</v>
      </c>
      <c r="K3145" t="s">
        <v>32</v>
      </c>
      <c r="L3145">
        <v>1</v>
      </c>
      <c r="M3145" t="s">
        <v>359</v>
      </c>
      <c r="N3145">
        <v>721026460</v>
      </c>
      <c r="O3145" t="s">
        <v>432</v>
      </c>
      <c r="P3145">
        <v>11</v>
      </c>
      <c r="S3145">
        <v>2451</v>
      </c>
      <c r="T3145" t="s">
        <v>346</v>
      </c>
      <c r="U3145">
        <v>77288</v>
      </c>
      <c r="V3145" t="s">
        <v>346</v>
      </c>
      <c r="W3145">
        <v>3.7</v>
      </c>
      <c r="X3145" t="s">
        <v>44</v>
      </c>
      <c r="Y3145" t="s">
        <v>38</v>
      </c>
      <c r="Z3145">
        <v>0.51</v>
      </c>
      <c r="AA3145">
        <v>1.7</v>
      </c>
      <c r="AC3145" t="s">
        <v>44</v>
      </c>
    </row>
    <row r="3146" spans="1:29" hidden="1" x14ac:dyDescent="0.25">
      <c r="A3146" t="s">
        <v>573</v>
      </c>
      <c r="B3146" t="s">
        <v>28</v>
      </c>
      <c r="C3146" t="s">
        <v>28</v>
      </c>
      <c r="D3146">
        <v>673136</v>
      </c>
      <c r="E3146" s="1">
        <v>41107</v>
      </c>
      <c r="F3146">
        <v>1200</v>
      </c>
      <c r="H3146" t="s">
        <v>30</v>
      </c>
      <c r="I3146" s="1">
        <v>41124</v>
      </c>
      <c r="J3146" t="s">
        <v>31</v>
      </c>
      <c r="K3146" t="s">
        <v>32</v>
      </c>
      <c r="L3146">
        <v>1</v>
      </c>
      <c r="M3146" t="s">
        <v>359</v>
      </c>
      <c r="N3146">
        <v>721026460</v>
      </c>
      <c r="O3146" t="s">
        <v>432</v>
      </c>
      <c r="P3146">
        <v>11</v>
      </c>
      <c r="S3146">
        <v>2450</v>
      </c>
      <c r="T3146" t="s">
        <v>351</v>
      </c>
      <c r="U3146">
        <v>78213</v>
      </c>
      <c r="V3146" t="s">
        <v>351</v>
      </c>
      <c r="W3146">
        <v>1.7</v>
      </c>
      <c r="X3146" t="s">
        <v>44</v>
      </c>
      <c r="Y3146" t="s">
        <v>38</v>
      </c>
      <c r="Z3146">
        <v>0.4</v>
      </c>
      <c r="AA3146">
        <v>1.3</v>
      </c>
      <c r="AC3146" t="s">
        <v>44</v>
      </c>
    </row>
    <row r="3147" spans="1:29" hidden="1" x14ac:dyDescent="0.25">
      <c r="A3147" t="s">
        <v>573</v>
      </c>
      <c r="B3147" t="s">
        <v>28</v>
      </c>
      <c r="C3147" t="s">
        <v>28</v>
      </c>
      <c r="D3147">
        <v>673136</v>
      </c>
      <c r="E3147" s="1">
        <v>41107</v>
      </c>
      <c r="F3147">
        <v>1200</v>
      </c>
      <c r="H3147" t="s">
        <v>30</v>
      </c>
      <c r="I3147" s="1">
        <v>41124</v>
      </c>
      <c r="J3147" t="s">
        <v>31</v>
      </c>
      <c r="K3147" t="s">
        <v>32</v>
      </c>
      <c r="L3147">
        <v>1</v>
      </c>
      <c r="M3147" t="s">
        <v>359</v>
      </c>
      <c r="N3147">
        <v>721026460</v>
      </c>
      <c r="O3147" t="s">
        <v>432</v>
      </c>
      <c r="P3147">
        <v>11</v>
      </c>
      <c r="S3147">
        <v>2454</v>
      </c>
      <c r="T3147" t="s">
        <v>347</v>
      </c>
      <c r="U3147">
        <v>82721</v>
      </c>
      <c r="V3147" t="s">
        <v>347</v>
      </c>
      <c r="W3147">
        <v>0.81</v>
      </c>
      <c r="X3147" t="s">
        <v>44</v>
      </c>
      <c r="Y3147" t="s">
        <v>38</v>
      </c>
      <c r="Z3147">
        <v>9.1999999999999998E-2</v>
      </c>
      <c r="AA3147">
        <v>0.31</v>
      </c>
      <c r="AC3147" t="s">
        <v>44</v>
      </c>
    </row>
    <row r="3148" spans="1:29" hidden="1" x14ac:dyDescent="0.25">
      <c r="A3148" t="s">
        <v>573</v>
      </c>
      <c r="B3148" t="s">
        <v>28</v>
      </c>
      <c r="C3148" t="s">
        <v>28</v>
      </c>
      <c r="D3148">
        <v>673136</v>
      </c>
      <c r="E3148" s="1">
        <v>41107</v>
      </c>
      <c r="F3148">
        <v>1200</v>
      </c>
      <c r="H3148" t="s">
        <v>30</v>
      </c>
      <c r="I3148" s="1">
        <v>41124</v>
      </c>
      <c r="J3148" t="s">
        <v>31</v>
      </c>
      <c r="K3148" t="s">
        <v>32</v>
      </c>
      <c r="L3148">
        <v>1</v>
      </c>
      <c r="M3148" t="s">
        <v>359</v>
      </c>
      <c r="N3148">
        <v>721026460</v>
      </c>
      <c r="O3148" t="s">
        <v>432</v>
      </c>
      <c r="P3148">
        <v>11</v>
      </c>
      <c r="S3148">
        <v>2452</v>
      </c>
      <c r="T3148" t="s">
        <v>352</v>
      </c>
      <c r="U3148">
        <v>82723</v>
      </c>
      <c r="V3148" t="s">
        <v>352</v>
      </c>
      <c r="W3148">
        <v>2.1</v>
      </c>
      <c r="X3148" t="s">
        <v>44</v>
      </c>
      <c r="Y3148" t="s">
        <v>38</v>
      </c>
      <c r="Z3148">
        <v>0.15</v>
      </c>
      <c r="AA3148">
        <v>0.51</v>
      </c>
      <c r="AC3148" t="s">
        <v>44</v>
      </c>
    </row>
    <row r="3149" spans="1:29" hidden="1" x14ac:dyDescent="0.25">
      <c r="A3149" t="s">
        <v>573</v>
      </c>
      <c r="B3149" t="s">
        <v>28</v>
      </c>
      <c r="C3149" t="s">
        <v>28</v>
      </c>
      <c r="D3149">
        <v>673136</v>
      </c>
      <c r="E3149" s="1">
        <v>41107</v>
      </c>
      <c r="F3149">
        <v>1200</v>
      </c>
      <c r="H3149" t="s">
        <v>30</v>
      </c>
      <c r="I3149" s="1">
        <v>41124</v>
      </c>
      <c r="J3149" t="s">
        <v>31</v>
      </c>
      <c r="K3149" t="s">
        <v>32</v>
      </c>
      <c r="L3149">
        <v>1</v>
      </c>
      <c r="M3149" t="s">
        <v>359</v>
      </c>
      <c r="N3149">
        <v>721026460</v>
      </c>
      <c r="O3149" t="s">
        <v>432</v>
      </c>
      <c r="P3149">
        <v>11</v>
      </c>
      <c r="S3149">
        <v>2943</v>
      </c>
      <c r="T3149" t="s">
        <v>92</v>
      </c>
      <c r="U3149">
        <v>32101</v>
      </c>
      <c r="V3149" t="s">
        <v>92</v>
      </c>
      <c r="W3149">
        <v>5.7</v>
      </c>
      <c r="X3149" t="s">
        <v>44</v>
      </c>
      <c r="Y3149" t="s">
        <v>38</v>
      </c>
      <c r="Z3149">
        <v>0.21</v>
      </c>
      <c r="AA3149">
        <v>0.7</v>
      </c>
      <c r="AB3149">
        <v>80</v>
      </c>
      <c r="AC3149" t="s">
        <v>44</v>
      </c>
    </row>
    <row r="3150" spans="1:29" hidden="1" x14ac:dyDescent="0.25">
      <c r="A3150" t="s">
        <v>573</v>
      </c>
      <c r="B3150" t="s">
        <v>28</v>
      </c>
      <c r="C3150" t="s">
        <v>28</v>
      </c>
      <c r="D3150">
        <v>673136</v>
      </c>
      <c r="E3150" s="1">
        <v>41107</v>
      </c>
      <c r="F3150">
        <v>1200</v>
      </c>
      <c r="H3150" t="s">
        <v>30</v>
      </c>
      <c r="I3150" s="1">
        <v>41124</v>
      </c>
      <c r="J3150" t="s">
        <v>31</v>
      </c>
      <c r="K3150" t="s">
        <v>32</v>
      </c>
      <c r="L3150">
        <v>1</v>
      </c>
      <c r="M3150" t="s">
        <v>359</v>
      </c>
      <c r="N3150">
        <v>721026460</v>
      </c>
      <c r="O3150" t="s">
        <v>432</v>
      </c>
      <c r="P3150">
        <v>11</v>
      </c>
      <c r="S3150">
        <v>2942</v>
      </c>
      <c r="T3150" t="s">
        <v>93</v>
      </c>
      <c r="U3150">
        <v>32104</v>
      </c>
      <c r="V3150" t="s">
        <v>93</v>
      </c>
      <c r="W3150">
        <v>0</v>
      </c>
      <c r="X3150" t="s">
        <v>44</v>
      </c>
      <c r="Y3150" t="s">
        <v>45</v>
      </c>
      <c r="Z3150">
        <v>0.33</v>
      </c>
      <c r="AA3150">
        <v>1.1000000000000001</v>
      </c>
      <c r="AB3150">
        <v>80</v>
      </c>
      <c r="AC3150" t="s">
        <v>44</v>
      </c>
    </row>
    <row r="3151" spans="1:29" hidden="1" x14ac:dyDescent="0.25">
      <c r="A3151" t="s">
        <v>573</v>
      </c>
      <c r="B3151" t="s">
        <v>28</v>
      </c>
      <c r="C3151" t="s">
        <v>28</v>
      </c>
      <c r="D3151">
        <v>673136</v>
      </c>
      <c r="E3151" s="1">
        <v>41107</v>
      </c>
      <c r="F3151">
        <v>1200</v>
      </c>
      <c r="H3151" t="s">
        <v>30</v>
      </c>
      <c r="I3151" s="1">
        <v>41124</v>
      </c>
      <c r="J3151" t="s">
        <v>31</v>
      </c>
      <c r="K3151" t="s">
        <v>32</v>
      </c>
      <c r="L3151">
        <v>1</v>
      </c>
      <c r="M3151" t="s">
        <v>359</v>
      </c>
      <c r="N3151">
        <v>721026460</v>
      </c>
      <c r="O3151" t="s">
        <v>432</v>
      </c>
      <c r="P3151">
        <v>11</v>
      </c>
      <c r="S3151">
        <v>2944</v>
      </c>
      <c r="T3151" t="s">
        <v>105</v>
      </c>
      <c r="U3151">
        <v>32105</v>
      </c>
      <c r="V3151" t="s">
        <v>105</v>
      </c>
      <c r="W3151">
        <v>2.6</v>
      </c>
      <c r="X3151" t="s">
        <v>44</v>
      </c>
      <c r="Y3151" t="s">
        <v>38</v>
      </c>
      <c r="Z3151">
        <v>0.27</v>
      </c>
      <c r="AA3151">
        <v>0.91</v>
      </c>
      <c r="AB3151">
        <v>80</v>
      </c>
      <c r="AC3151" t="s">
        <v>44</v>
      </c>
    </row>
    <row r="3152" spans="1:29" hidden="1" x14ac:dyDescent="0.25">
      <c r="A3152" t="s">
        <v>573</v>
      </c>
      <c r="B3152" t="s">
        <v>28</v>
      </c>
      <c r="C3152" t="s">
        <v>28</v>
      </c>
      <c r="D3152">
        <v>673136</v>
      </c>
      <c r="E3152" s="1">
        <v>41107</v>
      </c>
      <c r="F3152">
        <v>1200</v>
      </c>
      <c r="H3152" t="s">
        <v>30</v>
      </c>
      <c r="I3152" s="1">
        <v>41124</v>
      </c>
      <c r="J3152" t="s">
        <v>31</v>
      </c>
      <c r="K3152" t="s">
        <v>32</v>
      </c>
      <c r="L3152">
        <v>1</v>
      </c>
      <c r="M3152" t="s">
        <v>359</v>
      </c>
      <c r="N3152">
        <v>721026460</v>
      </c>
      <c r="O3152" t="s">
        <v>432</v>
      </c>
      <c r="P3152">
        <v>11</v>
      </c>
      <c r="S3152">
        <v>2941</v>
      </c>
      <c r="T3152" t="s">
        <v>99</v>
      </c>
      <c r="U3152">
        <v>32106</v>
      </c>
      <c r="V3152" t="s">
        <v>99</v>
      </c>
      <c r="W3152">
        <v>5.9</v>
      </c>
      <c r="X3152" t="s">
        <v>44</v>
      </c>
      <c r="Y3152" t="s">
        <v>38</v>
      </c>
      <c r="Z3152">
        <v>0.11</v>
      </c>
      <c r="AA3152">
        <v>0.37</v>
      </c>
      <c r="AB3152">
        <v>80</v>
      </c>
      <c r="AC3152" t="s">
        <v>44</v>
      </c>
    </row>
    <row r="3153" spans="1:29" hidden="1" x14ac:dyDescent="0.25">
      <c r="A3153" t="s">
        <v>573</v>
      </c>
      <c r="B3153" t="s">
        <v>28</v>
      </c>
      <c r="C3153" t="s">
        <v>28</v>
      </c>
      <c r="D3153">
        <v>673136</v>
      </c>
      <c r="E3153" s="1">
        <v>41107</v>
      </c>
      <c r="F3153">
        <v>1200</v>
      </c>
      <c r="H3153" t="s">
        <v>30</v>
      </c>
      <c r="I3153" s="1">
        <v>41124</v>
      </c>
      <c r="J3153" t="s">
        <v>31</v>
      </c>
      <c r="K3153" t="s">
        <v>32</v>
      </c>
      <c r="L3153">
        <v>1</v>
      </c>
      <c r="M3153" t="s">
        <v>359</v>
      </c>
      <c r="N3153">
        <v>721026460</v>
      </c>
      <c r="O3153" t="s">
        <v>432</v>
      </c>
      <c r="P3153">
        <v>11</v>
      </c>
      <c r="S3153">
        <v>2950</v>
      </c>
      <c r="T3153" t="s">
        <v>147</v>
      </c>
      <c r="U3153">
        <v>82080</v>
      </c>
      <c r="V3153" t="s">
        <v>148</v>
      </c>
      <c r="W3153">
        <v>14.2</v>
      </c>
      <c r="X3153" t="s">
        <v>44</v>
      </c>
      <c r="Y3153" t="s">
        <v>38</v>
      </c>
      <c r="AB3153">
        <v>80</v>
      </c>
      <c r="AC3153" t="s">
        <v>44</v>
      </c>
    </row>
    <row r="3154" spans="1:29" hidden="1" x14ac:dyDescent="0.25">
      <c r="A3154" t="s">
        <v>337</v>
      </c>
      <c r="B3154">
        <v>1</v>
      </c>
      <c r="C3154" t="s">
        <v>28</v>
      </c>
      <c r="D3154">
        <v>673137</v>
      </c>
      <c r="E3154" s="1">
        <v>41107</v>
      </c>
      <c r="F3154">
        <v>1300</v>
      </c>
      <c r="H3154" t="s">
        <v>339</v>
      </c>
      <c r="I3154" s="1">
        <v>41124</v>
      </c>
      <c r="J3154" t="s">
        <v>31</v>
      </c>
      <c r="K3154" t="s">
        <v>87</v>
      </c>
      <c r="L3154">
        <v>1</v>
      </c>
      <c r="M3154" t="s">
        <v>359</v>
      </c>
      <c r="N3154">
        <v>721026460</v>
      </c>
      <c r="O3154" t="s">
        <v>432</v>
      </c>
      <c r="P3154">
        <v>2</v>
      </c>
      <c r="S3154">
        <v>1927</v>
      </c>
      <c r="T3154" t="s">
        <v>39</v>
      </c>
      <c r="U3154">
        <v>410</v>
      </c>
      <c r="V3154" t="s">
        <v>40</v>
      </c>
      <c r="W3154">
        <v>110</v>
      </c>
      <c r="X3154" t="s">
        <v>41</v>
      </c>
      <c r="Y3154" t="s">
        <v>38</v>
      </c>
      <c r="Z3154">
        <v>1</v>
      </c>
      <c r="AA3154">
        <v>2</v>
      </c>
      <c r="AC3154" t="s">
        <v>41</v>
      </c>
    </row>
    <row r="3155" spans="1:29" hidden="1" x14ac:dyDescent="0.25">
      <c r="A3155" t="s">
        <v>337</v>
      </c>
      <c r="B3155">
        <v>1</v>
      </c>
      <c r="C3155" t="s">
        <v>28</v>
      </c>
      <c r="D3155">
        <v>673137</v>
      </c>
      <c r="E3155" s="1">
        <v>41107</v>
      </c>
      <c r="F3155">
        <v>1300</v>
      </c>
      <c r="H3155" t="s">
        <v>339</v>
      </c>
      <c r="I3155" s="1">
        <v>41124</v>
      </c>
      <c r="J3155" t="s">
        <v>31</v>
      </c>
      <c r="K3155" t="s">
        <v>87</v>
      </c>
      <c r="L3155">
        <v>1</v>
      </c>
      <c r="M3155" t="s">
        <v>359</v>
      </c>
      <c r="N3155">
        <v>721026460</v>
      </c>
      <c r="O3155" t="s">
        <v>432</v>
      </c>
      <c r="P3155">
        <v>2</v>
      </c>
      <c r="S3155">
        <v>2920</v>
      </c>
      <c r="T3155" t="s">
        <v>335</v>
      </c>
      <c r="U3155">
        <v>680</v>
      </c>
      <c r="V3155" t="s">
        <v>336</v>
      </c>
      <c r="W3155">
        <v>1.6</v>
      </c>
      <c r="X3155" t="s">
        <v>41</v>
      </c>
      <c r="Y3155" t="s">
        <v>38</v>
      </c>
      <c r="Z3155">
        <v>8.4000000000000005E-2</v>
      </c>
      <c r="AA3155">
        <v>0.27</v>
      </c>
      <c r="AC3155" t="s">
        <v>41</v>
      </c>
    </row>
    <row r="3156" spans="1:29" hidden="1" x14ac:dyDescent="0.25">
      <c r="A3156" t="s">
        <v>334</v>
      </c>
      <c r="B3156">
        <v>100</v>
      </c>
      <c r="C3156" t="s">
        <v>28</v>
      </c>
      <c r="D3156">
        <v>673138</v>
      </c>
      <c r="E3156" s="1">
        <v>41107</v>
      </c>
      <c r="F3156">
        <v>1300</v>
      </c>
      <c r="H3156" t="s">
        <v>30</v>
      </c>
      <c r="I3156" s="1">
        <v>41124</v>
      </c>
      <c r="J3156" t="s">
        <v>31</v>
      </c>
      <c r="K3156" t="s">
        <v>157</v>
      </c>
      <c r="L3156">
        <v>1</v>
      </c>
      <c r="M3156" t="s">
        <v>359</v>
      </c>
      <c r="N3156">
        <v>721026460</v>
      </c>
      <c r="O3156" t="s">
        <v>432</v>
      </c>
      <c r="P3156">
        <v>1</v>
      </c>
      <c r="S3156">
        <v>2920</v>
      </c>
      <c r="T3156" t="s">
        <v>335</v>
      </c>
      <c r="U3156">
        <v>680</v>
      </c>
      <c r="V3156" t="s">
        <v>336</v>
      </c>
      <c r="W3156">
        <v>1.3</v>
      </c>
      <c r="X3156" t="s">
        <v>41</v>
      </c>
      <c r="Y3156" t="s">
        <v>38</v>
      </c>
      <c r="Z3156">
        <v>8.4000000000000005E-2</v>
      </c>
      <c r="AA3156">
        <v>0.27</v>
      </c>
      <c r="AC3156" t="s">
        <v>41</v>
      </c>
    </row>
    <row r="3157" spans="1:29" hidden="1" x14ac:dyDescent="0.25">
      <c r="A3157" t="s">
        <v>258</v>
      </c>
      <c r="B3157" t="s">
        <v>28</v>
      </c>
      <c r="C3157" t="s">
        <v>28</v>
      </c>
      <c r="D3157" t="s">
        <v>616</v>
      </c>
      <c r="E3157" s="1">
        <v>41134</v>
      </c>
      <c r="F3157">
        <v>1110</v>
      </c>
      <c r="H3157" t="s">
        <v>30</v>
      </c>
      <c r="I3157" s="1">
        <v>41141</v>
      </c>
      <c r="J3157" t="s">
        <v>31</v>
      </c>
      <c r="K3157" t="s">
        <v>32</v>
      </c>
      <c r="L3157">
        <v>1</v>
      </c>
      <c r="M3157" t="s">
        <v>369</v>
      </c>
      <c r="N3157">
        <v>113133790</v>
      </c>
      <c r="O3157" t="s">
        <v>34</v>
      </c>
      <c r="P3157">
        <v>2</v>
      </c>
      <c r="S3157">
        <v>1025</v>
      </c>
      <c r="T3157" t="s">
        <v>52</v>
      </c>
      <c r="U3157">
        <v>99951</v>
      </c>
      <c r="V3157" t="s">
        <v>260</v>
      </c>
      <c r="W3157">
        <v>0.98</v>
      </c>
      <c r="X3157" t="s">
        <v>41</v>
      </c>
      <c r="Y3157" t="s">
        <v>261</v>
      </c>
      <c r="AB3157">
        <v>4</v>
      </c>
      <c r="AC3157" t="s">
        <v>41</v>
      </c>
    </row>
    <row r="3158" spans="1:29" hidden="1" x14ac:dyDescent="0.25">
      <c r="A3158" t="s">
        <v>258</v>
      </c>
      <c r="B3158" t="s">
        <v>28</v>
      </c>
      <c r="C3158" t="s">
        <v>28</v>
      </c>
      <c r="D3158" t="s">
        <v>616</v>
      </c>
      <c r="E3158" s="1">
        <v>41134</v>
      </c>
      <c r="F3158">
        <v>1110</v>
      </c>
      <c r="H3158" t="s">
        <v>30</v>
      </c>
      <c r="I3158" s="1">
        <v>41141</v>
      </c>
      <c r="J3158" t="s">
        <v>31</v>
      </c>
      <c r="K3158" t="s">
        <v>32</v>
      </c>
      <c r="L3158">
        <v>1</v>
      </c>
      <c r="M3158" t="s">
        <v>369</v>
      </c>
      <c r="N3158">
        <v>113133790</v>
      </c>
      <c r="O3158" t="s">
        <v>34</v>
      </c>
      <c r="P3158">
        <v>2</v>
      </c>
      <c r="S3158">
        <v>1025</v>
      </c>
      <c r="T3158" t="s">
        <v>52</v>
      </c>
      <c r="U3158">
        <v>951</v>
      </c>
      <c r="V3158" t="s">
        <v>53</v>
      </c>
      <c r="W3158">
        <v>1</v>
      </c>
      <c r="X3158" t="s">
        <v>41</v>
      </c>
      <c r="Y3158" t="s">
        <v>38</v>
      </c>
      <c r="Z3158">
        <v>3.1E-2</v>
      </c>
      <c r="AA3158">
        <v>0.1</v>
      </c>
      <c r="AB3158">
        <v>4</v>
      </c>
      <c r="AC3158" t="s">
        <v>41</v>
      </c>
    </row>
    <row r="3159" spans="1:29" hidden="1" x14ac:dyDescent="0.25">
      <c r="A3159" t="s">
        <v>337</v>
      </c>
      <c r="B3159">
        <v>1</v>
      </c>
      <c r="C3159" t="s">
        <v>28</v>
      </c>
      <c r="D3159">
        <v>677590</v>
      </c>
      <c r="E3159" s="1">
        <v>41134</v>
      </c>
      <c r="F3159">
        <v>1430</v>
      </c>
      <c r="H3159" t="s">
        <v>339</v>
      </c>
      <c r="I3159" s="1">
        <v>41143</v>
      </c>
      <c r="J3159" t="s">
        <v>31</v>
      </c>
      <c r="K3159" t="s">
        <v>87</v>
      </c>
      <c r="L3159">
        <v>1</v>
      </c>
      <c r="M3159" t="s">
        <v>359</v>
      </c>
      <c r="N3159">
        <v>721026460</v>
      </c>
      <c r="O3159" t="s">
        <v>432</v>
      </c>
      <c r="P3159">
        <v>2</v>
      </c>
      <c r="S3159">
        <v>1927</v>
      </c>
      <c r="T3159" t="s">
        <v>39</v>
      </c>
      <c r="U3159">
        <v>410</v>
      </c>
      <c r="V3159" t="s">
        <v>40</v>
      </c>
      <c r="W3159">
        <v>110</v>
      </c>
      <c r="X3159" t="s">
        <v>41</v>
      </c>
      <c r="Y3159" t="s">
        <v>38</v>
      </c>
      <c r="Z3159">
        <v>1</v>
      </c>
      <c r="AA3159">
        <v>2</v>
      </c>
      <c r="AC3159" t="s">
        <v>41</v>
      </c>
    </row>
    <row r="3160" spans="1:29" hidden="1" x14ac:dyDescent="0.25">
      <c r="A3160" t="s">
        <v>337</v>
      </c>
      <c r="B3160">
        <v>1</v>
      </c>
      <c r="C3160" t="s">
        <v>28</v>
      </c>
      <c r="D3160">
        <v>677590</v>
      </c>
      <c r="E3160" s="1">
        <v>41134</v>
      </c>
      <c r="F3160">
        <v>1430</v>
      </c>
      <c r="H3160" t="s">
        <v>339</v>
      </c>
      <c r="I3160" s="1">
        <v>41143</v>
      </c>
      <c r="J3160" t="s">
        <v>31</v>
      </c>
      <c r="K3160" t="s">
        <v>87</v>
      </c>
      <c r="L3160">
        <v>1</v>
      </c>
      <c r="M3160" t="s">
        <v>359</v>
      </c>
      <c r="N3160">
        <v>721026460</v>
      </c>
      <c r="O3160" t="s">
        <v>432</v>
      </c>
      <c r="P3160">
        <v>2</v>
      </c>
      <c r="S3160">
        <v>2920</v>
      </c>
      <c r="T3160" t="s">
        <v>335</v>
      </c>
      <c r="U3160">
        <v>680</v>
      </c>
      <c r="V3160" t="s">
        <v>336</v>
      </c>
      <c r="W3160">
        <v>1.4</v>
      </c>
      <c r="X3160" t="s">
        <v>41</v>
      </c>
      <c r="Y3160" t="s">
        <v>38</v>
      </c>
      <c r="Z3160">
        <v>8.4000000000000005E-2</v>
      </c>
      <c r="AA3160">
        <v>0.27</v>
      </c>
      <c r="AC3160" t="s">
        <v>41</v>
      </c>
    </row>
    <row r="3161" spans="1:29" hidden="1" x14ac:dyDescent="0.25">
      <c r="A3161" t="s">
        <v>334</v>
      </c>
      <c r="B3161">
        <v>100</v>
      </c>
      <c r="C3161" t="s">
        <v>28</v>
      </c>
      <c r="D3161">
        <v>677591</v>
      </c>
      <c r="E3161" s="1">
        <v>41134</v>
      </c>
      <c r="F3161">
        <v>1430</v>
      </c>
      <c r="H3161" t="s">
        <v>30</v>
      </c>
      <c r="I3161" s="1">
        <v>41143</v>
      </c>
      <c r="J3161" t="s">
        <v>31</v>
      </c>
      <c r="K3161" t="s">
        <v>157</v>
      </c>
      <c r="L3161">
        <v>1</v>
      </c>
      <c r="M3161" t="s">
        <v>359</v>
      </c>
      <c r="N3161">
        <v>721026460</v>
      </c>
      <c r="O3161" t="s">
        <v>432</v>
      </c>
      <c r="P3161">
        <v>1</v>
      </c>
      <c r="S3161">
        <v>2920</v>
      </c>
      <c r="T3161" t="s">
        <v>335</v>
      </c>
      <c r="U3161">
        <v>680</v>
      </c>
      <c r="V3161" t="s">
        <v>336</v>
      </c>
      <c r="W3161">
        <v>1.2</v>
      </c>
      <c r="X3161" t="s">
        <v>41</v>
      </c>
      <c r="Y3161" t="s">
        <v>38</v>
      </c>
      <c r="Z3161">
        <v>8.4000000000000005E-2</v>
      </c>
      <c r="AA3161">
        <v>0.27</v>
      </c>
      <c r="AC3161" t="s">
        <v>41</v>
      </c>
    </row>
    <row r="3162" spans="1:29" hidden="1" x14ac:dyDescent="0.25">
      <c r="A3162" t="s">
        <v>258</v>
      </c>
      <c r="B3162" t="s">
        <v>28</v>
      </c>
      <c r="C3162" t="s">
        <v>28</v>
      </c>
      <c r="D3162" t="s">
        <v>617</v>
      </c>
      <c r="E3162" s="1">
        <v>41164</v>
      </c>
      <c r="F3162">
        <v>1300</v>
      </c>
      <c r="H3162" t="s">
        <v>30</v>
      </c>
      <c r="I3162" s="1">
        <v>41169</v>
      </c>
      <c r="J3162" t="s">
        <v>31</v>
      </c>
      <c r="K3162" t="s">
        <v>32</v>
      </c>
      <c r="L3162">
        <v>1</v>
      </c>
      <c r="M3162" t="s">
        <v>359</v>
      </c>
      <c r="N3162">
        <v>113133790</v>
      </c>
      <c r="O3162" t="s">
        <v>34</v>
      </c>
      <c r="P3162">
        <v>2</v>
      </c>
      <c r="S3162">
        <v>1025</v>
      </c>
      <c r="T3162" t="s">
        <v>52</v>
      </c>
      <c r="U3162">
        <v>99951</v>
      </c>
      <c r="V3162" t="s">
        <v>260</v>
      </c>
      <c r="W3162">
        <v>0.99</v>
      </c>
      <c r="X3162" t="s">
        <v>41</v>
      </c>
      <c r="Y3162" t="s">
        <v>261</v>
      </c>
      <c r="AB3162">
        <v>4</v>
      </c>
      <c r="AC3162" t="s">
        <v>41</v>
      </c>
    </row>
    <row r="3163" spans="1:29" hidden="1" x14ac:dyDescent="0.25">
      <c r="A3163" t="s">
        <v>258</v>
      </c>
      <c r="B3163" t="s">
        <v>28</v>
      </c>
      <c r="C3163" t="s">
        <v>28</v>
      </c>
      <c r="D3163" t="s">
        <v>617</v>
      </c>
      <c r="E3163" s="1">
        <v>41164</v>
      </c>
      <c r="F3163">
        <v>1300</v>
      </c>
      <c r="H3163" t="s">
        <v>30</v>
      </c>
      <c r="I3163" s="1">
        <v>41169</v>
      </c>
      <c r="J3163" t="s">
        <v>31</v>
      </c>
      <c r="K3163" t="s">
        <v>32</v>
      </c>
      <c r="L3163">
        <v>1</v>
      </c>
      <c r="M3163" t="s">
        <v>359</v>
      </c>
      <c r="N3163">
        <v>113133790</v>
      </c>
      <c r="O3163" t="s">
        <v>34</v>
      </c>
      <c r="P3163">
        <v>2</v>
      </c>
      <c r="S3163">
        <v>1025</v>
      </c>
      <c r="T3163" t="s">
        <v>52</v>
      </c>
      <c r="U3163">
        <v>951</v>
      </c>
      <c r="V3163" t="s">
        <v>53</v>
      </c>
      <c r="W3163">
        <v>1.05</v>
      </c>
      <c r="X3163" t="s">
        <v>41</v>
      </c>
      <c r="Y3163" t="s">
        <v>38</v>
      </c>
      <c r="Z3163">
        <v>3.1E-2</v>
      </c>
      <c r="AA3163">
        <v>0.1</v>
      </c>
      <c r="AB3163">
        <v>4</v>
      </c>
      <c r="AC3163" t="s">
        <v>41</v>
      </c>
    </row>
    <row r="3164" spans="1:29" hidden="1" x14ac:dyDescent="0.25">
      <c r="A3164" t="s">
        <v>337</v>
      </c>
      <c r="B3164">
        <v>1</v>
      </c>
      <c r="C3164" t="s">
        <v>28</v>
      </c>
      <c r="D3164">
        <v>683092</v>
      </c>
      <c r="E3164" s="1">
        <v>41164</v>
      </c>
      <c r="F3164">
        <v>1330</v>
      </c>
      <c r="H3164" t="s">
        <v>339</v>
      </c>
      <c r="I3164" s="1">
        <v>41173</v>
      </c>
      <c r="J3164" t="s">
        <v>31</v>
      </c>
      <c r="K3164" t="s">
        <v>87</v>
      </c>
      <c r="L3164">
        <v>1</v>
      </c>
      <c r="M3164" t="s">
        <v>359</v>
      </c>
      <c r="N3164">
        <v>721026460</v>
      </c>
      <c r="O3164" t="s">
        <v>432</v>
      </c>
      <c r="P3164">
        <v>2</v>
      </c>
      <c r="S3164">
        <v>2920</v>
      </c>
      <c r="T3164" t="s">
        <v>335</v>
      </c>
      <c r="U3164">
        <v>680</v>
      </c>
      <c r="V3164" t="s">
        <v>336</v>
      </c>
      <c r="W3164">
        <v>1.5</v>
      </c>
      <c r="X3164" t="s">
        <v>41</v>
      </c>
      <c r="Y3164" t="s">
        <v>38</v>
      </c>
      <c r="Z3164">
        <v>8.4000000000000005E-2</v>
      </c>
      <c r="AA3164">
        <v>0.27</v>
      </c>
      <c r="AC3164" t="s">
        <v>41</v>
      </c>
    </row>
    <row r="3165" spans="1:29" hidden="1" x14ac:dyDescent="0.25">
      <c r="A3165" t="s">
        <v>337</v>
      </c>
      <c r="B3165">
        <v>1</v>
      </c>
      <c r="C3165" t="s">
        <v>28</v>
      </c>
      <c r="D3165">
        <v>683092</v>
      </c>
      <c r="E3165" s="1">
        <v>41164</v>
      </c>
      <c r="F3165">
        <v>1330</v>
      </c>
      <c r="H3165" t="s">
        <v>339</v>
      </c>
      <c r="I3165" s="1">
        <v>41173</v>
      </c>
      <c r="J3165" t="s">
        <v>31</v>
      </c>
      <c r="K3165" t="s">
        <v>87</v>
      </c>
      <c r="L3165">
        <v>1</v>
      </c>
      <c r="M3165" t="s">
        <v>359</v>
      </c>
      <c r="N3165">
        <v>721026460</v>
      </c>
      <c r="O3165" t="s">
        <v>432</v>
      </c>
      <c r="P3165">
        <v>2</v>
      </c>
      <c r="S3165">
        <v>1927</v>
      </c>
      <c r="T3165" t="s">
        <v>39</v>
      </c>
      <c r="U3165">
        <v>410</v>
      </c>
      <c r="V3165" t="s">
        <v>40</v>
      </c>
      <c r="W3165">
        <v>110</v>
      </c>
      <c r="X3165" t="s">
        <v>41</v>
      </c>
      <c r="Y3165" t="s">
        <v>38</v>
      </c>
      <c r="Z3165">
        <v>1</v>
      </c>
      <c r="AA3165">
        <v>2</v>
      </c>
      <c r="AC3165" t="s">
        <v>41</v>
      </c>
    </row>
    <row r="3166" spans="1:29" hidden="1" x14ac:dyDescent="0.25">
      <c r="A3166" t="s">
        <v>334</v>
      </c>
      <c r="B3166">
        <v>100</v>
      </c>
      <c r="C3166" t="s">
        <v>28</v>
      </c>
      <c r="D3166">
        <v>683093</v>
      </c>
      <c r="E3166" s="1">
        <v>41164</v>
      </c>
      <c r="F3166">
        <v>1330</v>
      </c>
      <c r="H3166" t="s">
        <v>30</v>
      </c>
      <c r="I3166" s="1">
        <v>41173</v>
      </c>
      <c r="J3166" t="s">
        <v>31</v>
      </c>
      <c r="K3166" t="s">
        <v>157</v>
      </c>
      <c r="L3166">
        <v>1</v>
      </c>
      <c r="M3166" t="s">
        <v>359</v>
      </c>
      <c r="N3166">
        <v>721026460</v>
      </c>
      <c r="O3166" t="s">
        <v>432</v>
      </c>
      <c r="P3166">
        <v>1</v>
      </c>
      <c r="S3166">
        <v>2920</v>
      </c>
      <c r="T3166" t="s">
        <v>335</v>
      </c>
      <c r="U3166">
        <v>680</v>
      </c>
      <c r="V3166" t="s">
        <v>336</v>
      </c>
      <c r="W3166">
        <v>1.4</v>
      </c>
      <c r="X3166" t="s">
        <v>41</v>
      </c>
      <c r="Y3166" t="s">
        <v>38</v>
      </c>
      <c r="Z3166">
        <v>8.4000000000000005E-2</v>
      </c>
      <c r="AA3166">
        <v>0.27</v>
      </c>
      <c r="AC3166" t="s">
        <v>41</v>
      </c>
    </row>
    <row r="3167" spans="1:29" hidden="1" x14ac:dyDescent="0.25">
      <c r="A3167" t="s">
        <v>334</v>
      </c>
      <c r="B3167">
        <v>100</v>
      </c>
      <c r="C3167" t="s">
        <v>28</v>
      </c>
      <c r="D3167">
        <v>689168</v>
      </c>
      <c r="E3167" s="1">
        <v>41197</v>
      </c>
      <c r="F3167">
        <v>1330</v>
      </c>
      <c r="H3167" t="s">
        <v>30</v>
      </c>
      <c r="I3167" s="1">
        <v>41205</v>
      </c>
      <c r="J3167" t="s">
        <v>31</v>
      </c>
      <c r="K3167" t="s">
        <v>157</v>
      </c>
      <c r="L3167">
        <v>1</v>
      </c>
      <c r="M3167" t="s">
        <v>359</v>
      </c>
      <c r="N3167">
        <v>721026460</v>
      </c>
      <c r="O3167" t="s">
        <v>432</v>
      </c>
      <c r="P3167">
        <v>1</v>
      </c>
      <c r="S3167">
        <v>2920</v>
      </c>
      <c r="T3167" t="s">
        <v>335</v>
      </c>
      <c r="U3167">
        <v>680</v>
      </c>
      <c r="V3167" t="s">
        <v>336</v>
      </c>
      <c r="W3167">
        <v>1.1000000000000001</v>
      </c>
      <c r="X3167" t="s">
        <v>41</v>
      </c>
      <c r="Y3167" t="s">
        <v>38</v>
      </c>
      <c r="Z3167">
        <v>8.4000000000000005E-2</v>
      </c>
      <c r="AA3167">
        <v>0.27</v>
      </c>
      <c r="AC3167" t="s">
        <v>41</v>
      </c>
    </row>
    <row r="3168" spans="1:29" hidden="1" x14ac:dyDescent="0.25">
      <c r="A3168" t="s">
        <v>573</v>
      </c>
      <c r="B3168" t="s">
        <v>28</v>
      </c>
      <c r="C3168" t="s">
        <v>28</v>
      </c>
      <c r="D3168">
        <v>689170</v>
      </c>
      <c r="E3168" s="1">
        <v>41197</v>
      </c>
      <c r="F3168">
        <v>1320</v>
      </c>
      <c r="H3168" t="s">
        <v>30</v>
      </c>
      <c r="I3168" s="1">
        <v>41205</v>
      </c>
      <c r="J3168" t="s">
        <v>31</v>
      </c>
      <c r="K3168" t="s">
        <v>32</v>
      </c>
      <c r="L3168">
        <v>1</v>
      </c>
      <c r="M3168" t="s">
        <v>359</v>
      </c>
      <c r="N3168">
        <v>721026460</v>
      </c>
      <c r="O3168" t="s">
        <v>432</v>
      </c>
      <c r="P3168">
        <v>11</v>
      </c>
      <c r="S3168">
        <v>2942</v>
      </c>
      <c r="T3168" t="s">
        <v>93</v>
      </c>
      <c r="U3168">
        <v>32104</v>
      </c>
      <c r="V3168" t="s">
        <v>93</v>
      </c>
      <c r="W3168">
        <v>0</v>
      </c>
      <c r="X3168" t="s">
        <v>44</v>
      </c>
      <c r="Y3168" t="s">
        <v>45</v>
      </c>
      <c r="Z3168">
        <v>0.33</v>
      </c>
      <c r="AA3168">
        <v>1.1000000000000001</v>
      </c>
      <c r="AB3168">
        <v>80</v>
      </c>
      <c r="AC3168" t="s">
        <v>44</v>
      </c>
    </row>
    <row r="3169" spans="1:29" hidden="1" x14ac:dyDescent="0.25">
      <c r="A3169" t="s">
        <v>573</v>
      </c>
      <c r="B3169" t="s">
        <v>28</v>
      </c>
      <c r="C3169" t="s">
        <v>28</v>
      </c>
      <c r="D3169">
        <v>689170</v>
      </c>
      <c r="E3169" s="1">
        <v>41197</v>
      </c>
      <c r="F3169">
        <v>1320</v>
      </c>
      <c r="H3169" t="s">
        <v>30</v>
      </c>
      <c r="I3169" s="1">
        <v>41205</v>
      </c>
      <c r="J3169" t="s">
        <v>31</v>
      </c>
      <c r="K3169" t="s">
        <v>32</v>
      </c>
      <c r="L3169">
        <v>1</v>
      </c>
      <c r="M3169" t="s">
        <v>359</v>
      </c>
      <c r="N3169">
        <v>721026460</v>
      </c>
      <c r="O3169" t="s">
        <v>432</v>
      </c>
      <c r="P3169">
        <v>11</v>
      </c>
      <c r="S3169">
        <v>2941</v>
      </c>
      <c r="T3169" t="s">
        <v>99</v>
      </c>
      <c r="U3169">
        <v>32106</v>
      </c>
      <c r="V3169" t="s">
        <v>99</v>
      </c>
      <c r="W3169">
        <v>6.3</v>
      </c>
      <c r="X3169" t="s">
        <v>44</v>
      </c>
      <c r="Y3169" t="s">
        <v>38</v>
      </c>
      <c r="Z3169">
        <v>0.11</v>
      </c>
      <c r="AA3169">
        <v>0.37</v>
      </c>
      <c r="AB3169">
        <v>80</v>
      </c>
      <c r="AC3169" t="s">
        <v>44</v>
      </c>
    </row>
    <row r="3170" spans="1:29" hidden="1" x14ac:dyDescent="0.25">
      <c r="A3170" t="s">
        <v>573</v>
      </c>
      <c r="B3170" t="s">
        <v>28</v>
      </c>
      <c r="C3170" t="s">
        <v>28</v>
      </c>
      <c r="D3170">
        <v>689170</v>
      </c>
      <c r="E3170" s="1">
        <v>41197</v>
      </c>
      <c r="F3170">
        <v>1320</v>
      </c>
      <c r="H3170" t="s">
        <v>30</v>
      </c>
      <c r="I3170" s="1">
        <v>41205</v>
      </c>
      <c r="J3170" t="s">
        <v>31</v>
      </c>
      <c r="K3170" t="s">
        <v>32</v>
      </c>
      <c r="L3170">
        <v>1</v>
      </c>
      <c r="M3170" t="s">
        <v>359</v>
      </c>
      <c r="N3170">
        <v>721026460</v>
      </c>
      <c r="O3170" t="s">
        <v>432</v>
      </c>
      <c r="P3170">
        <v>11</v>
      </c>
      <c r="S3170">
        <v>2454</v>
      </c>
      <c r="T3170" t="s">
        <v>347</v>
      </c>
      <c r="U3170">
        <v>82721</v>
      </c>
      <c r="V3170" t="s">
        <v>347</v>
      </c>
      <c r="W3170">
        <v>0.51</v>
      </c>
      <c r="X3170" t="s">
        <v>44</v>
      </c>
      <c r="Y3170" t="s">
        <v>38</v>
      </c>
      <c r="Z3170">
        <v>9.1999999999999998E-2</v>
      </c>
      <c r="AA3170">
        <v>0.31</v>
      </c>
      <c r="AC3170" t="s">
        <v>44</v>
      </c>
    </row>
    <row r="3171" spans="1:29" hidden="1" x14ac:dyDescent="0.25">
      <c r="A3171" t="s">
        <v>573</v>
      </c>
      <c r="B3171" t="s">
        <v>28</v>
      </c>
      <c r="C3171" t="s">
        <v>28</v>
      </c>
      <c r="D3171">
        <v>689170</v>
      </c>
      <c r="E3171" s="1">
        <v>41197</v>
      </c>
      <c r="F3171">
        <v>1320</v>
      </c>
      <c r="H3171" t="s">
        <v>30</v>
      </c>
      <c r="I3171" s="1">
        <v>41205</v>
      </c>
      <c r="J3171" t="s">
        <v>31</v>
      </c>
      <c r="K3171" t="s">
        <v>32</v>
      </c>
      <c r="L3171">
        <v>1</v>
      </c>
      <c r="M3171" t="s">
        <v>359</v>
      </c>
      <c r="N3171">
        <v>721026460</v>
      </c>
      <c r="O3171" t="s">
        <v>432</v>
      </c>
      <c r="P3171">
        <v>11</v>
      </c>
      <c r="S3171">
        <v>2452</v>
      </c>
      <c r="T3171" t="s">
        <v>352</v>
      </c>
      <c r="U3171">
        <v>82723</v>
      </c>
      <c r="V3171" t="s">
        <v>352</v>
      </c>
      <c r="W3171">
        <v>1.9</v>
      </c>
      <c r="X3171" t="s">
        <v>44</v>
      </c>
      <c r="Y3171" t="s">
        <v>38</v>
      </c>
      <c r="Z3171">
        <v>0.15</v>
      </c>
      <c r="AA3171">
        <v>0.51</v>
      </c>
      <c r="AC3171" t="s">
        <v>44</v>
      </c>
    </row>
    <row r="3172" spans="1:29" hidden="1" x14ac:dyDescent="0.25">
      <c r="A3172" t="s">
        <v>573</v>
      </c>
      <c r="B3172" t="s">
        <v>28</v>
      </c>
      <c r="C3172" t="s">
        <v>28</v>
      </c>
      <c r="D3172">
        <v>689170</v>
      </c>
      <c r="E3172" s="1">
        <v>41197</v>
      </c>
      <c r="F3172">
        <v>1320</v>
      </c>
      <c r="H3172" t="s">
        <v>30</v>
      </c>
      <c r="I3172" s="1">
        <v>41205</v>
      </c>
      <c r="J3172" t="s">
        <v>31</v>
      </c>
      <c r="K3172" t="s">
        <v>32</v>
      </c>
      <c r="L3172">
        <v>1</v>
      </c>
      <c r="M3172" t="s">
        <v>359</v>
      </c>
      <c r="N3172">
        <v>721026460</v>
      </c>
      <c r="O3172" t="s">
        <v>432</v>
      </c>
      <c r="P3172">
        <v>11</v>
      </c>
      <c r="S3172">
        <v>2944</v>
      </c>
      <c r="T3172" t="s">
        <v>105</v>
      </c>
      <c r="U3172">
        <v>32105</v>
      </c>
      <c r="V3172" t="s">
        <v>105</v>
      </c>
      <c r="W3172">
        <v>3.3</v>
      </c>
      <c r="X3172" t="s">
        <v>44</v>
      </c>
      <c r="Y3172" t="s">
        <v>38</v>
      </c>
      <c r="Z3172">
        <v>0.27</v>
      </c>
      <c r="AA3172">
        <v>0.91</v>
      </c>
      <c r="AB3172">
        <v>80</v>
      </c>
      <c r="AC3172" t="s">
        <v>44</v>
      </c>
    </row>
    <row r="3173" spans="1:29" hidden="1" x14ac:dyDescent="0.25">
      <c r="A3173" t="s">
        <v>573</v>
      </c>
      <c r="B3173" t="s">
        <v>28</v>
      </c>
      <c r="C3173" t="s">
        <v>28</v>
      </c>
      <c r="D3173">
        <v>689170</v>
      </c>
      <c r="E3173" s="1">
        <v>41197</v>
      </c>
      <c r="F3173">
        <v>1320</v>
      </c>
      <c r="H3173" t="s">
        <v>30</v>
      </c>
      <c r="I3173" s="1">
        <v>41205</v>
      </c>
      <c r="J3173" t="s">
        <v>31</v>
      </c>
      <c r="K3173" t="s">
        <v>32</v>
      </c>
      <c r="L3173">
        <v>1</v>
      </c>
      <c r="M3173" t="s">
        <v>359</v>
      </c>
      <c r="N3173">
        <v>721026460</v>
      </c>
      <c r="O3173" t="s">
        <v>432</v>
      </c>
      <c r="P3173">
        <v>11</v>
      </c>
      <c r="S3173">
        <v>2950</v>
      </c>
      <c r="T3173" t="s">
        <v>147</v>
      </c>
      <c r="U3173">
        <v>82080</v>
      </c>
      <c r="V3173" t="s">
        <v>148</v>
      </c>
      <c r="W3173">
        <v>15.4</v>
      </c>
      <c r="X3173" t="s">
        <v>44</v>
      </c>
      <c r="Y3173" t="s">
        <v>38</v>
      </c>
      <c r="AB3173">
        <v>80</v>
      </c>
      <c r="AC3173" t="s">
        <v>44</v>
      </c>
    </row>
    <row r="3174" spans="1:29" hidden="1" x14ac:dyDescent="0.25">
      <c r="A3174" t="s">
        <v>337</v>
      </c>
      <c r="B3174">
        <v>1</v>
      </c>
      <c r="C3174" t="s">
        <v>28</v>
      </c>
      <c r="D3174">
        <v>689169</v>
      </c>
      <c r="E3174" s="1">
        <v>41197</v>
      </c>
      <c r="F3174">
        <v>1330</v>
      </c>
      <c r="H3174" t="s">
        <v>339</v>
      </c>
      <c r="I3174" s="1">
        <v>41205</v>
      </c>
      <c r="J3174" t="s">
        <v>31</v>
      </c>
      <c r="K3174" t="s">
        <v>87</v>
      </c>
      <c r="L3174">
        <v>1</v>
      </c>
      <c r="M3174" t="s">
        <v>359</v>
      </c>
      <c r="N3174">
        <v>721026460</v>
      </c>
      <c r="O3174" t="s">
        <v>432</v>
      </c>
      <c r="P3174">
        <v>2</v>
      </c>
      <c r="S3174">
        <v>1927</v>
      </c>
      <c r="T3174" t="s">
        <v>39</v>
      </c>
      <c r="U3174">
        <v>410</v>
      </c>
      <c r="V3174" t="s">
        <v>40</v>
      </c>
      <c r="W3174">
        <v>110</v>
      </c>
      <c r="X3174" t="s">
        <v>41</v>
      </c>
      <c r="Y3174" t="s">
        <v>38</v>
      </c>
      <c r="Z3174">
        <v>1</v>
      </c>
      <c r="AA3174">
        <v>2</v>
      </c>
      <c r="AC3174" t="s">
        <v>41</v>
      </c>
    </row>
    <row r="3175" spans="1:29" hidden="1" x14ac:dyDescent="0.25">
      <c r="A3175" t="s">
        <v>573</v>
      </c>
      <c r="B3175" t="s">
        <v>28</v>
      </c>
      <c r="C3175" t="s">
        <v>28</v>
      </c>
      <c r="D3175">
        <v>689170</v>
      </c>
      <c r="E3175" s="1">
        <v>41197</v>
      </c>
      <c r="F3175">
        <v>1320</v>
      </c>
      <c r="H3175" t="s">
        <v>30</v>
      </c>
      <c r="I3175" s="1">
        <v>41205</v>
      </c>
      <c r="J3175" t="s">
        <v>31</v>
      </c>
      <c r="K3175" t="s">
        <v>32</v>
      </c>
      <c r="L3175">
        <v>1</v>
      </c>
      <c r="M3175" t="s">
        <v>359</v>
      </c>
      <c r="N3175">
        <v>721026460</v>
      </c>
      <c r="O3175" t="s">
        <v>432</v>
      </c>
      <c r="P3175">
        <v>11</v>
      </c>
      <c r="S3175">
        <v>2451</v>
      </c>
      <c r="T3175" t="s">
        <v>346</v>
      </c>
      <c r="U3175">
        <v>77288</v>
      </c>
      <c r="V3175" t="s">
        <v>346</v>
      </c>
      <c r="W3175">
        <v>4</v>
      </c>
      <c r="X3175" t="s">
        <v>44</v>
      </c>
      <c r="Y3175" t="s">
        <v>38</v>
      </c>
      <c r="Z3175">
        <v>0.51</v>
      </c>
      <c r="AA3175">
        <v>1.7</v>
      </c>
      <c r="AC3175" t="s">
        <v>44</v>
      </c>
    </row>
    <row r="3176" spans="1:29" hidden="1" x14ac:dyDescent="0.25">
      <c r="A3176" t="s">
        <v>573</v>
      </c>
      <c r="B3176" t="s">
        <v>28</v>
      </c>
      <c r="C3176" t="s">
        <v>28</v>
      </c>
      <c r="D3176">
        <v>689170</v>
      </c>
      <c r="E3176" s="1">
        <v>41197</v>
      </c>
      <c r="F3176">
        <v>1320</v>
      </c>
      <c r="H3176" t="s">
        <v>30</v>
      </c>
      <c r="I3176" s="1">
        <v>41205</v>
      </c>
      <c r="J3176" t="s">
        <v>31</v>
      </c>
      <c r="K3176" t="s">
        <v>32</v>
      </c>
      <c r="L3176">
        <v>1</v>
      </c>
      <c r="M3176" t="s">
        <v>359</v>
      </c>
      <c r="N3176">
        <v>721026460</v>
      </c>
      <c r="O3176" t="s">
        <v>432</v>
      </c>
      <c r="P3176">
        <v>11</v>
      </c>
      <c r="S3176">
        <v>2450</v>
      </c>
      <c r="T3176" t="s">
        <v>351</v>
      </c>
      <c r="U3176">
        <v>78213</v>
      </c>
      <c r="V3176" t="s">
        <v>351</v>
      </c>
      <c r="W3176">
        <v>0</v>
      </c>
      <c r="X3176" t="s">
        <v>44</v>
      </c>
      <c r="Y3176" t="s">
        <v>45</v>
      </c>
      <c r="Z3176">
        <v>0.4</v>
      </c>
      <c r="AA3176">
        <v>1.3</v>
      </c>
      <c r="AC3176" t="s">
        <v>44</v>
      </c>
    </row>
    <row r="3177" spans="1:29" hidden="1" x14ac:dyDescent="0.25">
      <c r="A3177" t="s">
        <v>573</v>
      </c>
      <c r="B3177" t="s">
        <v>28</v>
      </c>
      <c r="C3177" t="s">
        <v>28</v>
      </c>
      <c r="D3177">
        <v>689170</v>
      </c>
      <c r="E3177" s="1">
        <v>41197</v>
      </c>
      <c r="F3177">
        <v>1320</v>
      </c>
      <c r="H3177" t="s">
        <v>30</v>
      </c>
      <c r="I3177" s="1">
        <v>41205</v>
      </c>
      <c r="J3177" t="s">
        <v>31</v>
      </c>
      <c r="K3177" t="s">
        <v>32</v>
      </c>
      <c r="L3177">
        <v>1</v>
      </c>
      <c r="M3177" t="s">
        <v>359</v>
      </c>
      <c r="N3177">
        <v>721026460</v>
      </c>
      <c r="O3177" t="s">
        <v>432</v>
      </c>
      <c r="P3177">
        <v>11</v>
      </c>
      <c r="S3177">
        <v>2453</v>
      </c>
      <c r="T3177" t="s">
        <v>350</v>
      </c>
      <c r="U3177">
        <v>2453</v>
      </c>
      <c r="V3177" t="s">
        <v>350</v>
      </c>
      <c r="W3177">
        <v>1.1000000000000001</v>
      </c>
      <c r="X3177" t="s">
        <v>44</v>
      </c>
      <c r="Y3177" t="s">
        <v>38</v>
      </c>
      <c r="Z3177">
        <v>0.27</v>
      </c>
      <c r="AA3177">
        <v>0.9</v>
      </c>
      <c r="AC3177" t="s">
        <v>44</v>
      </c>
    </row>
    <row r="3178" spans="1:29" hidden="1" x14ac:dyDescent="0.25">
      <c r="A3178" t="s">
        <v>573</v>
      </c>
      <c r="B3178" t="s">
        <v>28</v>
      </c>
      <c r="C3178" t="s">
        <v>28</v>
      </c>
      <c r="D3178">
        <v>689170</v>
      </c>
      <c r="E3178" s="1">
        <v>41197</v>
      </c>
      <c r="F3178">
        <v>1320</v>
      </c>
      <c r="H3178" t="s">
        <v>30</v>
      </c>
      <c r="I3178" s="1">
        <v>41205</v>
      </c>
      <c r="J3178" t="s">
        <v>31</v>
      </c>
      <c r="K3178" t="s">
        <v>32</v>
      </c>
      <c r="L3178">
        <v>1</v>
      </c>
      <c r="M3178" t="s">
        <v>359</v>
      </c>
      <c r="N3178">
        <v>721026460</v>
      </c>
      <c r="O3178" t="s">
        <v>432</v>
      </c>
      <c r="P3178">
        <v>11</v>
      </c>
      <c r="S3178">
        <v>2943</v>
      </c>
      <c r="T3178" t="s">
        <v>92</v>
      </c>
      <c r="U3178">
        <v>32101</v>
      </c>
      <c r="V3178" t="s">
        <v>92</v>
      </c>
      <c r="W3178">
        <v>5.8</v>
      </c>
      <c r="X3178" t="s">
        <v>44</v>
      </c>
      <c r="Y3178" t="s">
        <v>38</v>
      </c>
      <c r="Z3178">
        <v>0.21</v>
      </c>
      <c r="AA3178">
        <v>0.7</v>
      </c>
      <c r="AB3178">
        <v>80</v>
      </c>
      <c r="AC3178" t="s">
        <v>44</v>
      </c>
    </row>
    <row r="3179" spans="1:29" hidden="1" x14ac:dyDescent="0.25">
      <c r="A3179" t="s">
        <v>573</v>
      </c>
      <c r="B3179" t="s">
        <v>28</v>
      </c>
      <c r="C3179" t="s">
        <v>28</v>
      </c>
      <c r="D3179">
        <v>689170</v>
      </c>
      <c r="E3179" s="1">
        <v>41197</v>
      </c>
      <c r="F3179">
        <v>1320</v>
      </c>
      <c r="H3179" t="s">
        <v>30</v>
      </c>
      <c r="I3179" s="1">
        <v>41205</v>
      </c>
      <c r="J3179" t="s">
        <v>31</v>
      </c>
      <c r="K3179" t="s">
        <v>32</v>
      </c>
      <c r="L3179">
        <v>1</v>
      </c>
      <c r="M3179" t="s">
        <v>359</v>
      </c>
      <c r="N3179">
        <v>721026460</v>
      </c>
      <c r="O3179" t="s">
        <v>432</v>
      </c>
      <c r="P3179">
        <v>11</v>
      </c>
      <c r="S3179">
        <v>2456</v>
      </c>
      <c r="T3179" t="s">
        <v>348</v>
      </c>
      <c r="U3179">
        <v>2456</v>
      </c>
      <c r="V3179" t="s">
        <v>349</v>
      </c>
      <c r="W3179">
        <v>7.51</v>
      </c>
      <c r="X3179" t="s">
        <v>44</v>
      </c>
      <c r="Y3179" t="s">
        <v>38</v>
      </c>
      <c r="AB3179">
        <v>60</v>
      </c>
      <c r="AC3179" t="s">
        <v>44</v>
      </c>
    </row>
    <row r="3180" spans="1:29" hidden="1" x14ac:dyDescent="0.25">
      <c r="A3180" t="s">
        <v>337</v>
      </c>
      <c r="B3180">
        <v>1</v>
      </c>
      <c r="C3180" t="s">
        <v>28</v>
      </c>
      <c r="D3180">
        <v>689169</v>
      </c>
      <c r="E3180" s="1">
        <v>41197</v>
      </c>
      <c r="F3180">
        <v>1330</v>
      </c>
      <c r="H3180" t="s">
        <v>339</v>
      </c>
      <c r="I3180" s="1">
        <v>41205</v>
      </c>
      <c r="J3180" t="s">
        <v>31</v>
      </c>
      <c r="K3180" t="s">
        <v>87</v>
      </c>
      <c r="L3180">
        <v>1</v>
      </c>
      <c r="M3180" t="s">
        <v>359</v>
      </c>
      <c r="N3180">
        <v>721026460</v>
      </c>
      <c r="O3180" t="s">
        <v>432</v>
      </c>
      <c r="P3180">
        <v>2</v>
      </c>
      <c r="S3180">
        <v>2920</v>
      </c>
      <c r="T3180" t="s">
        <v>335</v>
      </c>
      <c r="U3180">
        <v>680</v>
      </c>
      <c r="V3180" t="s">
        <v>336</v>
      </c>
      <c r="W3180">
        <v>1.4</v>
      </c>
      <c r="X3180" t="s">
        <v>41</v>
      </c>
      <c r="Y3180" t="s">
        <v>38</v>
      </c>
      <c r="Z3180">
        <v>8.4000000000000005E-2</v>
      </c>
      <c r="AA3180">
        <v>0.27</v>
      </c>
      <c r="AC3180" t="s">
        <v>41</v>
      </c>
    </row>
    <row r="3181" spans="1:29" hidden="1" x14ac:dyDescent="0.25">
      <c r="A3181" t="s">
        <v>258</v>
      </c>
      <c r="B3181" t="s">
        <v>28</v>
      </c>
      <c r="C3181" t="s">
        <v>28</v>
      </c>
      <c r="D3181" t="s">
        <v>618</v>
      </c>
      <c r="E3181" s="1">
        <v>41197</v>
      </c>
      <c r="F3181">
        <v>1300</v>
      </c>
      <c r="H3181" t="s">
        <v>30</v>
      </c>
      <c r="I3181" s="1">
        <v>41206</v>
      </c>
      <c r="J3181" t="s">
        <v>31</v>
      </c>
      <c r="K3181" t="s">
        <v>32</v>
      </c>
      <c r="L3181">
        <v>1</v>
      </c>
      <c r="M3181" t="s">
        <v>619</v>
      </c>
      <c r="N3181">
        <v>113133790</v>
      </c>
      <c r="O3181" t="s">
        <v>34</v>
      </c>
      <c r="P3181">
        <v>2</v>
      </c>
      <c r="S3181">
        <v>1025</v>
      </c>
      <c r="T3181" t="s">
        <v>52</v>
      </c>
      <c r="U3181">
        <v>99951</v>
      </c>
      <c r="V3181" t="s">
        <v>260</v>
      </c>
      <c r="W3181">
        <v>0.99</v>
      </c>
      <c r="X3181" t="s">
        <v>41</v>
      </c>
      <c r="Y3181" t="s">
        <v>261</v>
      </c>
      <c r="AB3181">
        <v>4</v>
      </c>
      <c r="AC3181" t="s">
        <v>41</v>
      </c>
    </row>
    <row r="3182" spans="1:29" hidden="1" x14ac:dyDescent="0.25">
      <c r="A3182" t="s">
        <v>258</v>
      </c>
      <c r="B3182" t="s">
        <v>28</v>
      </c>
      <c r="C3182" t="s">
        <v>28</v>
      </c>
      <c r="D3182" t="s">
        <v>618</v>
      </c>
      <c r="E3182" s="1">
        <v>41197</v>
      </c>
      <c r="F3182">
        <v>1300</v>
      </c>
      <c r="H3182" t="s">
        <v>30</v>
      </c>
      <c r="I3182" s="1">
        <v>41206</v>
      </c>
      <c r="J3182" t="s">
        <v>31</v>
      </c>
      <c r="K3182" t="s">
        <v>32</v>
      </c>
      <c r="L3182">
        <v>1</v>
      </c>
      <c r="M3182" t="s">
        <v>619</v>
      </c>
      <c r="N3182">
        <v>113133790</v>
      </c>
      <c r="O3182" t="s">
        <v>34</v>
      </c>
      <c r="P3182">
        <v>2</v>
      </c>
      <c r="S3182">
        <v>1025</v>
      </c>
      <c r="T3182" t="s">
        <v>52</v>
      </c>
      <c r="U3182">
        <v>951</v>
      </c>
      <c r="V3182" t="s">
        <v>53</v>
      </c>
      <c r="W3182">
        <v>0.98</v>
      </c>
      <c r="X3182" t="s">
        <v>41</v>
      </c>
      <c r="Y3182" t="s">
        <v>38</v>
      </c>
      <c r="Z3182">
        <v>3.1E-2</v>
      </c>
      <c r="AA3182">
        <v>0.1</v>
      </c>
      <c r="AB3182">
        <v>4</v>
      </c>
      <c r="AC3182" t="s">
        <v>41</v>
      </c>
    </row>
    <row r="3183" spans="1:29" hidden="1" x14ac:dyDescent="0.25">
      <c r="A3183" t="s">
        <v>258</v>
      </c>
      <c r="B3183" t="s">
        <v>28</v>
      </c>
      <c r="C3183" t="s">
        <v>28</v>
      </c>
      <c r="D3183" t="s">
        <v>620</v>
      </c>
      <c r="E3183" s="1">
        <v>41232</v>
      </c>
      <c r="F3183">
        <v>1230</v>
      </c>
      <c r="H3183" t="s">
        <v>30</v>
      </c>
      <c r="I3183" s="1">
        <v>41242</v>
      </c>
      <c r="J3183" t="s">
        <v>31</v>
      </c>
      <c r="K3183" t="s">
        <v>32</v>
      </c>
      <c r="L3183">
        <v>1</v>
      </c>
      <c r="M3183" t="s">
        <v>359</v>
      </c>
      <c r="N3183">
        <v>113133790</v>
      </c>
      <c r="O3183" t="s">
        <v>34</v>
      </c>
      <c r="P3183">
        <v>2</v>
      </c>
      <c r="S3183">
        <v>1025</v>
      </c>
      <c r="T3183" t="s">
        <v>52</v>
      </c>
      <c r="U3183">
        <v>99951</v>
      </c>
      <c r="V3183" t="s">
        <v>260</v>
      </c>
      <c r="W3183">
        <v>0.97</v>
      </c>
      <c r="X3183" t="s">
        <v>41</v>
      </c>
      <c r="Y3183" t="s">
        <v>261</v>
      </c>
      <c r="AB3183">
        <v>4</v>
      </c>
      <c r="AC3183" t="s">
        <v>41</v>
      </c>
    </row>
    <row r="3184" spans="1:29" hidden="1" x14ac:dyDescent="0.25">
      <c r="A3184" t="s">
        <v>258</v>
      </c>
      <c r="B3184" t="s">
        <v>28</v>
      </c>
      <c r="C3184" t="s">
        <v>28</v>
      </c>
      <c r="D3184" t="s">
        <v>620</v>
      </c>
      <c r="E3184" s="1">
        <v>41232</v>
      </c>
      <c r="F3184">
        <v>1230</v>
      </c>
      <c r="H3184" t="s">
        <v>30</v>
      </c>
      <c r="I3184" s="1">
        <v>41242</v>
      </c>
      <c r="J3184" t="s">
        <v>31</v>
      </c>
      <c r="K3184" t="s">
        <v>32</v>
      </c>
      <c r="L3184">
        <v>1</v>
      </c>
      <c r="M3184" t="s">
        <v>359</v>
      </c>
      <c r="N3184">
        <v>113133790</v>
      </c>
      <c r="O3184" t="s">
        <v>34</v>
      </c>
      <c r="P3184">
        <v>2</v>
      </c>
      <c r="S3184">
        <v>1025</v>
      </c>
      <c r="T3184" t="s">
        <v>52</v>
      </c>
      <c r="U3184">
        <v>951</v>
      </c>
      <c r="V3184" t="s">
        <v>53</v>
      </c>
      <c r="W3184">
        <v>1.0900000000000001</v>
      </c>
      <c r="X3184" t="s">
        <v>41</v>
      </c>
      <c r="Y3184" t="s">
        <v>38</v>
      </c>
      <c r="Z3184">
        <v>3.1E-2</v>
      </c>
      <c r="AA3184">
        <v>0.1</v>
      </c>
      <c r="AB3184">
        <v>4</v>
      </c>
      <c r="AC3184" t="s">
        <v>41</v>
      </c>
    </row>
    <row r="3185" spans="1:29" hidden="1" x14ac:dyDescent="0.25">
      <c r="A3185" t="s">
        <v>334</v>
      </c>
      <c r="B3185">
        <v>100</v>
      </c>
      <c r="C3185" t="s">
        <v>28</v>
      </c>
      <c r="D3185">
        <v>694742</v>
      </c>
      <c r="E3185" s="1">
        <v>41232</v>
      </c>
      <c r="F3185">
        <v>1300</v>
      </c>
      <c r="H3185" t="s">
        <v>30</v>
      </c>
      <c r="I3185" s="1">
        <v>41247</v>
      </c>
      <c r="J3185" t="s">
        <v>31</v>
      </c>
      <c r="K3185" t="s">
        <v>157</v>
      </c>
      <c r="L3185">
        <v>1</v>
      </c>
      <c r="M3185" t="s">
        <v>359</v>
      </c>
      <c r="N3185">
        <v>721026460</v>
      </c>
      <c r="O3185" t="s">
        <v>432</v>
      </c>
      <c r="P3185">
        <v>1</v>
      </c>
      <c r="S3185">
        <v>2920</v>
      </c>
      <c r="T3185" t="s">
        <v>335</v>
      </c>
      <c r="U3185">
        <v>680</v>
      </c>
      <c r="V3185" t="s">
        <v>336</v>
      </c>
      <c r="W3185">
        <v>0.96</v>
      </c>
      <c r="X3185" t="s">
        <v>41</v>
      </c>
      <c r="Y3185" t="s">
        <v>38</v>
      </c>
      <c r="Z3185">
        <v>8.4000000000000005E-2</v>
      </c>
      <c r="AA3185">
        <v>0.27</v>
      </c>
      <c r="AC3185" t="s">
        <v>41</v>
      </c>
    </row>
    <row r="3186" spans="1:29" hidden="1" x14ac:dyDescent="0.25">
      <c r="A3186" t="s">
        <v>337</v>
      </c>
      <c r="B3186">
        <v>1</v>
      </c>
      <c r="C3186" t="s">
        <v>28</v>
      </c>
      <c r="D3186">
        <v>694743</v>
      </c>
      <c r="E3186" s="1">
        <v>41232</v>
      </c>
      <c r="F3186">
        <v>1300</v>
      </c>
      <c r="H3186" t="s">
        <v>339</v>
      </c>
      <c r="I3186" s="1">
        <v>41247</v>
      </c>
      <c r="J3186" t="s">
        <v>31</v>
      </c>
      <c r="K3186" t="s">
        <v>87</v>
      </c>
      <c r="L3186">
        <v>1</v>
      </c>
      <c r="M3186" t="s">
        <v>359</v>
      </c>
      <c r="N3186">
        <v>721026460</v>
      </c>
      <c r="O3186" t="s">
        <v>432</v>
      </c>
      <c r="P3186">
        <v>2</v>
      </c>
      <c r="S3186">
        <v>1927</v>
      </c>
      <c r="T3186" t="s">
        <v>39</v>
      </c>
      <c r="U3186">
        <v>410</v>
      </c>
      <c r="V3186" t="s">
        <v>40</v>
      </c>
      <c r="W3186">
        <v>110</v>
      </c>
      <c r="X3186" t="s">
        <v>41</v>
      </c>
      <c r="Y3186" t="s">
        <v>38</v>
      </c>
      <c r="Z3186">
        <v>1</v>
      </c>
      <c r="AA3186">
        <v>2</v>
      </c>
      <c r="AC3186" t="s">
        <v>41</v>
      </c>
    </row>
    <row r="3187" spans="1:29" hidden="1" x14ac:dyDescent="0.25">
      <c r="A3187" t="s">
        <v>337</v>
      </c>
      <c r="B3187">
        <v>1</v>
      </c>
      <c r="C3187" t="s">
        <v>28</v>
      </c>
      <c r="D3187">
        <v>694743</v>
      </c>
      <c r="E3187" s="1">
        <v>41232</v>
      </c>
      <c r="F3187">
        <v>1300</v>
      </c>
      <c r="H3187" t="s">
        <v>339</v>
      </c>
      <c r="I3187" s="1">
        <v>41247</v>
      </c>
      <c r="J3187" t="s">
        <v>31</v>
      </c>
      <c r="K3187" t="s">
        <v>87</v>
      </c>
      <c r="L3187">
        <v>1</v>
      </c>
      <c r="M3187" t="s">
        <v>359</v>
      </c>
      <c r="N3187">
        <v>721026460</v>
      </c>
      <c r="O3187" t="s">
        <v>432</v>
      </c>
      <c r="P3187">
        <v>2</v>
      </c>
      <c r="S3187">
        <v>2920</v>
      </c>
      <c r="T3187" t="s">
        <v>335</v>
      </c>
      <c r="U3187">
        <v>680</v>
      </c>
      <c r="V3187" t="s">
        <v>336</v>
      </c>
      <c r="W3187">
        <v>1.1000000000000001</v>
      </c>
      <c r="X3187" t="s">
        <v>41</v>
      </c>
      <c r="Y3187" t="s">
        <v>38</v>
      </c>
      <c r="Z3187">
        <v>8.4000000000000005E-2</v>
      </c>
      <c r="AA3187">
        <v>0.27</v>
      </c>
      <c r="AC3187" t="s">
        <v>41</v>
      </c>
    </row>
    <row r="3188" spans="1:29" hidden="1" x14ac:dyDescent="0.25">
      <c r="A3188" t="s">
        <v>258</v>
      </c>
      <c r="B3188" t="s">
        <v>28</v>
      </c>
      <c r="C3188" t="s">
        <v>28</v>
      </c>
      <c r="D3188" t="s">
        <v>621</v>
      </c>
      <c r="E3188" s="1">
        <v>41254</v>
      </c>
      <c r="F3188">
        <v>1145</v>
      </c>
      <c r="H3188" t="s">
        <v>30</v>
      </c>
      <c r="I3188" s="1">
        <v>41257</v>
      </c>
      <c r="J3188" t="s">
        <v>31</v>
      </c>
      <c r="K3188" t="s">
        <v>32</v>
      </c>
      <c r="L3188">
        <v>1</v>
      </c>
      <c r="M3188" t="s">
        <v>359</v>
      </c>
      <c r="N3188">
        <v>113133790</v>
      </c>
      <c r="O3188" t="s">
        <v>34</v>
      </c>
      <c r="P3188">
        <v>2</v>
      </c>
      <c r="S3188">
        <v>1025</v>
      </c>
      <c r="T3188" t="s">
        <v>52</v>
      </c>
      <c r="U3188">
        <v>99951</v>
      </c>
      <c r="V3188" t="s">
        <v>260</v>
      </c>
      <c r="W3188">
        <v>1.06</v>
      </c>
      <c r="X3188" t="s">
        <v>41</v>
      </c>
      <c r="Y3188" t="s">
        <v>261</v>
      </c>
      <c r="AB3188">
        <v>4</v>
      </c>
      <c r="AC3188" t="s">
        <v>41</v>
      </c>
    </row>
    <row r="3189" spans="1:29" hidden="1" x14ac:dyDescent="0.25">
      <c r="A3189" t="s">
        <v>258</v>
      </c>
      <c r="B3189" t="s">
        <v>28</v>
      </c>
      <c r="C3189" t="s">
        <v>28</v>
      </c>
      <c r="D3189" t="s">
        <v>621</v>
      </c>
      <c r="E3189" s="1">
        <v>41254</v>
      </c>
      <c r="F3189">
        <v>1145</v>
      </c>
      <c r="H3189" t="s">
        <v>30</v>
      </c>
      <c r="I3189" s="1">
        <v>41257</v>
      </c>
      <c r="J3189" t="s">
        <v>31</v>
      </c>
      <c r="K3189" t="s">
        <v>32</v>
      </c>
      <c r="L3189">
        <v>1</v>
      </c>
      <c r="M3189" t="s">
        <v>359</v>
      </c>
      <c r="N3189">
        <v>113133790</v>
      </c>
      <c r="O3189" t="s">
        <v>34</v>
      </c>
      <c r="P3189">
        <v>2</v>
      </c>
      <c r="S3189">
        <v>1025</v>
      </c>
      <c r="T3189" t="s">
        <v>52</v>
      </c>
      <c r="U3189">
        <v>951</v>
      </c>
      <c r="V3189" t="s">
        <v>53</v>
      </c>
      <c r="W3189">
        <v>0.98</v>
      </c>
      <c r="X3189" t="s">
        <v>41</v>
      </c>
      <c r="Y3189" t="s">
        <v>38</v>
      </c>
      <c r="Z3189">
        <v>3.1E-2</v>
      </c>
      <c r="AA3189">
        <v>0.1</v>
      </c>
      <c r="AB3189">
        <v>4</v>
      </c>
      <c r="AC3189" t="s">
        <v>41</v>
      </c>
    </row>
    <row r="3190" spans="1:29" hidden="1" x14ac:dyDescent="0.25">
      <c r="A3190" t="s">
        <v>337</v>
      </c>
      <c r="B3190">
        <v>1</v>
      </c>
      <c r="C3190" t="s">
        <v>28</v>
      </c>
      <c r="D3190">
        <v>698065</v>
      </c>
      <c r="E3190" s="1">
        <v>41254</v>
      </c>
      <c r="F3190">
        <v>1145</v>
      </c>
      <c r="H3190" t="s">
        <v>339</v>
      </c>
      <c r="I3190" s="1">
        <v>41262</v>
      </c>
      <c r="J3190" t="s">
        <v>31</v>
      </c>
      <c r="K3190" t="s">
        <v>87</v>
      </c>
      <c r="L3190">
        <v>1</v>
      </c>
      <c r="M3190" t="s">
        <v>359</v>
      </c>
      <c r="N3190">
        <v>721026460</v>
      </c>
      <c r="O3190" t="s">
        <v>432</v>
      </c>
      <c r="P3190">
        <v>2</v>
      </c>
      <c r="S3190">
        <v>2920</v>
      </c>
      <c r="T3190" t="s">
        <v>335</v>
      </c>
      <c r="U3190">
        <v>680</v>
      </c>
      <c r="V3190" t="s">
        <v>336</v>
      </c>
      <c r="W3190">
        <v>1.6</v>
      </c>
      <c r="X3190" t="s">
        <v>41</v>
      </c>
      <c r="Y3190" t="s">
        <v>38</v>
      </c>
      <c r="Z3190">
        <v>8.4000000000000005E-2</v>
      </c>
      <c r="AA3190">
        <v>0.27</v>
      </c>
      <c r="AC3190" t="s">
        <v>41</v>
      </c>
    </row>
    <row r="3191" spans="1:29" hidden="1" x14ac:dyDescent="0.25">
      <c r="A3191" t="s">
        <v>334</v>
      </c>
      <c r="B3191">
        <v>100</v>
      </c>
      <c r="C3191" t="s">
        <v>28</v>
      </c>
      <c r="D3191">
        <v>698066</v>
      </c>
      <c r="E3191" s="1">
        <v>41254</v>
      </c>
      <c r="F3191">
        <v>1145</v>
      </c>
      <c r="H3191" t="s">
        <v>30</v>
      </c>
      <c r="I3191" s="1">
        <v>41262</v>
      </c>
      <c r="J3191" t="s">
        <v>31</v>
      </c>
      <c r="K3191" t="s">
        <v>157</v>
      </c>
      <c r="L3191">
        <v>1</v>
      </c>
      <c r="M3191" t="s">
        <v>359</v>
      </c>
      <c r="N3191">
        <v>721026460</v>
      </c>
      <c r="O3191" t="s">
        <v>432</v>
      </c>
      <c r="P3191">
        <v>1</v>
      </c>
      <c r="S3191">
        <v>2920</v>
      </c>
      <c r="T3191" t="s">
        <v>335</v>
      </c>
      <c r="U3191">
        <v>680</v>
      </c>
      <c r="V3191" t="s">
        <v>336</v>
      </c>
      <c r="W3191">
        <v>1.2</v>
      </c>
      <c r="X3191" t="s">
        <v>41</v>
      </c>
      <c r="Y3191" t="s">
        <v>38</v>
      </c>
      <c r="Z3191">
        <v>8.4000000000000005E-2</v>
      </c>
      <c r="AA3191">
        <v>0.27</v>
      </c>
      <c r="AC3191" t="s">
        <v>41</v>
      </c>
    </row>
    <row r="3192" spans="1:29" hidden="1" x14ac:dyDescent="0.25">
      <c r="A3192" t="s">
        <v>337</v>
      </c>
      <c r="B3192">
        <v>1</v>
      </c>
      <c r="C3192" t="s">
        <v>28</v>
      </c>
      <c r="D3192">
        <v>698065</v>
      </c>
      <c r="E3192" s="1">
        <v>41254</v>
      </c>
      <c r="F3192">
        <v>1145</v>
      </c>
      <c r="H3192" t="s">
        <v>339</v>
      </c>
      <c r="I3192" s="1">
        <v>41262</v>
      </c>
      <c r="J3192" t="s">
        <v>31</v>
      </c>
      <c r="K3192" t="s">
        <v>87</v>
      </c>
      <c r="L3192">
        <v>1</v>
      </c>
      <c r="M3192" t="s">
        <v>359</v>
      </c>
      <c r="N3192">
        <v>721026460</v>
      </c>
      <c r="O3192" t="s">
        <v>432</v>
      </c>
      <c r="P3192">
        <v>2</v>
      </c>
      <c r="S3192">
        <v>1927</v>
      </c>
      <c r="T3192" t="s">
        <v>39</v>
      </c>
      <c r="U3192">
        <v>410</v>
      </c>
      <c r="V3192" t="s">
        <v>40</v>
      </c>
      <c r="W3192">
        <v>110</v>
      </c>
      <c r="X3192" t="s">
        <v>41</v>
      </c>
      <c r="Y3192" t="s">
        <v>38</v>
      </c>
      <c r="Z3192">
        <v>1</v>
      </c>
      <c r="AA3192">
        <v>2</v>
      </c>
      <c r="AC3192" t="s">
        <v>41</v>
      </c>
    </row>
    <row r="3193" spans="1:29" hidden="1" x14ac:dyDescent="0.25">
      <c r="A3193" t="s">
        <v>258</v>
      </c>
      <c r="B3193" t="s">
        <v>28</v>
      </c>
      <c r="C3193" t="s">
        <v>28</v>
      </c>
      <c r="D3193" t="s">
        <v>622</v>
      </c>
      <c r="E3193" s="1">
        <v>41297</v>
      </c>
      <c r="F3193">
        <v>1030</v>
      </c>
      <c r="H3193" t="s">
        <v>30</v>
      </c>
      <c r="I3193" s="1">
        <v>41309</v>
      </c>
      <c r="J3193" t="s">
        <v>31</v>
      </c>
      <c r="K3193" t="s">
        <v>32</v>
      </c>
      <c r="L3193">
        <v>1</v>
      </c>
      <c r="M3193" t="s">
        <v>359</v>
      </c>
      <c r="N3193">
        <v>113133790</v>
      </c>
      <c r="O3193" t="s">
        <v>34</v>
      </c>
      <c r="P3193">
        <v>2</v>
      </c>
      <c r="S3193">
        <v>1025</v>
      </c>
      <c r="T3193" t="s">
        <v>52</v>
      </c>
      <c r="U3193">
        <v>99951</v>
      </c>
      <c r="V3193" t="s">
        <v>260</v>
      </c>
      <c r="W3193">
        <v>1.03</v>
      </c>
      <c r="X3193" t="s">
        <v>41</v>
      </c>
      <c r="Y3193" t="s">
        <v>261</v>
      </c>
      <c r="AB3193">
        <v>4</v>
      </c>
      <c r="AC3193" t="s">
        <v>41</v>
      </c>
    </row>
    <row r="3194" spans="1:29" hidden="1" x14ac:dyDescent="0.25">
      <c r="A3194" t="s">
        <v>258</v>
      </c>
      <c r="B3194" t="s">
        <v>28</v>
      </c>
      <c r="C3194" t="s">
        <v>28</v>
      </c>
      <c r="D3194" t="s">
        <v>622</v>
      </c>
      <c r="E3194" s="1">
        <v>41297</v>
      </c>
      <c r="F3194">
        <v>1030</v>
      </c>
      <c r="H3194" t="s">
        <v>30</v>
      </c>
      <c r="I3194" s="1">
        <v>41309</v>
      </c>
      <c r="J3194" t="s">
        <v>31</v>
      </c>
      <c r="K3194" t="s">
        <v>32</v>
      </c>
      <c r="L3194">
        <v>1</v>
      </c>
      <c r="M3194" t="s">
        <v>359</v>
      </c>
      <c r="N3194">
        <v>113133790</v>
      </c>
      <c r="O3194" t="s">
        <v>34</v>
      </c>
      <c r="P3194">
        <v>2</v>
      </c>
      <c r="S3194">
        <v>1025</v>
      </c>
      <c r="T3194" t="s">
        <v>52</v>
      </c>
      <c r="U3194">
        <v>951</v>
      </c>
      <c r="V3194" t="s">
        <v>53</v>
      </c>
      <c r="W3194">
        <v>0.88</v>
      </c>
      <c r="X3194" t="s">
        <v>41</v>
      </c>
      <c r="Y3194" t="s">
        <v>38</v>
      </c>
      <c r="Z3194">
        <v>3.1E-2</v>
      </c>
      <c r="AA3194">
        <v>0.1</v>
      </c>
      <c r="AB3194">
        <v>4</v>
      </c>
      <c r="AC3194" t="s">
        <v>41</v>
      </c>
    </row>
    <row r="3195" spans="1:29" hidden="1" x14ac:dyDescent="0.25">
      <c r="A3195" t="s">
        <v>573</v>
      </c>
      <c r="B3195" t="s">
        <v>28</v>
      </c>
      <c r="C3195" t="s">
        <v>28</v>
      </c>
      <c r="D3195">
        <v>702374</v>
      </c>
      <c r="E3195" s="1">
        <v>41297</v>
      </c>
      <c r="F3195">
        <v>1010</v>
      </c>
      <c r="H3195" t="s">
        <v>30</v>
      </c>
      <c r="I3195" s="1">
        <v>41313</v>
      </c>
      <c r="J3195" t="s">
        <v>31</v>
      </c>
      <c r="K3195" t="s">
        <v>32</v>
      </c>
      <c r="L3195">
        <v>1</v>
      </c>
      <c r="M3195" t="s">
        <v>359</v>
      </c>
      <c r="N3195">
        <v>721026460</v>
      </c>
      <c r="O3195" t="s">
        <v>432</v>
      </c>
      <c r="P3195">
        <v>11</v>
      </c>
      <c r="S3195">
        <v>2453</v>
      </c>
      <c r="T3195" t="s">
        <v>350</v>
      </c>
      <c r="U3195">
        <v>2453</v>
      </c>
      <c r="V3195" t="s">
        <v>350</v>
      </c>
      <c r="W3195">
        <v>0</v>
      </c>
      <c r="X3195" t="s">
        <v>44</v>
      </c>
      <c r="Y3195" t="s">
        <v>45</v>
      </c>
      <c r="Z3195">
        <v>0.27</v>
      </c>
      <c r="AA3195">
        <v>0.9</v>
      </c>
      <c r="AC3195" t="s">
        <v>44</v>
      </c>
    </row>
    <row r="3196" spans="1:29" hidden="1" x14ac:dyDescent="0.25">
      <c r="A3196" t="s">
        <v>573</v>
      </c>
      <c r="B3196" t="s">
        <v>28</v>
      </c>
      <c r="C3196" t="s">
        <v>28</v>
      </c>
      <c r="D3196">
        <v>702374</v>
      </c>
      <c r="E3196" s="1">
        <v>41297</v>
      </c>
      <c r="F3196">
        <v>1010</v>
      </c>
      <c r="H3196" t="s">
        <v>30</v>
      </c>
      <c r="I3196" s="1">
        <v>41313</v>
      </c>
      <c r="J3196" t="s">
        <v>31</v>
      </c>
      <c r="K3196" t="s">
        <v>32</v>
      </c>
      <c r="L3196">
        <v>1</v>
      </c>
      <c r="M3196" t="s">
        <v>359</v>
      </c>
      <c r="N3196">
        <v>721026460</v>
      </c>
      <c r="O3196" t="s">
        <v>432</v>
      </c>
      <c r="P3196">
        <v>11</v>
      </c>
      <c r="S3196">
        <v>2454</v>
      </c>
      <c r="T3196" t="s">
        <v>347</v>
      </c>
      <c r="U3196">
        <v>82721</v>
      </c>
      <c r="V3196" t="s">
        <v>347</v>
      </c>
      <c r="W3196">
        <v>0.87</v>
      </c>
      <c r="X3196" t="s">
        <v>44</v>
      </c>
      <c r="Y3196" t="s">
        <v>38</v>
      </c>
      <c r="Z3196">
        <v>9.1999999999999998E-2</v>
      </c>
      <c r="AA3196">
        <v>0.31</v>
      </c>
      <c r="AC3196" t="s">
        <v>44</v>
      </c>
    </row>
    <row r="3197" spans="1:29" hidden="1" x14ac:dyDescent="0.25">
      <c r="A3197" t="s">
        <v>573</v>
      </c>
      <c r="B3197" t="s">
        <v>28</v>
      </c>
      <c r="C3197" t="s">
        <v>28</v>
      </c>
      <c r="D3197">
        <v>702374</v>
      </c>
      <c r="E3197" s="1">
        <v>41297</v>
      </c>
      <c r="F3197">
        <v>1010</v>
      </c>
      <c r="H3197" t="s">
        <v>30</v>
      </c>
      <c r="I3197" s="1">
        <v>41313</v>
      </c>
      <c r="J3197" t="s">
        <v>31</v>
      </c>
      <c r="K3197" t="s">
        <v>32</v>
      </c>
      <c r="L3197">
        <v>1</v>
      </c>
      <c r="M3197" t="s">
        <v>359</v>
      </c>
      <c r="N3197">
        <v>721026460</v>
      </c>
      <c r="O3197" t="s">
        <v>432</v>
      </c>
      <c r="P3197">
        <v>11</v>
      </c>
      <c r="S3197">
        <v>2452</v>
      </c>
      <c r="T3197" t="s">
        <v>352</v>
      </c>
      <c r="U3197">
        <v>82723</v>
      </c>
      <c r="V3197" t="s">
        <v>352</v>
      </c>
      <c r="W3197">
        <v>2.5</v>
      </c>
      <c r="X3197" t="s">
        <v>44</v>
      </c>
      <c r="Y3197" t="s">
        <v>38</v>
      </c>
      <c r="Z3197">
        <v>0.15</v>
      </c>
      <c r="AA3197">
        <v>0.51</v>
      </c>
      <c r="AC3197" t="s">
        <v>44</v>
      </c>
    </row>
    <row r="3198" spans="1:29" hidden="1" x14ac:dyDescent="0.25">
      <c r="A3198" t="s">
        <v>334</v>
      </c>
      <c r="B3198">
        <v>100</v>
      </c>
      <c r="C3198" t="s">
        <v>28</v>
      </c>
      <c r="D3198">
        <v>702375</v>
      </c>
      <c r="E3198" s="1">
        <v>41297</v>
      </c>
      <c r="F3198">
        <v>1100</v>
      </c>
      <c r="H3198" t="s">
        <v>30</v>
      </c>
      <c r="I3198" s="1">
        <v>41313</v>
      </c>
      <c r="J3198" t="s">
        <v>31</v>
      </c>
      <c r="K3198" t="s">
        <v>157</v>
      </c>
      <c r="L3198">
        <v>1</v>
      </c>
      <c r="M3198" t="s">
        <v>359</v>
      </c>
      <c r="N3198">
        <v>721026460</v>
      </c>
      <c r="O3198" t="s">
        <v>432</v>
      </c>
      <c r="P3198">
        <v>1</v>
      </c>
      <c r="S3198">
        <v>2920</v>
      </c>
      <c r="T3198" t="s">
        <v>335</v>
      </c>
      <c r="U3198">
        <v>680</v>
      </c>
      <c r="V3198" t="s">
        <v>336</v>
      </c>
      <c r="W3198">
        <v>0.9</v>
      </c>
      <c r="X3198" t="s">
        <v>41</v>
      </c>
      <c r="Y3198" t="s">
        <v>38</v>
      </c>
      <c r="Z3198">
        <v>8.4000000000000005E-2</v>
      </c>
      <c r="AA3198">
        <v>0.27</v>
      </c>
      <c r="AC3198" t="s">
        <v>41</v>
      </c>
    </row>
    <row r="3199" spans="1:29" hidden="1" x14ac:dyDescent="0.25">
      <c r="A3199" t="s">
        <v>337</v>
      </c>
      <c r="B3199">
        <v>1</v>
      </c>
      <c r="C3199" t="s">
        <v>28</v>
      </c>
      <c r="D3199">
        <v>702376</v>
      </c>
      <c r="E3199" s="1">
        <v>41297</v>
      </c>
      <c r="F3199">
        <v>1100</v>
      </c>
      <c r="H3199" t="s">
        <v>339</v>
      </c>
      <c r="I3199" s="1">
        <v>41313</v>
      </c>
      <c r="J3199" t="s">
        <v>31</v>
      </c>
      <c r="K3199" t="s">
        <v>87</v>
      </c>
      <c r="L3199">
        <v>1</v>
      </c>
      <c r="M3199" t="s">
        <v>359</v>
      </c>
      <c r="N3199">
        <v>721026460</v>
      </c>
      <c r="O3199" t="s">
        <v>432</v>
      </c>
      <c r="P3199">
        <v>2</v>
      </c>
      <c r="S3199">
        <v>2920</v>
      </c>
      <c r="T3199" t="s">
        <v>335</v>
      </c>
      <c r="U3199">
        <v>680</v>
      </c>
      <c r="V3199" t="s">
        <v>336</v>
      </c>
      <c r="W3199">
        <v>1.1000000000000001</v>
      </c>
      <c r="X3199" t="s">
        <v>41</v>
      </c>
      <c r="Y3199" t="s">
        <v>38</v>
      </c>
      <c r="Z3199">
        <v>8.4000000000000005E-2</v>
      </c>
      <c r="AA3199">
        <v>0.27</v>
      </c>
      <c r="AC3199" t="s">
        <v>41</v>
      </c>
    </row>
    <row r="3200" spans="1:29" hidden="1" x14ac:dyDescent="0.25">
      <c r="A3200" t="s">
        <v>27</v>
      </c>
      <c r="B3200">
        <v>100</v>
      </c>
      <c r="C3200" t="s">
        <v>28</v>
      </c>
      <c r="D3200">
        <v>702377</v>
      </c>
      <c r="E3200" s="1">
        <v>41297</v>
      </c>
      <c r="F3200">
        <v>1100</v>
      </c>
      <c r="H3200" t="s">
        <v>30</v>
      </c>
      <c r="I3200" s="1">
        <v>41313</v>
      </c>
      <c r="J3200" t="s">
        <v>31</v>
      </c>
      <c r="K3200" t="s">
        <v>157</v>
      </c>
      <c r="L3200">
        <v>1</v>
      </c>
      <c r="M3200" t="s">
        <v>359</v>
      </c>
      <c r="N3200">
        <v>721026460</v>
      </c>
      <c r="O3200" t="s">
        <v>432</v>
      </c>
      <c r="P3200">
        <v>15</v>
      </c>
      <c r="S3200">
        <v>1045</v>
      </c>
      <c r="T3200" t="s">
        <v>74</v>
      </c>
      <c r="U3200">
        <v>1147</v>
      </c>
      <c r="V3200" t="s">
        <v>75</v>
      </c>
      <c r="W3200">
        <v>0</v>
      </c>
      <c r="X3200" t="s">
        <v>41</v>
      </c>
      <c r="Y3200" t="s">
        <v>45</v>
      </c>
      <c r="Z3200">
        <v>2E-3</v>
      </c>
      <c r="AA3200">
        <v>4.0000000000000001E-3</v>
      </c>
      <c r="AB3200">
        <v>0.05</v>
      </c>
      <c r="AC3200" t="s">
        <v>41</v>
      </c>
    </row>
    <row r="3201" spans="1:29" hidden="1" x14ac:dyDescent="0.25">
      <c r="A3201" t="s">
        <v>27</v>
      </c>
      <c r="B3201">
        <v>100</v>
      </c>
      <c r="C3201" t="s">
        <v>28</v>
      </c>
      <c r="D3201">
        <v>702377</v>
      </c>
      <c r="E3201" s="1">
        <v>41297</v>
      </c>
      <c r="F3201">
        <v>1100</v>
      </c>
      <c r="H3201" t="s">
        <v>30</v>
      </c>
      <c r="I3201" s="1">
        <v>41313</v>
      </c>
      <c r="J3201" t="s">
        <v>31</v>
      </c>
      <c r="K3201" t="s">
        <v>157</v>
      </c>
      <c r="L3201">
        <v>1</v>
      </c>
      <c r="M3201" t="s">
        <v>359</v>
      </c>
      <c r="N3201">
        <v>721026460</v>
      </c>
      <c r="O3201" t="s">
        <v>432</v>
      </c>
      <c r="P3201">
        <v>15</v>
      </c>
      <c r="S3201">
        <v>1055</v>
      </c>
      <c r="T3201" t="s">
        <v>78</v>
      </c>
      <c r="U3201">
        <v>945</v>
      </c>
      <c r="V3201" t="s">
        <v>79</v>
      </c>
      <c r="W3201">
        <v>27</v>
      </c>
      <c r="X3201" t="s">
        <v>41</v>
      </c>
      <c r="Y3201" t="s">
        <v>38</v>
      </c>
      <c r="Z3201">
        <v>2.5</v>
      </c>
      <c r="AA3201">
        <v>5</v>
      </c>
      <c r="AC3201" t="s">
        <v>41</v>
      </c>
    </row>
    <row r="3202" spans="1:29" hidden="1" x14ac:dyDescent="0.25">
      <c r="A3202" t="s">
        <v>27</v>
      </c>
      <c r="B3202">
        <v>100</v>
      </c>
      <c r="C3202" t="s">
        <v>28</v>
      </c>
      <c r="D3202">
        <v>702377</v>
      </c>
      <c r="E3202" s="1">
        <v>41297</v>
      </c>
      <c r="F3202">
        <v>1100</v>
      </c>
      <c r="H3202" t="s">
        <v>30</v>
      </c>
      <c r="I3202" s="1">
        <v>41313</v>
      </c>
      <c r="J3202" t="s">
        <v>31</v>
      </c>
      <c r="K3202" t="s">
        <v>157</v>
      </c>
      <c r="L3202">
        <v>1</v>
      </c>
      <c r="M3202" t="s">
        <v>359</v>
      </c>
      <c r="N3202">
        <v>721026460</v>
      </c>
      <c r="O3202" t="s">
        <v>432</v>
      </c>
      <c r="P3202">
        <v>15</v>
      </c>
      <c r="S3202">
        <v>1041</v>
      </c>
      <c r="T3202" t="s">
        <v>174</v>
      </c>
      <c r="U3202">
        <v>615</v>
      </c>
      <c r="V3202" t="s">
        <v>409</v>
      </c>
      <c r="W3202">
        <v>0</v>
      </c>
      <c r="X3202" t="s">
        <v>41</v>
      </c>
      <c r="Y3202" t="s">
        <v>45</v>
      </c>
      <c r="Z3202">
        <v>6.7000000000000002E-3</v>
      </c>
      <c r="AA3202">
        <v>0.02</v>
      </c>
      <c r="AB3202">
        <v>1</v>
      </c>
      <c r="AC3202" t="s">
        <v>41</v>
      </c>
    </row>
    <row r="3203" spans="1:29" hidden="1" x14ac:dyDescent="0.25">
      <c r="A3203" t="s">
        <v>27</v>
      </c>
      <c r="B3203">
        <v>100</v>
      </c>
      <c r="C3203" t="s">
        <v>28</v>
      </c>
      <c r="D3203">
        <v>702377</v>
      </c>
      <c r="E3203" s="1">
        <v>41297</v>
      </c>
      <c r="F3203">
        <v>1100</v>
      </c>
      <c r="H3203" t="s">
        <v>30</v>
      </c>
      <c r="I3203" s="1">
        <v>41313</v>
      </c>
      <c r="J3203" t="s">
        <v>31</v>
      </c>
      <c r="K3203" t="s">
        <v>157</v>
      </c>
      <c r="L3203">
        <v>1</v>
      </c>
      <c r="M3203" t="s">
        <v>359</v>
      </c>
      <c r="N3203">
        <v>721026460</v>
      </c>
      <c r="O3203" t="s">
        <v>432</v>
      </c>
      <c r="P3203">
        <v>15</v>
      </c>
      <c r="S3203">
        <v>1074</v>
      </c>
      <c r="T3203" t="s">
        <v>177</v>
      </c>
      <c r="U3203">
        <v>1097</v>
      </c>
      <c r="V3203" t="s">
        <v>177</v>
      </c>
      <c r="W3203">
        <v>1.7000000000000001E-4</v>
      </c>
      <c r="X3203" t="s">
        <v>41</v>
      </c>
      <c r="Y3203" t="s">
        <v>84</v>
      </c>
      <c r="Z3203">
        <v>1.2999999999999999E-4</v>
      </c>
      <c r="AA3203">
        <v>2.5000000000000001E-4</v>
      </c>
      <c r="AB3203">
        <v>6.0000000000000001E-3</v>
      </c>
      <c r="AC3203" t="s">
        <v>41</v>
      </c>
    </row>
    <row r="3204" spans="1:29" hidden="1" x14ac:dyDescent="0.25">
      <c r="A3204" t="s">
        <v>27</v>
      </c>
      <c r="B3204">
        <v>100</v>
      </c>
      <c r="C3204" t="s">
        <v>28</v>
      </c>
      <c r="D3204">
        <v>702377</v>
      </c>
      <c r="E3204" s="1">
        <v>41297</v>
      </c>
      <c r="F3204">
        <v>1100</v>
      </c>
      <c r="H3204" t="s">
        <v>30</v>
      </c>
      <c r="I3204" s="1">
        <v>41313</v>
      </c>
      <c r="J3204" t="s">
        <v>31</v>
      </c>
      <c r="K3204" t="s">
        <v>157</v>
      </c>
      <c r="L3204">
        <v>1</v>
      </c>
      <c r="M3204" t="s">
        <v>359</v>
      </c>
      <c r="N3204">
        <v>721026460</v>
      </c>
      <c r="O3204" t="s">
        <v>432</v>
      </c>
      <c r="P3204">
        <v>15</v>
      </c>
      <c r="S3204">
        <v>1010</v>
      </c>
      <c r="T3204" t="s">
        <v>54</v>
      </c>
      <c r="U3204">
        <v>1007</v>
      </c>
      <c r="V3204" t="s">
        <v>55</v>
      </c>
      <c r="W3204">
        <v>1.9E-2</v>
      </c>
      <c r="X3204" t="s">
        <v>41</v>
      </c>
      <c r="Y3204" t="s">
        <v>38</v>
      </c>
      <c r="Z3204">
        <v>1E-4</v>
      </c>
      <c r="AA3204">
        <v>2.0000000000000001E-4</v>
      </c>
      <c r="AB3204">
        <v>2</v>
      </c>
      <c r="AC3204" t="s">
        <v>41</v>
      </c>
    </row>
    <row r="3205" spans="1:29" hidden="1" x14ac:dyDescent="0.25">
      <c r="A3205" t="s">
        <v>573</v>
      </c>
      <c r="B3205" t="s">
        <v>28</v>
      </c>
      <c r="C3205" t="s">
        <v>28</v>
      </c>
      <c r="D3205">
        <v>702374</v>
      </c>
      <c r="E3205" s="1">
        <v>41297</v>
      </c>
      <c r="F3205">
        <v>1010</v>
      </c>
      <c r="H3205" t="s">
        <v>30</v>
      </c>
      <c r="I3205" s="1">
        <v>41313</v>
      </c>
      <c r="J3205" t="s">
        <v>31</v>
      </c>
      <c r="K3205" t="s">
        <v>32</v>
      </c>
      <c r="L3205">
        <v>1</v>
      </c>
      <c r="M3205" t="s">
        <v>359</v>
      </c>
      <c r="N3205">
        <v>721026460</v>
      </c>
      <c r="O3205" t="s">
        <v>432</v>
      </c>
      <c r="P3205">
        <v>11</v>
      </c>
      <c r="S3205">
        <v>2944</v>
      </c>
      <c r="T3205" t="s">
        <v>105</v>
      </c>
      <c r="U3205">
        <v>32105</v>
      </c>
      <c r="V3205" t="s">
        <v>105</v>
      </c>
      <c r="W3205">
        <v>2.7</v>
      </c>
      <c r="X3205" t="s">
        <v>44</v>
      </c>
      <c r="Y3205" t="s">
        <v>38</v>
      </c>
      <c r="Z3205">
        <v>0.15</v>
      </c>
      <c r="AA3205">
        <v>0.53</v>
      </c>
      <c r="AB3205">
        <v>80</v>
      </c>
      <c r="AC3205" t="s">
        <v>44</v>
      </c>
    </row>
    <row r="3206" spans="1:29" hidden="1" x14ac:dyDescent="0.25">
      <c r="A3206" t="s">
        <v>573</v>
      </c>
      <c r="B3206" t="s">
        <v>28</v>
      </c>
      <c r="C3206" t="s">
        <v>28</v>
      </c>
      <c r="D3206">
        <v>702374</v>
      </c>
      <c r="E3206" s="1">
        <v>41297</v>
      </c>
      <c r="F3206">
        <v>1010</v>
      </c>
      <c r="H3206" t="s">
        <v>30</v>
      </c>
      <c r="I3206" s="1">
        <v>41313</v>
      </c>
      <c r="J3206" t="s">
        <v>31</v>
      </c>
      <c r="K3206" t="s">
        <v>32</v>
      </c>
      <c r="L3206">
        <v>1</v>
      </c>
      <c r="M3206" t="s">
        <v>359</v>
      </c>
      <c r="N3206">
        <v>721026460</v>
      </c>
      <c r="O3206" t="s">
        <v>432</v>
      </c>
      <c r="P3206">
        <v>11</v>
      </c>
      <c r="S3206">
        <v>2941</v>
      </c>
      <c r="T3206" t="s">
        <v>99</v>
      </c>
      <c r="U3206">
        <v>32106</v>
      </c>
      <c r="V3206" t="s">
        <v>99</v>
      </c>
      <c r="W3206">
        <v>4.7</v>
      </c>
      <c r="X3206" t="s">
        <v>44</v>
      </c>
      <c r="Y3206" t="s">
        <v>38</v>
      </c>
      <c r="Z3206">
        <v>0.2</v>
      </c>
      <c r="AA3206">
        <v>0.7</v>
      </c>
      <c r="AB3206">
        <v>80</v>
      </c>
      <c r="AC3206" t="s">
        <v>44</v>
      </c>
    </row>
    <row r="3207" spans="1:29" hidden="1" x14ac:dyDescent="0.25">
      <c r="A3207" t="s">
        <v>27</v>
      </c>
      <c r="B3207">
        <v>100</v>
      </c>
      <c r="C3207" t="s">
        <v>28</v>
      </c>
      <c r="D3207">
        <v>702377</v>
      </c>
      <c r="E3207" s="1">
        <v>41297</v>
      </c>
      <c r="F3207">
        <v>1100</v>
      </c>
      <c r="H3207" t="s">
        <v>30</v>
      </c>
      <c r="I3207" s="1">
        <v>41313</v>
      </c>
      <c r="J3207" t="s">
        <v>31</v>
      </c>
      <c r="K3207" t="s">
        <v>157</v>
      </c>
      <c r="L3207">
        <v>1</v>
      </c>
      <c r="M3207" t="s">
        <v>359</v>
      </c>
      <c r="N3207">
        <v>721026460</v>
      </c>
      <c r="O3207" t="s">
        <v>432</v>
      </c>
      <c r="P3207">
        <v>15</v>
      </c>
      <c r="S3207">
        <v>1015</v>
      </c>
      <c r="T3207" t="s">
        <v>46</v>
      </c>
      <c r="U3207">
        <v>1027</v>
      </c>
      <c r="V3207" t="s">
        <v>47</v>
      </c>
      <c r="W3207">
        <v>0</v>
      </c>
      <c r="X3207" t="s">
        <v>41</v>
      </c>
      <c r="Y3207" t="s">
        <v>45</v>
      </c>
      <c r="Z3207">
        <v>1E-4</v>
      </c>
      <c r="AA3207">
        <v>2.0000000000000001E-4</v>
      </c>
      <c r="AB3207">
        <v>5.0000000000000001E-3</v>
      </c>
      <c r="AC3207" t="s">
        <v>41</v>
      </c>
    </row>
    <row r="3208" spans="1:29" hidden="1" x14ac:dyDescent="0.25">
      <c r="A3208" t="s">
        <v>27</v>
      </c>
      <c r="B3208">
        <v>100</v>
      </c>
      <c r="C3208" t="s">
        <v>28</v>
      </c>
      <c r="D3208">
        <v>702377</v>
      </c>
      <c r="E3208" s="1">
        <v>41297</v>
      </c>
      <c r="F3208">
        <v>1100</v>
      </c>
      <c r="H3208" t="s">
        <v>30</v>
      </c>
      <c r="I3208" s="1">
        <v>41313</v>
      </c>
      <c r="J3208" t="s">
        <v>31</v>
      </c>
      <c r="K3208" t="s">
        <v>157</v>
      </c>
      <c r="L3208">
        <v>1</v>
      </c>
      <c r="M3208" t="s">
        <v>359</v>
      </c>
      <c r="N3208">
        <v>721026460</v>
      </c>
      <c r="O3208" t="s">
        <v>432</v>
      </c>
      <c r="P3208">
        <v>15</v>
      </c>
      <c r="S3208">
        <v>1075</v>
      </c>
      <c r="T3208" t="s">
        <v>178</v>
      </c>
      <c r="U3208">
        <v>1012</v>
      </c>
      <c r="V3208" t="s">
        <v>178</v>
      </c>
      <c r="W3208">
        <v>0</v>
      </c>
      <c r="X3208" t="s">
        <v>41</v>
      </c>
      <c r="Y3208" t="s">
        <v>45</v>
      </c>
      <c r="Z3208">
        <v>1.2999999999999999E-4</v>
      </c>
      <c r="AA3208">
        <v>2.5000000000000001E-4</v>
      </c>
      <c r="AB3208">
        <v>4.0000000000000001E-3</v>
      </c>
      <c r="AC3208" t="s">
        <v>41</v>
      </c>
    </row>
    <row r="3209" spans="1:29" hidden="1" x14ac:dyDescent="0.25">
      <c r="A3209" t="s">
        <v>573</v>
      </c>
      <c r="B3209" t="s">
        <v>28</v>
      </c>
      <c r="C3209" t="s">
        <v>28</v>
      </c>
      <c r="D3209">
        <v>702374</v>
      </c>
      <c r="E3209" s="1">
        <v>41297</v>
      </c>
      <c r="F3209">
        <v>1010</v>
      </c>
      <c r="H3209" t="s">
        <v>30</v>
      </c>
      <c r="I3209" s="1">
        <v>41313</v>
      </c>
      <c r="J3209" t="s">
        <v>31</v>
      </c>
      <c r="K3209" t="s">
        <v>32</v>
      </c>
      <c r="L3209">
        <v>1</v>
      </c>
      <c r="M3209" t="s">
        <v>359</v>
      </c>
      <c r="N3209">
        <v>721026460</v>
      </c>
      <c r="O3209" t="s">
        <v>432</v>
      </c>
      <c r="P3209">
        <v>11</v>
      </c>
      <c r="S3209">
        <v>2450</v>
      </c>
      <c r="T3209" t="s">
        <v>351</v>
      </c>
      <c r="U3209">
        <v>78213</v>
      </c>
      <c r="V3209" t="s">
        <v>351</v>
      </c>
      <c r="W3209">
        <v>0</v>
      </c>
      <c r="X3209" t="s">
        <v>44</v>
      </c>
      <c r="Y3209" t="s">
        <v>45</v>
      </c>
      <c r="Z3209">
        <v>0.4</v>
      </c>
      <c r="AA3209">
        <v>1.3</v>
      </c>
      <c r="AC3209" t="s">
        <v>44</v>
      </c>
    </row>
    <row r="3210" spans="1:29" hidden="1" x14ac:dyDescent="0.25">
      <c r="A3210" t="s">
        <v>27</v>
      </c>
      <c r="B3210">
        <v>100</v>
      </c>
      <c r="C3210" t="s">
        <v>28</v>
      </c>
      <c r="D3210">
        <v>702377</v>
      </c>
      <c r="E3210" s="1">
        <v>41297</v>
      </c>
      <c r="F3210">
        <v>1100</v>
      </c>
      <c r="H3210" t="s">
        <v>30</v>
      </c>
      <c r="I3210" s="1">
        <v>41313</v>
      </c>
      <c r="J3210" t="s">
        <v>31</v>
      </c>
      <c r="K3210" t="s">
        <v>157</v>
      </c>
      <c r="L3210">
        <v>1</v>
      </c>
      <c r="M3210" t="s">
        <v>359</v>
      </c>
      <c r="N3210">
        <v>721026460</v>
      </c>
      <c r="O3210" t="s">
        <v>432</v>
      </c>
      <c r="P3210">
        <v>15</v>
      </c>
      <c r="S3210">
        <v>1085</v>
      </c>
      <c r="T3210" t="s">
        <v>176</v>
      </c>
      <c r="U3210">
        <v>1059</v>
      </c>
      <c r="V3210" t="s">
        <v>176</v>
      </c>
      <c r="W3210">
        <v>0</v>
      </c>
      <c r="X3210" t="s">
        <v>41</v>
      </c>
      <c r="Y3210" t="s">
        <v>45</v>
      </c>
      <c r="Z3210">
        <v>1E-4</v>
      </c>
      <c r="AA3210">
        <v>2.0000000000000001E-4</v>
      </c>
      <c r="AB3210">
        <v>2E-3</v>
      </c>
      <c r="AC3210" t="s">
        <v>41</v>
      </c>
    </row>
    <row r="3211" spans="1:29" hidden="1" x14ac:dyDescent="0.25">
      <c r="A3211" t="s">
        <v>573</v>
      </c>
      <c r="B3211" t="s">
        <v>28</v>
      </c>
      <c r="C3211" t="s">
        <v>28</v>
      </c>
      <c r="D3211">
        <v>702374</v>
      </c>
      <c r="E3211" s="1">
        <v>41297</v>
      </c>
      <c r="F3211">
        <v>1010</v>
      </c>
      <c r="H3211" t="s">
        <v>30</v>
      </c>
      <c r="I3211" s="1">
        <v>41313</v>
      </c>
      <c r="J3211" t="s">
        <v>31</v>
      </c>
      <c r="K3211" t="s">
        <v>32</v>
      </c>
      <c r="L3211">
        <v>1</v>
      </c>
      <c r="M3211" t="s">
        <v>359</v>
      </c>
      <c r="N3211">
        <v>721026460</v>
      </c>
      <c r="O3211" t="s">
        <v>432</v>
      </c>
      <c r="P3211">
        <v>11</v>
      </c>
      <c r="S3211">
        <v>2456</v>
      </c>
      <c r="T3211" t="s">
        <v>348</v>
      </c>
      <c r="U3211">
        <v>2456</v>
      </c>
      <c r="V3211" t="s">
        <v>349</v>
      </c>
      <c r="W3211">
        <v>8.07</v>
      </c>
      <c r="X3211" t="s">
        <v>44</v>
      </c>
      <c r="Y3211" t="s">
        <v>38</v>
      </c>
      <c r="AB3211">
        <v>60</v>
      </c>
      <c r="AC3211" t="s">
        <v>44</v>
      </c>
    </row>
    <row r="3212" spans="1:29" hidden="1" x14ac:dyDescent="0.25">
      <c r="A3212" t="s">
        <v>573</v>
      </c>
      <c r="B3212" t="s">
        <v>28</v>
      </c>
      <c r="C3212" t="s">
        <v>28</v>
      </c>
      <c r="D3212">
        <v>702374</v>
      </c>
      <c r="E3212" s="1">
        <v>41297</v>
      </c>
      <c r="F3212">
        <v>1010</v>
      </c>
      <c r="H3212" t="s">
        <v>30</v>
      </c>
      <c r="I3212" s="1">
        <v>41313</v>
      </c>
      <c r="J3212" t="s">
        <v>31</v>
      </c>
      <c r="K3212" t="s">
        <v>32</v>
      </c>
      <c r="L3212">
        <v>1</v>
      </c>
      <c r="M3212" t="s">
        <v>359</v>
      </c>
      <c r="N3212">
        <v>721026460</v>
      </c>
      <c r="O3212" t="s">
        <v>432</v>
      </c>
      <c r="P3212">
        <v>11</v>
      </c>
      <c r="S3212">
        <v>2943</v>
      </c>
      <c r="T3212" t="s">
        <v>92</v>
      </c>
      <c r="U3212">
        <v>32101</v>
      </c>
      <c r="V3212" t="s">
        <v>92</v>
      </c>
      <c r="W3212">
        <v>5.2</v>
      </c>
      <c r="X3212" t="s">
        <v>44</v>
      </c>
      <c r="Y3212" t="s">
        <v>38</v>
      </c>
      <c r="Z3212">
        <v>0.18</v>
      </c>
      <c r="AA3212">
        <v>0.64</v>
      </c>
      <c r="AB3212">
        <v>80</v>
      </c>
      <c r="AC3212" t="s">
        <v>44</v>
      </c>
    </row>
    <row r="3213" spans="1:29" hidden="1" x14ac:dyDescent="0.25">
      <c r="A3213" t="s">
        <v>27</v>
      </c>
      <c r="B3213">
        <v>100</v>
      </c>
      <c r="C3213" t="s">
        <v>28</v>
      </c>
      <c r="D3213">
        <v>702377</v>
      </c>
      <c r="E3213" s="1">
        <v>41297</v>
      </c>
      <c r="F3213">
        <v>1100</v>
      </c>
      <c r="H3213" t="s">
        <v>30</v>
      </c>
      <c r="I3213" s="1">
        <v>41313</v>
      </c>
      <c r="J3213" t="s">
        <v>31</v>
      </c>
      <c r="K3213" t="s">
        <v>157</v>
      </c>
      <c r="L3213">
        <v>1</v>
      </c>
      <c r="M3213" t="s">
        <v>359</v>
      </c>
      <c r="N3213">
        <v>721026460</v>
      </c>
      <c r="O3213" t="s">
        <v>432</v>
      </c>
      <c r="P3213">
        <v>15</v>
      </c>
      <c r="S3213">
        <v>1036</v>
      </c>
      <c r="T3213" t="s">
        <v>170</v>
      </c>
      <c r="U3213">
        <v>1067</v>
      </c>
      <c r="V3213" t="s">
        <v>171</v>
      </c>
      <c r="W3213">
        <v>6.4999999999999997E-4</v>
      </c>
      <c r="X3213" t="s">
        <v>41</v>
      </c>
      <c r="Y3213" t="s">
        <v>84</v>
      </c>
      <c r="Z3213">
        <v>5.0000000000000001E-4</v>
      </c>
      <c r="AA3213">
        <v>1E-3</v>
      </c>
      <c r="AB3213">
        <v>0.1</v>
      </c>
      <c r="AC3213" t="s">
        <v>41</v>
      </c>
    </row>
    <row r="3214" spans="1:29" hidden="1" x14ac:dyDescent="0.25">
      <c r="A3214" t="s">
        <v>573</v>
      </c>
      <c r="B3214" t="s">
        <v>28</v>
      </c>
      <c r="C3214" t="s">
        <v>28</v>
      </c>
      <c r="D3214">
        <v>702374</v>
      </c>
      <c r="E3214" s="1">
        <v>41297</v>
      </c>
      <c r="F3214">
        <v>1010</v>
      </c>
      <c r="H3214" t="s">
        <v>30</v>
      </c>
      <c r="I3214" s="1">
        <v>41313</v>
      </c>
      <c r="J3214" t="s">
        <v>31</v>
      </c>
      <c r="K3214" t="s">
        <v>32</v>
      </c>
      <c r="L3214">
        <v>1</v>
      </c>
      <c r="M3214" t="s">
        <v>359</v>
      </c>
      <c r="N3214">
        <v>721026460</v>
      </c>
      <c r="O3214" t="s">
        <v>432</v>
      </c>
      <c r="P3214">
        <v>11</v>
      </c>
      <c r="S3214">
        <v>2451</v>
      </c>
      <c r="T3214" t="s">
        <v>346</v>
      </c>
      <c r="U3214">
        <v>77288</v>
      </c>
      <c r="V3214" t="s">
        <v>346</v>
      </c>
      <c r="W3214">
        <v>4.7</v>
      </c>
      <c r="X3214" t="s">
        <v>44</v>
      </c>
      <c r="Y3214" t="s">
        <v>38</v>
      </c>
      <c r="Z3214">
        <v>0.51</v>
      </c>
      <c r="AA3214">
        <v>1.7</v>
      </c>
      <c r="AC3214" t="s">
        <v>44</v>
      </c>
    </row>
    <row r="3215" spans="1:29" hidden="1" x14ac:dyDescent="0.25">
      <c r="A3215" t="s">
        <v>27</v>
      </c>
      <c r="B3215">
        <v>100</v>
      </c>
      <c r="C3215" t="s">
        <v>28</v>
      </c>
      <c r="D3215">
        <v>702377</v>
      </c>
      <c r="E3215" s="1">
        <v>41297</v>
      </c>
      <c r="F3215">
        <v>1100</v>
      </c>
      <c r="H3215" t="s">
        <v>30</v>
      </c>
      <c r="I3215" s="1">
        <v>41313</v>
      </c>
      <c r="J3215" t="s">
        <v>31</v>
      </c>
      <c r="K3215" t="s">
        <v>157</v>
      </c>
      <c r="L3215">
        <v>1</v>
      </c>
      <c r="M3215" t="s">
        <v>359</v>
      </c>
      <c r="N3215">
        <v>721026460</v>
      </c>
      <c r="O3215" t="s">
        <v>432</v>
      </c>
      <c r="P3215">
        <v>15</v>
      </c>
      <c r="S3215">
        <v>1025</v>
      </c>
      <c r="T3215" t="s">
        <v>52</v>
      </c>
      <c r="U3215">
        <v>951</v>
      </c>
      <c r="V3215" t="s">
        <v>53</v>
      </c>
      <c r="W3215">
        <v>0.89</v>
      </c>
      <c r="X3215" t="s">
        <v>41</v>
      </c>
      <c r="Y3215" t="s">
        <v>38</v>
      </c>
      <c r="Z3215">
        <v>0.05</v>
      </c>
      <c r="AA3215">
        <v>0.1</v>
      </c>
      <c r="AB3215">
        <v>4</v>
      </c>
      <c r="AC3215" t="s">
        <v>41</v>
      </c>
    </row>
    <row r="3216" spans="1:29" hidden="1" x14ac:dyDescent="0.25">
      <c r="A3216" t="s">
        <v>27</v>
      </c>
      <c r="B3216">
        <v>100</v>
      </c>
      <c r="C3216" t="s">
        <v>28</v>
      </c>
      <c r="D3216">
        <v>702377</v>
      </c>
      <c r="E3216" s="1">
        <v>41297</v>
      </c>
      <c r="F3216">
        <v>1100</v>
      </c>
      <c r="H3216" t="s">
        <v>30</v>
      </c>
      <c r="I3216" s="1">
        <v>41313</v>
      </c>
      <c r="J3216" t="s">
        <v>31</v>
      </c>
      <c r="K3216" t="s">
        <v>157</v>
      </c>
      <c r="L3216">
        <v>1</v>
      </c>
      <c r="M3216" t="s">
        <v>359</v>
      </c>
      <c r="N3216">
        <v>721026460</v>
      </c>
      <c r="O3216" t="s">
        <v>432</v>
      </c>
      <c r="P3216">
        <v>15</v>
      </c>
      <c r="S3216">
        <v>1038</v>
      </c>
      <c r="T3216" t="s">
        <v>82</v>
      </c>
      <c r="U3216">
        <v>630</v>
      </c>
      <c r="V3216" t="s">
        <v>83</v>
      </c>
      <c r="W3216">
        <v>0.36</v>
      </c>
      <c r="X3216" t="s">
        <v>41</v>
      </c>
      <c r="Y3216" t="s">
        <v>38</v>
      </c>
      <c r="Z3216">
        <v>2.5000000000000001E-2</v>
      </c>
      <c r="AA3216">
        <v>7.4999999999999997E-2</v>
      </c>
      <c r="AB3216">
        <v>10</v>
      </c>
      <c r="AC3216" t="s">
        <v>41</v>
      </c>
    </row>
    <row r="3217" spans="1:29" hidden="1" x14ac:dyDescent="0.25">
      <c r="A3217" t="s">
        <v>573</v>
      </c>
      <c r="B3217" t="s">
        <v>28</v>
      </c>
      <c r="C3217" t="s">
        <v>28</v>
      </c>
      <c r="D3217">
        <v>702374</v>
      </c>
      <c r="E3217" s="1">
        <v>41297</v>
      </c>
      <c r="F3217">
        <v>1010</v>
      </c>
      <c r="H3217" t="s">
        <v>30</v>
      </c>
      <c r="I3217" s="1">
        <v>41313</v>
      </c>
      <c r="J3217" t="s">
        <v>31</v>
      </c>
      <c r="K3217" t="s">
        <v>32</v>
      </c>
      <c r="L3217">
        <v>1</v>
      </c>
      <c r="M3217" t="s">
        <v>359</v>
      </c>
      <c r="N3217">
        <v>721026460</v>
      </c>
      <c r="O3217" t="s">
        <v>432</v>
      </c>
      <c r="P3217">
        <v>11</v>
      </c>
      <c r="S3217">
        <v>2942</v>
      </c>
      <c r="T3217" t="s">
        <v>93</v>
      </c>
      <c r="U3217">
        <v>32104</v>
      </c>
      <c r="V3217" t="s">
        <v>93</v>
      </c>
      <c r="W3217">
        <v>0.23</v>
      </c>
      <c r="X3217" t="s">
        <v>44</v>
      </c>
      <c r="Y3217" t="s">
        <v>84</v>
      </c>
      <c r="Z3217">
        <v>0.17</v>
      </c>
      <c r="AA3217">
        <v>0.6</v>
      </c>
      <c r="AB3217">
        <v>80</v>
      </c>
      <c r="AC3217" t="s">
        <v>44</v>
      </c>
    </row>
    <row r="3218" spans="1:29" hidden="1" x14ac:dyDescent="0.25">
      <c r="A3218" t="s">
        <v>337</v>
      </c>
      <c r="B3218">
        <v>1</v>
      </c>
      <c r="C3218" t="s">
        <v>28</v>
      </c>
      <c r="D3218">
        <v>702376</v>
      </c>
      <c r="E3218" s="1">
        <v>41297</v>
      </c>
      <c r="F3218">
        <v>1100</v>
      </c>
      <c r="H3218" t="s">
        <v>339</v>
      </c>
      <c r="I3218" s="1">
        <v>41313</v>
      </c>
      <c r="J3218" t="s">
        <v>31</v>
      </c>
      <c r="K3218" t="s">
        <v>87</v>
      </c>
      <c r="L3218">
        <v>1</v>
      </c>
      <c r="M3218" t="s">
        <v>359</v>
      </c>
      <c r="N3218">
        <v>721026460</v>
      </c>
      <c r="O3218" t="s">
        <v>432</v>
      </c>
      <c r="P3218">
        <v>2</v>
      </c>
      <c r="S3218">
        <v>1927</v>
      </c>
      <c r="T3218" t="s">
        <v>39</v>
      </c>
      <c r="U3218">
        <v>410</v>
      </c>
      <c r="V3218" t="s">
        <v>40</v>
      </c>
      <c r="W3218">
        <v>97</v>
      </c>
      <c r="X3218" t="s">
        <v>41</v>
      </c>
      <c r="Y3218" t="s">
        <v>38</v>
      </c>
      <c r="Z3218">
        <v>1</v>
      </c>
      <c r="AA3218">
        <v>2</v>
      </c>
      <c r="AC3218" t="s">
        <v>41</v>
      </c>
    </row>
    <row r="3219" spans="1:29" hidden="1" x14ac:dyDescent="0.25">
      <c r="A3219" t="s">
        <v>573</v>
      </c>
      <c r="B3219" t="s">
        <v>28</v>
      </c>
      <c r="C3219" t="s">
        <v>28</v>
      </c>
      <c r="D3219">
        <v>702374</v>
      </c>
      <c r="E3219" s="1">
        <v>41297</v>
      </c>
      <c r="F3219">
        <v>1010</v>
      </c>
      <c r="H3219" t="s">
        <v>30</v>
      </c>
      <c r="I3219" s="1">
        <v>41313</v>
      </c>
      <c r="J3219" t="s">
        <v>31</v>
      </c>
      <c r="K3219" t="s">
        <v>32</v>
      </c>
      <c r="L3219">
        <v>1</v>
      </c>
      <c r="M3219" t="s">
        <v>359</v>
      </c>
      <c r="N3219">
        <v>721026460</v>
      </c>
      <c r="O3219" t="s">
        <v>432</v>
      </c>
      <c r="P3219">
        <v>11</v>
      </c>
      <c r="S3219">
        <v>2950</v>
      </c>
      <c r="T3219" t="s">
        <v>147</v>
      </c>
      <c r="U3219">
        <v>82080</v>
      </c>
      <c r="V3219" t="s">
        <v>148</v>
      </c>
      <c r="W3219">
        <v>12.83</v>
      </c>
      <c r="X3219" t="s">
        <v>44</v>
      </c>
      <c r="Y3219" t="s">
        <v>38</v>
      </c>
      <c r="AB3219">
        <v>80</v>
      </c>
      <c r="AC3219" t="s">
        <v>44</v>
      </c>
    </row>
    <row r="3220" spans="1:29" hidden="1" x14ac:dyDescent="0.25">
      <c r="A3220" t="s">
        <v>27</v>
      </c>
      <c r="B3220">
        <v>100</v>
      </c>
      <c r="C3220" t="s">
        <v>28</v>
      </c>
      <c r="D3220">
        <v>702377</v>
      </c>
      <c r="E3220" s="1">
        <v>41297</v>
      </c>
      <c r="F3220">
        <v>1100</v>
      </c>
      <c r="H3220" t="s">
        <v>30</v>
      </c>
      <c r="I3220" s="1">
        <v>41313</v>
      </c>
      <c r="J3220" t="s">
        <v>31</v>
      </c>
      <c r="K3220" t="s">
        <v>157</v>
      </c>
      <c r="L3220">
        <v>1</v>
      </c>
      <c r="M3220" t="s">
        <v>359</v>
      </c>
      <c r="N3220">
        <v>721026460</v>
      </c>
      <c r="O3220" t="s">
        <v>432</v>
      </c>
      <c r="P3220">
        <v>15</v>
      </c>
      <c r="S3220">
        <v>1020</v>
      </c>
      <c r="T3220" t="s">
        <v>49</v>
      </c>
      <c r="U3220">
        <v>1034</v>
      </c>
      <c r="V3220" t="s">
        <v>50</v>
      </c>
      <c r="W3220">
        <v>0</v>
      </c>
      <c r="X3220" t="s">
        <v>41</v>
      </c>
      <c r="Y3220" t="s">
        <v>45</v>
      </c>
      <c r="Z3220">
        <v>2.3000000000000001E-4</v>
      </c>
      <c r="AA3220">
        <v>8.3000000000000001E-4</v>
      </c>
      <c r="AB3220">
        <v>0.1</v>
      </c>
      <c r="AC3220" t="s">
        <v>41</v>
      </c>
    </row>
    <row r="3221" spans="1:29" hidden="1" x14ac:dyDescent="0.25">
      <c r="A3221" t="s">
        <v>27</v>
      </c>
      <c r="B3221">
        <v>100</v>
      </c>
      <c r="C3221" t="s">
        <v>28</v>
      </c>
      <c r="D3221">
        <v>702377</v>
      </c>
      <c r="E3221" s="1">
        <v>41297</v>
      </c>
      <c r="F3221">
        <v>1100</v>
      </c>
      <c r="H3221" t="s">
        <v>30</v>
      </c>
      <c r="I3221" s="1">
        <v>41313</v>
      </c>
      <c r="J3221" t="s">
        <v>31</v>
      </c>
      <c r="K3221" t="s">
        <v>157</v>
      </c>
      <c r="L3221">
        <v>1</v>
      </c>
      <c r="M3221" t="s">
        <v>359</v>
      </c>
      <c r="N3221">
        <v>721026460</v>
      </c>
      <c r="O3221" t="s">
        <v>432</v>
      </c>
      <c r="P3221">
        <v>15</v>
      </c>
      <c r="S3221">
        <v>1035</v>
      </c>
      <c r="T3221" t="s">
        <v>72</v>
      </c>
      <c r="U3221">
        <v>71900</v>
      </c>
      <c r="V3221" t="s">
        <v>73</v>
      </c>
      <c r="W3221">
        <v>0</v>
      </c>
      <c r="X3221" t="s">
        <v>41</v>
      </c>
      <c r="Y3221" t="s">
        <v>45</v>
      </c>
      <c r="Z3221">
        <v>1.2E-4</v>
      </c>
      <c r="AA3221">
        <v>3.5E-4</v>
      </c>
      <c r="AB3221">
        <v>2E-3</v>
      </c>
      <c r="AC3221" t="s">
        <v>41</v>
      </c>
    </row>
    <row r="3222" spans="1:29" hidden="1" x14ac:dyDescent="0.25">
      <c r="A3222" t="s">
        <v>27</v>
      </c>
      <c r="B3222">
        <v>100</v>
      </c>
      <c r="C3222" t="s">
        <v>28</v>
      </c>
      <c r="D3222">
        <v>702377</v>
      </c>
      <c r="E3222" s="1">
        <v>41297</v>
      </c>
      <c r="F3222">
        <v>1100</v>
      </c>
      <c r="H3222" t="s">
        <v>30</v>
      </c>
      <c r="I3222" s="1">
        <v>41313</v>
      </c>
      <c r="J3222" t="s">
        <v>31</v>
      </c>
      <c r="K3222" t="s">
        <v>157</v>
      </c>
      <c r="L3222">
        <v>1</v>
      </c>
      <c r="M3222" t="s">
        <v>359</v>
      </c>
      <c r="N3222">
        <v>721026460</v>
      </c>
      <c r="O3222" t="s">
        <v>432</v>
      </c>
      <c r="P3222">
        <v>15</v>
      </c>
      <c r="S3222">
        <v>1052</v>
      </c>
      <c r="T3222" t="s">
        <v>64</v>
      </c>
      <c r="U3222">
        <v>929</v>
      </c>
      <c r="V3222" t="s">
        <v>65</v>
      </c>
      <c r="W3222">
        <v>10</v>
      </c>
      <c r="X3222" t="s">
        <v>41</v>
      </c>
      <c r="Y3222" t="s">
        <v>38</v>
      </c>
      <c r="Z3222">
        <v>0.15</v>
      </c>
      <c r="AA3222">
        <v>0.3</v>
      </c>
      <c r="AC3222" t="s">
        <v>41</v>
      </c>
    </row>
    <row r="3223" spans="1:29" hidden="1" x14ac:dyDescent="0.25">
      <c r="A3223" t="s">
        <v>27</v>
      </c>
      <c r="B3223">
        <v>100</v>
      </c>
      <c r="C3223" t="s">
        <v>28</v>
      </c>
      <c r="D3223">
        <v>702377</v>
      </c>
      <c r="E3223" s="1">
        <v>41297</v>
      </c>
      <c r="F3223">
        <v>1100</v>
      </c>
      <c r="H3223" t="s">
        <v>30</v>
      </c>
      <c r="I3223" s="1">
        <v>41313</v>
      </c>
      <c r="J3223" t="s">
        <v>31</v>
      </c>
      <c r="K3223" t="s">
        <v>157</v>
      </c>
      <c r="L3223">
        <v>1</v>
      </c>
      <c r="M3223" t="s">
        <v>359</v>
      </c>
      <c r="N3223">
        <v>721026460</v>
      </c>
      <c r="O3223" t="s">
        <v>432</v>
      </c>
      <c r="P3223">
        <v>15</v>
      </c>
      <c r="S3223">
        <v>1005</v>
      </c>
      <c r="T3223" t="s">
        <v>42</v>
      </c>
      <c r="U3223">
        <v>1002</v>
      </c>
      <c r="V3223" t="s">
        <v>43</v>
      </c>
      <c r="W3223">
        <v>6.0999999999999997E-4</v>
      </c>
      <c r="X3223" t="s">
        <v>41</v>
      </c>
      <c r="Y3223" t="s">
        <v>84</v>
      </c>
      <c r="Z3223">
        <v>5.0000000000000001E-4</v>
      </c>
      <c r="AA3223">
        <v>1E-3</v>
      </c>
      <c r="AB3223">
        <v>0.01</v>
      </c>
      <c r="AC3223" t="s">
        <v>41</v>
      </c>
    </row>
    <row r="3224" spans="1:29" hidden="1" x14ac:dyDescent="0.25">
      <c r="A3224" t="s">
        <v>337</v>
      </c>
      <c r="B3224">
        <v>1</v>
      </c>
      <c r="C3224" t="s">
        <v>28</v>
      </c>
      <c r="D3224">
        <v>705580</v>
      </c>
      <c r="E3224" s="1">
        <v>41323</v>
      </c>
      <c r="F3224">
        <v>900</v>
      </c>
      <c r="H3224" t="s">
        <v>339</v>
      </c>
      <c r="I3224" s="1">
        <v>41331</v>
      </c>
      <c r="J3224" t="s">
        <v>31</v>
      </c>
      <c r="K3224" t="s">
        <v>87</v>
      </c>
      <c r="L3224">
        <v>1</v>
      </c>
      <c r="M3224" t="s">
        <v>359</v>
      </c>
      <c r="N3224">
        <v>721026460</v>
      </c>
      <c r="O3224" t="s">
        <v>432</v>
      </c>
      <c r="P3224">
        <v>2</v>
      </c>
      <c r="S3224">
        <v>1927</v>
      </c>
      <c r="T3224" t="s">
        <v>39</v>
      </c>
      <c r="U3224">
        <v>410</v>
      </c>
      <c r="V3224" t="s">
        <v>40</v>
      </c>
      <c r="W3224">
        <v>110</v>
      </c>
      <c r="X3224" t="s">
        <v>41</v>
      </c>
      <c r="Y3224" t="s">
        <v>38</v>
      </c>
      <c r="Z3224">
        <v>1</v>
      </c>
      <c r="AA3224">
        <v>2</v>
      </c>
      <c r="AC3224" t="s">
        <v>41</v>
      </c>
    </row>
    <row r="3225" spans="1:29" hidden="1" x14ac:dyDescent="0.25">
      <c r="A3225" t="s">
        <v>337</v>
      </c>
      <c r="B3225">
        <v>1</v>
      </c>
      <c r="C3225" t="s">
        <v>28</v>
      </c>
      <c r="D3225">
        <v>705580</v>
      </c>
      <c r="E3225" s="1">
        <v>41323</v>
      </c>
      <c r="F3225">
        <v>900</v>
      </c>
      <c r="H3225" t="s">
        <v>339</v>
      </c>
      <c r="I3225" s="1">
        <v>41331</v>
      </c>
      <c r="J3225" t="s">
        <v>31</v>
      </c>
      <c r="K3225" t="s">
        <v>87</v>
      </c>
      <c r="L3225">
        <v>1</v>
      </c>
      <c r="M3225" t="s">
        <v>359</v>
      </c>
      <c r="N3225">
        <v>721026460</v>
      </c>
      <c r="O3225" t="s">
        <v>432</v>
      </c>
      <c r="P3225">
        <v>2</v>
      </c>
      <c r="S3225">
        <v>2920</v>
      </c>
      <c r="T3225" t="s">
        <v>335</v>
      </c>
      <c r="U3225">
        <v>680</v>
      </c>
      <c r="V3225" t="s">
        <v>336</v>
      </c>
      <c r="W3225">
        <v>0.79</v>
      </c>
      <c r="X3225" t="s">
        <v>41</v>
      </c>
      <c r="Y3225" t="s">
        <v>38</v>
      </c>
      <c r="Z3225">
        <v>8.4000000000000005E-2</v>
      </c>
      <c r="AA3225">
        <v>0.27</v>
      </c>
      <c r="AC3225" t="s">
        <v>41</v>
      </c>
    </row>
    <row r="3226" spans="1:29" hidden="1" x14ac:dyDescent="0.25">
      <c r="A3226" t="s">
        <v>334</v>
      </c>
      <c r="B3226">
        <v>100</v>
      </c>
      <c r="C3226" t="s">
        <v>28</v>
      </c>
      <c r="D3226">
        <v>705581</v>
      </c>
      <c r="E3226" s="1">
        <v>41323</v>
      </c>
      <c r="F3226">
        <v>900</v>
      </c>
      <c r="H3226" t="s">
        <v>30</v>
      </c>
      <c r="I3226" s="1">
        <v>41331</v>
      </c>
      <c r="J3226" t="s">
        <v>31</v>
      </c>
      <c r="K3226" t="s">
        <v>157</v>
      </c>
      <c r="L3226">
        <v>1</v>
      </c>
      <c r="M3226" t="s">
        <v>359</v>
      </c>
      <c r="N3226">
        <v>721026460</v>
      </c>
      <c r="O3226" t="s">
        <v>432</v>
      </c>
      <c r="P3226">
        <v>1</v>
      </c>
      <c r="S3226">
        <v>2920</v>
      </c>
      <c r="T3226" t="s">
        <v>335</v>
      </c>
      <c r="U3226">
        <v>680</v>
      </c>
      <c r="V3226" t="s">
        <v>336</v>
      </c>
      <c r="W3226">
        <v>0.53</v>
      </c>
      <c r="X3226" t="s">
        <v>41</v>
      </c>
      <c r="Y3226" t="s">
        <v>38</v>
      </c>
      <c r="Z3226">
        <v>8.4000000000000005E-2</v>
      </c>
      <c r="AA3226">
        <v>0.27</v>
      </c>
      <c r="AC3226" t="s">
        <v>41</v>
      </c>
    </row>
    <row r="3227" spans="1:29" hidden="1" x14ac:dyDescent="0.25">
      <c r="A3227" t="s">
        <v>258</v>
      </c>
      <c r="B3227" t="s">
        <v>28</v>
      </c>
      <c r="C3227" t="s">
        <v>28</v>
      </c>
      <c r="D3227" t="s">
        <v>623</v>
      </c>
      <c r="E3227" s="1">
        <v>41323</v>
      </c>
      <c r="F3227">
        <v>900</v>
      </c>
      <c r="H3227" t="s">
        <v>30</v>
      </c>
      <c r="I3227" s="1">
        <v>41341</v>
      </c>
      <c r="J3227" t="s">
        <v>31</v>
      </c>
      <c r="K3227" t="s">
        <v>32</v>
      </c>
      <c r="L3227">
        <v>1</v>
      </c>
      <c r="M3227" t="s">
        <v>359</v>
      </c>
      <c r="N3227">
        <v>113133790</v>
      </c>
      <c r="O3227" t="s">
        <v>34</v>
      </c>
      <c r="P3227">
        <v>2</v>
      </c>
      <c r="S3227">
        <v>1025</v>
      </c>
      <c r="T3227" t="s">
        <v>52</v>
      </c>
      <c r="U3227">
        <v>951</v>
      </c>
      <c r="V3227" t="s">
        <v>53</v>
      </c>
      <c r="W3227">
        <v>0.73</v>
      </c>
      <c r="X3227" t="s">
        <v>41</v>
      </c>
      <c r="Y3227" t="s">
        <v>38</v>
      </c>
      <c r="Z3227">
        <v>3.1E-2</v>
      </c>
      <c r="AA3227">
        <v>0.1</v>
      </c>
      <c r="AB3227">
        <v>4</v>
      </c>
      <c r="AC3227" t="s">
        <v>41</v>
      </c>
    </row>
    <row r="3228" spans="1:29" hidden="1" x14ac:dyDescent="0.25">
      <c r="A3228" t="s">
        <v>258</v>
      </c>
      <c r="B3228" t="s">
        <v>28</v>
      </c>
      <c r="C3228" t="s">
        <v>28</v>
      </c>
      <c r="D3228" t="s">
        <v>623</v>
      </c>
      <c r="E3228" s="1">
        <v>41323</v>
      </c>
      <c r="F3228">
        <v>900</v>
      </c>
      <c r="H3228" t="s">
        <v>30</v>
      </c>
      <c r="I3228" s="1">
        <v>41341</v>
      </c>
      <c r="J3228" t="s">
        <v>31</v>
      </c>
      <c r="K3228" t="s">
        <v>32</v>
      </c>
      <c r="L3228">
        <v>1</v>
      </c>
      <c r="M3228" t="s">
        <v>359</v>
      </c>
      <c r="N3228">
        <v>113133790</v>
      </c>
      <c r="O3228" t="s">
        <v>34</v>
      </c>
      <c r="P3228">
        <v>2</v>
      </c>
      <c r="S3228">
        <v>1025</v>
      </c>
      <c r="T3228" t="s">
        <v>52</v>
      </c>
      <c r="U3228">
        <v>99951</v>
      </c>
      <c r="V3228" t="s">
        <v>260</v>
      </c>
      <c r="W3228">
        <v>0.79</v>
      </c>
      <c r="X3228" t="s">
        <v>41</v>
      </c>
      <c r="Y3228" t="s">
        <v>261</v>
      </c>
      <c r="AB3228">
        <v>4</v>
      </c>
      <c r="AC3228" t="s">
        <v>41</v>
      </c>
    </row>
    <row r="3229" spans="1:29" hidden="1" x14ac:dyDescent="0.25">
      <c r="A3229" t="s">
        <v>337</v>
      </c>
      <c r="B3229">
        <v>1</v>
      </c>
      <c r="C3229" t="s">
        <v>28</v>
      </c>
      <c r="D3229">
        <v>710334</v>
      </c>
      <c r="E3229" s="1">
        <v>41352</v>
      </c>
      <c r="F3229">
        <v>1500</v>
      </c>
      <c r="H3229" t="s">
        <v>339</v>
      </c>
      <c r="I3229" s="1">
        <v>41358</v>
      </c>
      <c r="J3229" t="s">
        <v>31</v>
      </c>
      <c r="K3229" t="s">
        <v>87</v>
      </c>
      <c r="L3229">
        <v>1</v>
      </c>
      <c r="M3229" t="s">
        <v>359</v>
      </c>
      <c r="N3229">
        <v>721026460</v>
      </c>
      <c r="O3229" t="s">
        <v>432</v>
      </c>
      <c r="P3229">
        <v>2</v>
      </c>
      <c r="S3229">
        <v>1927</v>
      </c>
      <c r="T3229" t="s">
        <v>39</v>
      </c>
      <c r="U3229">
        <v>410</v>
      </c>
      <c r="V3229" t="s">
        <v>40</v>
      </c>
      <c r="W3229">
        <v>110</v>
      </c>
      <c r="X3229" t="s">
        <v>41</v>
      </c>
      <c r="Y3229" t="s">
        <v>38</v>
      </c>
      <c r="Z3229">
        <v>1</v>
      </c>
      <c r="AA3229">
        <v>2</v>
      </c>
      <c r="AC3229" t="s">
        <v>41</v>
      </c>
    </row>
    <row r="3230" spans="1:29" hidden="1" x14ac:dyDescent="0.25">
      <c r="A3230" t="s">
        <v>334</v>
      </c>
      <c r="B3230">
        <v>100</v>
      </c>
      <c r="C3230" t="s">
        <v>28</v>
      </c>
      <c r="D3230">
        <v>710335</v>
      </c>
      <c r="E3230" s="1">
        <v>41352</v>
      </c>
      <c r="F3230">
        <v>1500</v>
      </c>
      <c r="H3230" t="s">
        <v>30</v>
      </c>
      <c r="I3230" s="1">
        <v>41358</v>
      </c>
      <c r="J3230" t="s">
        <v>31</v>
      </c>
      <c r="K3230" t="s">
        <v>157</v>
      </c>
      <c r="L3230">
        <v>1</v>
      </c>
      <c r="M3230" t="s">
        <v>359</v>
      </c>
      <c r="N3230">
        <v>721026460</v>
      </c>
      <c r="O3230" t="s">
        <v>432</v>
      </c>
      <c r="P3230">
        <v>1</v>
      </c>
      <c r="S3230">
        <v>2920</v>
      </c>
      <c r="T3230" t="s">
        <v>335</v>
      </c>
      <c r="U3230">
        <v>680</v>
      </c>
      <c r="V3230" t="s">
        <v>336</v>
      </c>
      <c r="W3230">
        <v>0.79</v>
      </c>
      <c r="X3230" t="s">
        <v>41</v>
      </c>
      <c r="Y3230" t="s">
        <v>38</v>
      </c>
      <c r="Z3230">
        <v>8.4000000000000005E-2</v>
      </c>
      <c r="AA3230">
        <v>0.27</v>
      </c>
      <c r="AC3230" t="s">
        <v>41</v>
      </c>
    </row>
    <row r="3231" spans="1:29" hidden="1" x14ac:dyDescent="0.25">
      <c r="A3231" t="s">
        <v>337</v>
      </c>
      <c r="B3231">
        <v>1</v>
      </c>
      <c r="C3231" t="s">
        <v>28</v>
      </c>
      <c r="D3231">
        <v>710334</v>
      </c>
      <c r="E3231" s="1">
        <v>41352</v>
      </c>
      <c r="F3231">
        <v>1500</v>
      </c>
      <c r="H3231" t="s">
        <v>339</v>
      </c>
      <c r="I3231" s="1">
        <v>41358</v>
      </c>
      <c r="J3231" t="s">
        <v>31</v>
      </c>
      <c r="K3231" t="s">
        <v>87</v>
      </c>
      <c r="L3231">
        <v>1</v>
      </c>
      <c r="M3231" t="s">
        <v>359</v>
      </c>
      <c r="N3231">
        <v>721026460</v>
      </c>
      <c r="O3231" t="s">
        <v>432</v>
      </c>
      <c r="P3231">
        <v>2</v>
      </c>
      <c r="S3231">
        <v>2920</v>
      </c>
      <c r="T3231" t="s">
        <v>335</v>
      </c>
      <c r="U3231">
        <v>680</v>
      </c>
      <c r="V3231" t="s">
        <v>336</v>
      </c>
      <c r="W3231">
        <v>1.1000000000000001</v>
      </c>
      <c r="X3231" t="s">
        <v>41</v>
      </c>
      <c r="Y3231" t="s">
        <v>38</v>
      </c>
      <c r="Z3231">
        <v>8.4000000000000005E-2</v>
      </c>
      <c r="AA3231">
        <v>0.27</v>
      </c>
      <c r="AC3231" t="s">
        <v>41</v>
      </c>
    </row>
    <row r="3232" spans="1:29" hidden="1" x14ac:dyDescent="0.25">
      <c r="A3232" t="s">
        <v>258</v>
      </c>
      <c r="B3232" t="s">
        <v>28</v>
      </c>
      <c r="C3232" t="s">
        <v>28</v>
      </c>
      <c r="D3232" t="s">
        <v>624</v>
      </c>
      <c r="E3232" s="1">
        <v>41352</v>
      </c>
      <c r="F3232">
        <v>610</v>
      </c>
      <c r="H3232" t="s">
        <v>30</v>
      </c>
      <c r="I3232" s="1">
        <v>41362</v>
      </c>
      <c r="J3232" t="s">
        <v>31</v>
      </c>
      <c r="K3232" t="s">
        <v>32</v>
      </c>
      <c r="L3232">
        <v>1</v>
      </c>
      <c r="M3232" t="s">
        <v>359</v>
      </c>
      <c r="N3232">
        <v>113133790</v>
      </c>
      <c r="O3232" t="s">
        <v>34</v>
      </c>
      <c r="P3232">
        <v>2</v>
      </c>
      <c r="S3232">
        <v>1025</v>
      </c>
      <c r="T3232" t="s">
        <v>52</v>
      </c>
      <c r="U3232">
        <v>99951</v>
      </c>
      <c r="V3232" t="s">
        <v>260</v>
      </c>
      <c r="W3232">
        <v>0.76</v>
      </c>
      <c r="X3232" t="s">
        <v>41</v>
      </c>
      <c r="Y3232" t="s">
        <v>261</v>
      </c>
      <c r="AB3232">
        <v>4</v>
      </c>
      <c r="AC3232" t="s">
        <v>41</v>
      </c>
    </row>
    <row r="3233" spans="1:29" hidden="1" x14ac:dyDescent="0.25">
      <c r="A3233" t="s">
        <v>258</v>
      </c>
      <c r="B3233" t="s">
        <v>28</v>
      </c>
      <c r="C3233" t="s">
        <v>28</v>
      </c>
      <c r="D3233" t="s">
        <v>624</v>
      </c>
      <c r="E3233" s="1">
        <v>41352</v>
      </c>
      <c r="F3233">
        <v>610</v>
      </c>
      <c r="H3233" t="s">
        <v>30</v>
      </c>
      <c r="I3233" s="1">
        <v>41362</v>
      </c>
      <c r="J3233" t="s">
        <v>31</v>
      </c>
      <c r="K3233" t="s">
        <v>32</v>
      </c>
      <c r="L3233">
        <v>1</v>
      </c>
      <c r="M3233" t="s">
        <v>359</v>
      </c>
      <c r="N3233">
        <v>113133790</v>
      </c>
      <c r="O3233" t="s">
        <v>34</v>
      </c>
      <c r="P3233">
        <v>2</v>
      </c>
      <c r="S3233">
        <v>1025</v>
      </c>
      <c r="T3233" t="s">
        <v>52</v>
      </c>
      <c r="U3233">
        <v>951</v>
      </c>
      <c r="V3233" t="s">
        <v>53</v>
      </c>
      <c r="W3233">
        <v>0.73</v>
      </c>
      <c r="X3233" t="s">
        <v>41</v>
      </c>
      <c r="Y3233" t="s">
        <v>38</v>
      </c>
      <c r="Z3233">
        <v>3.1E-2</v>
      </c>
      <c r="AA3233">
        <v>0.1</v>
      </c>
      <c r="AB3233">
        <v>4</v>
      </c>
      <c r="AC3233" t="s">
        <v>41</v>
      </c>
    </row>
    <row r="3234" spans="1:29" hidden="1" x14ac:dyDescent="0.25">
      <c r="A3234" t="s">
        <v>258</v>
      </c>
      <c r="B3234" t="s">
        <v>28</v>
      </c>
      <c r="C3234" t="s">
        <v>28</v>
      </c>
      <c r="D3234" t="s">
        <v>625</v>
      </c>
      <c r="E3234" s="1">
        <v>41382</v>
      </c>
      <c r="F3234">
        <v>815</v>
      </c>
      <c r="H3234" t="s">
        <v>30</v>
      </c>
      <c r="I3234" s="1">
        <v>41390</v>
      </c>
      <c r="J3234" t="s">
        <v>31</v>
      </c>
      <c r="K3234" t="s">
        <v>32</v>
      </c>
      <c r="L3234">
        <v>1</v>
      </c>
      <c r="M3234" t="s">
        <v>359</v>
      </c>
      <c r="N3234">
        <v>113133790</v>
      </c>
      <c r="O3234" t="s">
        <v>34</v>
      </c>
      <c r="P3234">
        <v>2</v>
      </c>
      <c r="S3234">
        <v>1025</v>
      </c>
      <c r="T3234" t="s">
        <v>52</v>
      </c>
      <c r="U3234">
        <v>99951</v>
      </c>
      <c r="V3234" t="s">
        <v>260</v>
      </c>
      <c r="W3234">
        <v>0.72</v>
      </c>
      <c r="X3234" t="s">
        <v>41</v>
      </c>
      <c r="Y3234" t="s">
        <v>261</v>
      </c>
      <c r="AB3234">
        <v>4</v>
      </c>
      <c r="AC3234" t="s">
        <v>41</v>
      </c>
    </row>
    <row r="3235" spans="1:29" hidden="1" x14ac:dyDescent="0.25">
      <c r="A3235" t="s">
        <v>258</v>
      </c>
      <c r="B3235" t="s">
        <v>28</v>
      </c>
      <c r="C3235" t="s">
        <v>28</v>
      </c>
      <c r="D3235" t="s">
        <v>625</v>
      </c>
      <c r="E3235" s="1">
        <v>41382</v>
      </c>
      <c r="F3235">
        <v>815</v>
      </c>
      <c r="H3235" t="s">
        <v>30</v>
      </c>
      <c r="I3235" s="1">
        <v>41390</v>
      </c>
      <c r="J3235" t="s">
        <v>31</v>
      </c>
      <c r="K3235" t="s">
        <v>32</v>
      </c>
      <c r="L3235">
        <v>1</v>
      </c>
      <c r="M3235" t="s">
        <v>359</v>
      </c>
      <c r="N3235">
        <v>113133790</v>
      </c>
      <c r="O3235" t="s">
        <v>34</v>
      </c>
      <c r="P3235">
        <v>2</v>
      </c>
      <c r="S3235">
        <v>1025</v>
      </c>
      <c r="T3235" t="s">
        <v>52</v>
      </c>
      <c r="U3235">
        <v>951</v>
      </c>
      <c r="V3235" t="s">
        <v>53</v>
      </c>
      <c r="W3235">
        <v>0.68</v>
      </c>
      <c r="X3235" t="s">
        <v>41</v>
      </c>
      <c r="Y3235" t="s">
        <v>38</v>
      </c>
      <c r="Z3235">
        <v>3.1E-2</v>
      </c>
      <c r="AA3235">
        <v>0.1</v>
      </c>
      <c r="AB3235">
        <v>4</v>
      </c>
      <c r="AC3235" t="s">
        <v>41</v>
      </c>
    </row>
    <row r="3236" spans="1:29" hidden="1" x14ac:dyDescent="0.25">
      <c r="A3236" t="s">
        <v>337</v>
      </c>
      <c r="B3236">
        <v>1</v>
      </c>
      <c r="C3236" t="s">
        <v>28</v>
      </c>
      <c r="D3236">
        <v>715205</v>
      </c>
      <c r="E3236" s="1">
        <v>41382</v>
      </c>
      <c r="F3236">
        <v>1150</v>
      </c>
      <c r="H3236" t="s">
        <v>339</v>
      </c>
      <c r="I3236" s="1">
        <v>41395</v>
      </c>
      <c r="J3236" t="s">
        <v>31</v>
      </c>
      <c r="K3236" t="s">
        <v>87</v>
      </c>
      <c r="L3236">
        <v>1</v>
      </c>
      <c r="M3236" t="s">
        <v>359</v>
      </c>
      <c r="N3236">
        <v>721026460</v>
      </c>
      <c r="O3236" t="s">
        <v>432</v>
      </c>
      <c r="P3236">
        <v>2</v>
      </c>
      <c r="S3236">
        <v>2920</v>
      </c>
      <c r="T3236" t="s">
        <v>335</v>
      </c>
      <c r="U3236">
        <v>680</v>
      </c>
      <c r="V3236" t="s">
        <v>336</v>
      </c>
      <c r="W3236">
        <v>1.9</v>
      </c>
      <c r="X3236" t="s">
        <v>41</v>
      </c>
      <c r="Y3236" t="s">
        <v>38</v>
      </c>
      <c r="Z3236">
        <v>8.4000000000000005E-2</v>
      </c>
      <c r="AA3236">
        <v>0.27</v>
      </c>
      <c r="AC3236" t="s">
        <v>41</v>
      </c>
    </row>
    <row r="3237" spans="1:29" hidden="1" x14ac:dyDescent="0.25">
      <c r="A3237" t="s">
        <v>573</v>
      </c>
      <c r="B3237" t="s">
        <v>28</v>
      </c>
      <c r="C3237" t="s">
        <v>28</v>
      </c>
      <c r="D3237">
        <v>715207</v>
      </c>
      <c r="E3237" s="1">
        <v>41382</v>
      </c>
      <c r="F3237">
        <v>1030</v>
      </c>
      <c r="H3237" t="s">
        <v>30</v>
      </c>
      <c r="I3237" s="1">
        <v>41395</v>
      </c>
      <c r="J3237" t="s">
        <v>31</v>
      </c>
      <c r="K3237" t="s">
        <v>32</v>
      </c>
      <c r="L3237">
        <v>1</v>
      </c>
      <c r="M3237" t="s">
        <v>359</v>
      </c>
      <c r="N3237">
        <v>721026460</v>
      </c>
      <c r="O3237" t="s">
        <v>432</v>
      </c>
      <c r="P3237">
        <v>11</v>
      </c>
      <c r="S3237">
        <v>2944</v>
      </c>
      <c r="T3237" t="s">
        <v>105</v>
      </c>
      <c r="U3237">
        <v>32105</v>
      </c>
      <c r="V3237" t="s">
        <v>105</v>
      </c>
      <c r="W3237">
        <v>2.4</v>
      </c>
      <c r="X3237" t="s">
        <v>44</v>
      </c>
      <c r="Y3237" t="s">
        <v>38</v>
      </c>
      <c r="Z3237">
        <v>0.15</v>
      </c>
      <c r="AA3237">
        <v>0.53</v>
      </c>
      <c r="AB3237">
        <v>80</v>
      </c>
      <c r="AC3237" t="s">
        <v>44</v>
      </c>
    </row>
    <row r="3238" spans="1:29" hidden="1" x14ac:dyDescent="0.25">
      <c r="A3238" t="s">
        <v>573</v>
      </c>
      <c r="B3238" t="s">
        <v>28</v>
      </c>
      <c r="C3238" t="s">
        <v>28</v>
      </c>
      <c r="D3238">
        <v>715207</v>
      </c>
      <c r="E3238" s="1">
        <v>41382</v>
      </c>
      <c r="F3238">
        <v>1030</v>
      </c>
      <c r="H3238" t="s">
        <v>30</v>
      </c>
      <c r="I3238" s="1">
        <v>41395</v>
      </c>
      <c r="J3238" t="s">
        <v>31</v>
      </c>
      <c r="K3238" t="s">
        <v>32</v>
      </c>
      <c r="L3238">
        <v>1</v>
      </c>
      <c r="M3238" t="s">
        <v>359</v>
      </c>
      <c r="N3238">
        <v>721026460</v>
      </c>
      <c r="O3238" t="s">
        <v>432</v>
      </c>
      <c r="P3238">
        <v>11</v>
      </c>
      <c r="S3238">
        <v>2450</v>
      </c>
      <c r="T3238" t="s">
        <v>351</v>
      </c>
      <c r="U3238">
        <v>78213</v>
      </c>
      <c r="V3238" t="s">
        <v>351</v>
      </c>
      <c r="W3238">
        <v>0</v>
      </c>
      <c r="X3238" t="s">
        <v>44</v>
      </c>
      <c r="Y3238" t="s">
        <v>45</v>
      </c>
      <c r="Z3238">
        <v>0.4</v>
      </c>
      <c r="AA3238">
        <v>1.3</v>
      </c>
      <c r="AC3238" t="s">
        <v>44</v>
      </c>
    </row>
    <row r="3239" spans="1:29" hidden="1" x14ac:dyDescent="0.25">
      <c r="A3239" t="s">
        <v>573</v>
      </c>
      <c r="B3239" t="s">
        <v>28</v>
      </c>
      <c r="C3239" t="s">
        <v>28</v>
      </c>
      <c r="D3239">
        <v>715207</v>
      </c>
      <c r="E3239" s="1">
        <v>41382</v>
      </c>
      <c r="F3239">
        <v>1030</v>
      </c>
      <c r="H3239" t="s">
        <v>30</v>
      </c>
      <c r="I3239" s="1">
        <v>41395</v>
      </c>
      <c r="J3239" t="s">
        <v>31</v>
      </c>
      <c r="K3239" t="s">
        <v>32</v>
      </c>
      <c r="L3239">
        <v>1</v>
      </c>
      <c r="M3239" t="s">
        <v>359</v>
      </c>
      <c r="N3239">
        <v>721026460</v>
      </c>
      <c r="O3239" t="s">
        <v>432</v>
      </c>
      <c r="P3239">
        <v>11</v>
      </c>
      <c r="S3239">
        <v>2950</v>
      </c>
      <c r="T3239" t="s">
        <v>147</v>
      </c>
      <c r="U3239">
        <v>82080</v>
      </c>
      <c r="V3239" t="s">
        <v>148</v>
      </c>
      <c r="W3239">
        <v>11.88</v>
      </c>
      <c r="X3239" t="s">
        <v>44</v>
      </c>
      <c r="Y3239" t="s">
        <v>38</v>
      </c>
      <c r="AB3239">
        <v>80</v>
      </c>
      <c r="AC3239" t="s">
        <v>44</v>
      </c>
    </row>
    <row r="3240" spans="1:29" hidden="1" x14ac:dyDescent="0.25">
      <c r="A3240" t="s">
        <v>334</v>
      </c>
      <c r="B3240">
        <v>100</v>
      </c>
      <c r="C3240" t="s">
        <v>28</v>
      </c>
      <c r="D3240">
        <v>715206</v>
      </c>
      <c r="E3240" s="1">
        <v>41382</v>
      </c>
      <c r="F3240">
        <v>1150</v>
      </c>
      <c r="H3240" t="s">
        <v>30</v>
      </c>
      <c r="I3240" s="1">
        <v>41395</v>
      </c>
      <c r="J3240" t="s">
        <v>31</v>
      </c>
      <c r="K3240" t="s">
        <v>157</v>
      </c>
      <c r="L3240">
        <v>1</v>
      </c>
      <c r="M3240" t="s">
        <v>359</v>
      </c>
      <c r="N3240">
        <v>721026460</v>
      </c>
      <c r="O3240" t="s">
        <v>432</v>
      </c>
      <c r="P3240">
        <v>1</v>
      </c>
      <c r="S3240">
        <v>2920</v>
      </c>
      <c r="T3240" t="s">
        <v>335</v>
      </c>
      <c r="U3240">
        <v>680</v>
      </c>
      <c r="V3240" t="s">
        <v>336</v>
      </c>
      <c r="W3240">
        <v>1.7</v>
      </c>
      <c r="X3240" t="s">
        <v>41</v>
      </c>
      <c r="Y3240" t="s">
        <v>38</v>
      </c>
      <c r="Z3240">
        <v>8.4000000000000005E-2</v>
      </c>
      <c r="AA3240">
        <v>0.27</v>
      </c>
      <c r="AC3240" t="s">
        <v>41</v>
      </c>
    </row>
    <row r="3241" spans="1:29" hidden="1" x14ac:dyDescent="0.25">
      <c r="A3241" t="s">
        <v>573</v>
      </c>
      <c r="B3241" t="s">
        <v>28</v>
      </c>
      <c r="C3241" t="s">
        <v>28</v>
      </c>
      <c r="D3241">
        <v>715207</v>
      </c>
      <c r="E3241" s="1">
        <v>41382</v>
      </c>
      <c r="F3241">
        <v>1030</v>
      </c>
      <c r="H3241" t="s">
        <v>30</v>
      </c>
      <c r="I3241" s="1">
        <v>41395</v>
      </c>
      <c r="J3241" t="s">
        <v>31</v>
      </c>
      <c r="K3241" t="s">
        <v>32</v>
      </c>
      <c r="L3241">
        <v>1</v>
      </c>
      <c r="M3241" t="s">
        <v>359</v>
      </c>
      <c r="N3241">
        <v>721026460</v>
      </c>
      <c r="O3241" t="s">
        <v>432</v>
      </c>
      <c r="P3241">
        <v>11</v>
      </c>
      <c r="S3241">
        <v>2454</v>
      </c>
      <c r="T3241" t="s">
        <v>347</v>
      </c>
      <c r="U3241">
        <v>82721</v>
      </c>
      <c r="V3241" t="s">
        <v>347</v>
      </c>
      <c r="W3241">
        <v>0.65</v>
      </c>
      <c r="X3241" t="s">
        <v>44</v>
      </c>
      <c r="Y3241" t="s">
        <v>38</v>
      </c>
      <c r="Z3241">
        <v>9.1999999999999998E-2</v>
      </c>
      <c r="AA3241">
        <v>0.31</v>
      </c>
      <c r="AC3241" t="s">
        <v>44</v>
      </c>
    </row>
    <row r="3242" spans="1:29" hidden="1" x14ac:dyDescent="0.25">
      <c r="A3242" t="s">
        <v>573</v>
      </c>
      <c r="B3242" t="s">
        <v>28</v>
      </c>
      <c r="C3242" t="s">
        <v>28</v>
      </c>
      <c r="D3242">
        <v>715207</v>
      </c>
      <c r="E3242" s="1">
        <v>41382</v>
      </c>
      <c r="F3242">
        <v>1030</v>
      </c>
      <c r="H3242" t="s">
        <v>30</v>
      </c>
      <c r="I3242" s="1">
        <v>41395</v>
      </c>
      <c r="J3242" t="s">
        <v>31</v>
      </c>
      <c r="K3242" t="s">
        <v>32</v>
      </c>
      <c r="L3242">
        <v>1</v>
      </c>
      <c r="M3242" t="s">
        <v>359</v>
      </c>
      <c r="N3242">
        <v>721026460</v>
      </c>
      <c r="O3242" t="s">
        <v>432</v>
      </c>
      <c r="P3242">
        <v>11</v>
      </c>
      <c r="S3242">
        <v>2452</v>
      </c>
      <c r="T3242" t="s">
        <v>352</v>
      </c>
      <c r="U3242">
        <v>82723</v>
      </c>
      <c r="V3242" t="s">
        <v>352</v>
      </c>
      <c r="W3242">
        <v>2.9</v>
      </c>
      <c r="X3242" t="s">
        <v>44</v>
      </c>
      <c r="Y3242" t="s">
        <v>38</v>
      </c>
      <c r="Z3242">
        <v>0.15</v>
      </c>
      <c r="AA3242">
        <v>0.51</v>
      </c>
      <c r="AC3242" t="s">
        <v>44</v>
      </c>
    </row>
    <row r="3243" spans="1:29" hidden="1" x14ac:dyDescent="0.25">
      <c r="A3243" t="s">
        <v>573</v>
      </c>
      <c r="B3243" t="s">
        <v>28</v>
      </c>
      <c r="C3243" t="s">
        <v>28</v>
      </c>
      <c r="D3243">
        <v>715207</v>
      </c>
      <c r="E3243" s="1">
        <v>41382</v>
      </c>
      <c r="F3243">
        <v>1030</v>
      </c>
      <c r="H3243" t="s">
        <v>30</v>
      </c>
      <c r="I3243" s="1">
        <v>41395</v>
      </c>
      <c r="J3243" t="s">
        <v>31</v>
      </c>
      <c r="K3243" t="s">
        <v>32</v>
      </c>
      <c r="L3243">
        <v>1</v>
      </c>
      <c r="M3243" t="s">
        <v>359</v>
      </c>
      <c r="N3243">
        <v>721026460</v>
      </c>
      <c r="O3243" t="s">
        <v>432</v>
      </c>
      <c r="P3243">
        <v>11</v>
      </c>
      <c r="S3243">
        <v>2942</v>
      </c>
      <c r="T3243" t="s">
        <v>93</v>
      </c>
      <c r="U3243">
        <v>32104</v>
      </c>
      <c r="V3243" t="s">
        <v>93</v>
      </c>
      <c r="W3243">
        <v>0.18</v>
      </c>
      <c r="X3243" t="s">
        <v>44</v>
      </c>
      <c r="Y3243" t="s">
        <v>84</v>
      </c>
      <c r="Z3243">
        <v>0.17</v>
      </c>
      <c r="AA3243">
        <v>0.6</v>
      </c>
      <c r="AB3243">
        <v>80</v>
      </c>
      <c r="AC3243" t="s">
        <v>44</v>
      </c>
    </row>
    <row r="3244" spans="1:29" hidden="1" x14ac:dyDescent="0.25">
      <c r="A3244" t="s">
        <v>573</v>
      </c>
      <c r="B3244" t="s">
        <v>28</v>
      </c>
      <c r="C3244" t="s">
        <v>28</v>
      </c>
      <c r="D3244">
        <v>715207</v>
      </c>
      <c r="E3244" s="1">
        <v>41382</v>
      </c>
      <c r="F3244">
        <v>1030</v>
      </c>
      <c r="H3244" t="s">
        <v>30</v>
      </c>
      <c r="I3244" s="1">
        <v>41395</v>
      </c>
      <c r="J3244" t="s">
        <v>31</v>
      </c>
      <c r="K3244" t="s">
        <v>32</v>
      </c>
      <c r="L3244">
        <v>1</v>
      </c>
      <c r="M3244" t="s">
        <v>359</v>
      </c>
      <c r="N3244">
        <v>721026460</v>
      </c>
      <c r="O3244" t="s">
        <v>432</v>
      </c>
      <c r="P3244">
        <v>11</v>
      </c>
      <c r="S3244">
        <v>2943</v>
      </c>
      <c r="T3244" t="s">
        <v>92</v>
      </c>
      <c r="U3244">
        <v>32101</v>
      </c>
      <c r="V3244" t="s">
        <v>92</v>
      </c>
      <c r="W3244">
        <v>4.5999999999999996</v>
      </c>
      <c r="X3244" t="s">
        <v>44</v>
      </c>
      <c r="Y3244" t="s">
        <v>38</v>
      </c>
      <c r="Z3244">
        <v>0.18</v>
      </c>
      <c r="AA3244">
        <v>0.64</v>
      </c>
      <c r="AB3244">
        <v>80</v>
      </c>
      <c r="AC3244" t="s">
        <v>44</v>
      </c>
    </row>
    <row r="3245" spans="1:29" hidden="1" x14ac:dyDescent="0.25">
      <c r="A3245" t="s">
        <v>573</v>
      </c>
      <c r="B3245" t="s">
        <v>28</v>
      </c>
      <c r="C3245" t="s">
        <v>28</v>
      </c>
      <c r="D3245">
        <v>715207</v>
      </c>
      <c r="E3245" s="1">
        <v>41382</v>
      </c>
      <c r="F3245">
        <v>1030</v>
      </c>
      <c r="H3245" t="s">
        <v>30</v>
      </c>
      <c r="I3245" s="1">
        <v>41395</v>
      </c>
      <c r="J3245" t="s">
        <v>31</v>
      </c>
      <c r="K3245" t="s">
        <v>32</v>
      </c>
      <c r="L3245">
        <v>1</v>
      </c>
      <c r="M3245" t="s">
        <v>359</v>
      </c>
      <c r="N3245">
        <v>721026460</v>
      </c>
      <c r="O3245" t="s">
        <v>432</v>
      </c>
      <c r="P3245">
        <v>11</v>
      </c>
      <c r="S3245">
        <v>2451</v>
      </c>
      <c r="T3245" t="s">
        <v>346</v>
      </c>
      <c r="U3245">
        <v>77288</v>
      </c>
      <c r="V3245" t="s">
        <v>346</v>
      </c>
      <c r="W3245">
        <v>2.9</v>
      </c>
      <c r="X3245" t="s">
        <v>44</v>
      </c>
      <c r="Y3245" t="s">
        <v>38</v>
      </c>
      <c r="Z3245">
        <v>0.51</v>
      </c>
      <c r="AA3245">
        <v>1.7</v>
      </c>
      <c r="AC3245" t="s">
        <v>44</v>
      </c>
    </row>
    <row r="3246" spans="1:29" hidden="1" x14ac:dyDescent="0.25">
      <c r="A3246" t="s">
        <v>573</v>
      </c>
      <c r="B3246" t="s">
        <v>28</v>
      </c>
      <c r="C3246" t="s">
        <v>28</v>
      </c>
      <c r="D3246">
        <v>715207</v>
      </c>
      <c r="E3246" s="1">
        <v>41382</v>
      </c>
      <c r="F3246">
        <v>1030</v>
      </c>
      <c r="H3246" t="s">
        <v>30</v>
      </c>
      <c r="I3246" s="1">
        <v>41395</v>
      </c>
      <c r="J3246" t="s">
        <v>31</v>
      </c>
      <c r="K3246" t="s">
        <v>32</v>
      </c>
      <c r="L3246">
        <v>1</v>
      </c>
      <c r="M3246" t="s">
        <v>359</v>
      </c>
      <c r="N3246">
        <v>721026460</v>
      </c>
      <c r="O3246" t="s">
        <v>432</v>
      </c>
      <c r="P3246">
        <v>11</v>
      </c>
      <c r="S3246">
        <v>2941</v>
      </c>
      <c r="T3246" t="s">
        <v>99</v>
      </c>
      <c r="U3246">
        <v>32106</v>
      </c>
      <c r="V3246" t="s">
        <v>99</v>
      </c>
      <c r="W3246">
        <v>4.7</v>
      </c>
      <c r="X3246" t="s">
        <v>44</v>
      </c>
      <c r="Y3246" t="s">
        <v>38</v>
      </c>
      <c r="Z3246">
        <v>0.2</v>
      </c>
      <c r="AA3246">
        <v>0.7</v>
      </c>
      <c r="AB3246">
        <v>80</v>
      </c>
      <c r="AC3246" t="s">
        <v>44</v>
      </c>
    </row>
    <row r="3247" spans="1:29" hidden="1" x14ac:dyDescent="0.25">
      <c r="A3247" t="s">
        <v>337</v>
      </c>
      <c r="B3247">
        <v>1</v>
      </c>
      <c r="C3247" t="s">
        <v>28</v>
      </c>
      <c r="D3247">
        <v>715205</v>
      </c>
      <c r="E3247" s="1">
        <v>41382</v>
      </c>
      <c r="F3247">
        <v>1150</v>
      </c>
      <c r="H3247" t="s">
        <v>339</v>
      </c>
      <c r="I3247" s="1">
        <v>41395</v>
      </c>
      <c r="J3247" t="s">
        <v>31</v>
      </c>
      <c r="K3247" t="s">
        <v>87</v>
      </c>
      <c r="L3247">
        <v>1</v>
      </c>
      <c r="M3247" t="s">
        <v>359</v>
      </c>
      <c r="N3247">
        <v>721026460</v>
      </c>
      <c r="O3247" t="s">
        <v>432</v>
      </c>
      <c r="P3247">
        <v>2</v>
      </c>
      <c r="S3247">
        <v>1927</v>
      </c>
      <c r="T3247" t="s">
        <v>39</v>
      </c>
      <c r="U3247">
        <v>410</v>
      </c>
      <c r="V3247" t="s">
        <v>40</v>
      </c>
      <c r="W3247">
        <v>100</v>
      </c>
      <c r="X3247" t="s">
        <v>41</v>
      </c>
      <c r="Y3247" t="s">
        <v>38</v>
      </c>
      <c r="Z3247">
        <v>1</v>
      </c>
      <c r="AA3247">
        <v>2</v>
      </c>
      <c r="AC3247" t="s">
        <v>41</v>
      </c>
    </row>
    <row r="3248" spans="1:29" hidden="1" x14ac:dyDescent="0.25">
      <c r="A3248" t="s">
        <v>573</v>
      </c>
      <c r="B3248" t="s">
        <v>28</v>
      </c>
      <c r="C3248" t="s">
        <v>28</v>
      </c>
      <c r="D3248">
        <v>715207</v>
      </c>
      <c r="E3248" s="1">
        <v>41382</v>
      </c>
      <c r="F3248">
        <v>1030</v>
      </c>
      <c r="H3248" t="s">
        <v>30</v>
      </c>
      <c r="I3248" s="1">
        <v>41395</v>
      </c>
      <c r="J3248" t="s">
        <v>31</v>
      </c>
      <c r="K3248" t="s">
        <v>32</v>
      </c>
      <c r="L3248">
        <v>1</v>
      </c>
      <c r="M3248" t="s">
        <v>359</v>
      </c>
      <c r="N3248">
        <v>721026460</v>
      </c>
      <c r="O3248" t="s">
        <v>432</v>
      </c>
      <c r="P3248">
        <v>11</v>
      </c>
      <c r="S3248">
        <v>2456</v>
      </c>
      <c r="T3248" t="s">
        <v>348</v>
      </c>
      <c r="U3248">
        <v>2456</v>
      </c>
      <c r="V3248" t="s">
        <v>349</v>
      </c>
      <c r="W3248">
        <v>6.45</v>
      </c>
      <c r="X3248" t="s">
        <v>44</v>
      </c>
      <c r="Y3248" t="s">
        <v>38</v>
      </c>
      <c r="AB3248">
        <v>60</v>
      </c>
      <c r="AC3248" t="s">
        <v>44</v>
      </c>
    </row>
    <row r="3249" spans="1:29" hidden="1" x14ac:dyDescent="0.25">
      <c r="A3249" t="s">
        <v>573</v>
      </c>
      <c r="B3249" t="s">
        <v>28</v>
      </c>
      <c r="C3249" t="s">
        <v>28</v>
      </c>
      <c r="D3249">
        <v>715207</v>
      </c>
      <c r="E3249" s="1">
        <v>41382</v>
      </c>
      <c r="F3249">
        <v>1030</v>
      </c>
      <c r="H3249" t="s">
        <v>30</v>
      </c>
      <c r="I3249" s="1">
        <v>41395</v>
      </c>
      <c r="J3249" t="s">
        <v>31</v>
      </c>
      <c r="K3249" t="s">
        <v>32</v>
      </c>
      <c r="L3249">
        <v>1</v>
      </c>
      <c r="M3249" t="s">
        <v>359</v>
      </c>
      <c r="N3249">
        <v>721026460</v>
      </c>
      <c r="O3249" t="s">
        <v>432</v>
      </c>
      <c r="P3249">
        <v>11</v>
      </c>
      <c r="S3249">
        <v>2453</v>
      </c>
      <c r="T3249" t="s">
        <v>350</v>
      </c>
      <c r="U3249">
        <v>2453</v>
      </c>
      <c r="V3249" t="s">
        <v>350</v>
      </c>
      <c r="W3249">
        <v>0</v>
      </c>
      <c r="X3249" t="s">
        <v>44</v>
      </c>
      <c r="Y3249" t="s">
        <v>45</v>
      </c>
      <c r="Z3249">
        <v>0.27</v>
      </c>
      <c r="AA3249">
        <v>0.9</v>
      </c>
      <c r="AC3249" t="s">
        <v>44</v>
      </c>
    </row>
    <row r="3250" spans="1:29" hidden="1" x14ac:dyDescent="0.25">
      <c r="A3250" t="s">
        <v>258</v>
      </c>
      <c r="B3250" t="s">
        <v>28</v>
      </c>
      <c r="C3250" t="s">
        <v>28</v>
      </c>
      <c r="D3250">
        <v>71957001</v>
      </c>
      <c r="E3250" s="1">
        <v>41401</v>
      </c>
      <c r="F3250">
        <v>700</v>
      </c>
      <c r="H3250" t="s">
        <v>30</v>
      </c>
      <c r="I3250" s="1">
        <v>41411</v>
      </c>
      <c r="J3250" t="s">
        <v>31</v>
      </c>
      <c r="K3250" t="s">
        <v>32</v>
      </c>
      <c r="L3250">
        <v>1</v>
      </c>
      <c r="M3250" t="s">
        <v>626</v>
      </c>
      <c r="N3250">
        <v>113133790</v>
      </c>
      <c r="O3250" t="s">
        <v>34</v>
      </c>
      <c r="P3250">
        <v>2</v>
      </c>
      <c r="S3250">
        <v>1025</v>
      </c>
      <c r="T3250" t="s">
        <v>52</v>
      </c>
      <c r="U3250">
        <v>99951</v>
      </c>
      <c r="V3250" t="s">
        <v>260</v>
      </c>
      <c r="W3250">
        <v>0.75</v>
      </c>
      <c r="X3250" t="s">
        <v>41</v>
      </c>
      <c r="Y3250" t="s">
        <v>261</v>
      </c>
      <c r="AB3250">
        <v>4</v>
      </c>
      <c r="AC3250" t="s">
        <v>41</v>
      </c>
    </row>
    <row r="3251" spans="1:29" hidden="1" x14ac:dyDescent="0.25">
      <c r="A3251" t="s">
        <v>258</v>
      </c>
      <c r="B3251" t="s">
        <v>28</v>
      </c>
      <c r="C3251" t="s">
        <v>28</v>
      </c>
      <c r="D3251">
        <v>71957001</v>
      </c>
      <c r="E3251" s="1">
        <v>41401</v>
      </c>
      <c r="F3251">
        <v>700</v>
      </c>
      <c r="H3251" t="s">
        <v>30</v>
      </c>
      <c r="I3251" s="1">
        <v>41411</v>
      </c>
      <c r="J3251" t="s">
        <v>31</v>
      </c>
      <c r="K3251" t="s">
        <v>32</v>
      </c>
      <c r="L3251">
        <v>1</v>
      </c>
      <c r="M3251" t="s">
        <v>626</v>
      </c>
      <c r="N3251">
        <v>113133790</v>
      </c>
      <c r="O3251" t="s">
        <v>34</v>
      </c>
      <c r="P3251">
        <v>2</v>
      </c>
      <c r="S3251">
        <v>1025</v>
      </c>
      <c r="T3251" t="s">
        <v>52</v>
      </c>
      <c r="U3251">
        <v>951</v>
      </c>
      <c r="V3251" t="s">
        <v>53</v>
      </c>
      <c r="W3251">
        <v>0.76100000000000001</v>
      </c>
      <c r="X3251" t="s">
        <v>41</v>
      </c>
      <c r="Y3251" t="s">
        <v>38</v>
      </c>
      <c r="Z3251">
        <v>0.03</v>
      </c>
      <c r="AA3251">
        <v>0.3</v>
      </c>
      <c r="AB3251">
        <v>4</v>
      </c>
      <c r="AC3251" t="s">
        <v>41</v>
      </c>
    </row>
    <row r="3252" spans="1:29" hidden="1" x14ac:dyDescent="0.25">
      <c r="A3252" t="s">
        <v>337</v>
      </c>
      <c r="B3252">
        <v>1</v>
      </c>
      <c r="C3252" t="s">
        <v>28</v>
      </c>
      <c r="D3252">
        <v>718094</v>
      </c>
      <c r="E3252" s="1">
        <v>41401</v>
      </c>
      <c r="F3252">
        <v>855</v>
      </c>
      <c r="H3252" t="s">
        <v>339</v>
      </c>
      <c r="I3252" s="1">
        <v>41417</v>
      </c>
      <c r="J3252" t="s">
        <v>31</v>
      </c>
      <c r="K3252" t="s">
        <v>87</v>
      </c>
      <c r="L3252">
        <v>1</v>
      </c>
      <c r="M3252" t="s">
        <v>359</v>
      </c>
      <c r="N3252">
        <v>721026460</v>
      </c>
      <c r="O3252" t="s">
        <v>432</v>
      </c>
      <c r="P3252">
        <v>2</v>
      </c>
      <c r="S3252">
        <v>2920</v>
      </c>
      <c r="T3252" t="s">
        <v>335</v>
      </c>
      <c r="U3252">
        <v>680</v>
      </c>
      <c r="V3252" t="s">
        <v>336</v>
      </c>
      <c r="W3252">
        <v>1.4</v>
      </c>
      <c r="X3252" t="s">
        <v>41</v>
      </c>
      <c r="Y3252" t="s">
        <v>38</v>
      </c>
      <c r="Z3252">
        <v>8.4000000000000005E-2</v>
      </c>
      <c r="AA3252">
        <v>0.27</v>
      </c>
      <c r="AC3252" t="s">
        <v>41</v>
      </c>
    </row>
    <row r="3253" spans="1:29" hidden="1" x14ac:dyDescent="0.25">
      <c r="A3253" t="s">
        <v>337</v>
      </c>
      <c r="B3253">
        <v>1</v>
      </c>
      <c r="C3253" t="s">
        <v>28</v>
      </c>
      <c r="D3253">
        <v>718094</v>
      </c>
      <c r="E3253" s="1">
        <v>41401</v>
      </c>
      <c r="F3253">
        <v>855</v>
      </c>
      <c r="H3253" t="s">
        <v>339</v>
      </c>
      <c r="I3253" s="1">
        <v>41417</v>
      </c>
      <c r="J3253" t="s">
        <v>31</v>
      </c>
      <c r="K3253" t="s">
        <v>87</v>
      </c>
      <c r="L3253">
        <v>1</v>
      </c>
      <c r="M3253" t="s">
        <v>359</v>
      </c>
      <c r="N3253">
        <v>721026460</v>
      </c>
      <c r="O3253" t="s">
        <v>432</v>
      </c>
      <c r="P3253">
        <v>2</v>
      </c>
      <c r="S3253">
        <v>1927</v>
      </c>
      <c r="T3253" t="s">
        <v>39</v>
      </c>
      <c r="U3253">
        <v>410</v>
      </c>
      <c r="V3253" t="s">
        <v>40</v>
      </c>
      <c r="W3253">
        <v>110</v>
      </c>
      <c r="X3253" t="s">
        <v>41</v>
      </c>
      <c r="Y3253" t="s">
        <v>38</v>
      </c>
      <c r="Z3253">
        <v>1</v>
      </c>
      <c r="AA3253">
        <v>2</v>
      </c>
      <c r="AC3253" t="s">
        <v>41</v>
      </c>
    </row>
    <row r="3254" spans="1:29" hidden="1" x14ac:dyDescent="0.25">
      <c r="A3254" t="s">
        <v>334</v>
      </c>
      <c r="B3254">
        <v>100</v>
      </c>
      <c r="C3254" t="s">
        <v>28</v>
      </c>
      <c r="D3254">
        <v>718095</v>
      </c>
      <c r="E3254" s="1">
        <v>41401</v>
      </c>
      <c r="F3254">
        <v>855</v>
      </c>
      <c r="H3254" t="s">
        <v>30</v>
      </c>
      <c r="I3254" s="1">
        <v>41417</v>
      </c>
      <c r="J3254" t="s">
        <v>31</v>
      </c>
      <c r="K3254" t="s">
        <v>157</v>
      </c>
      <c r="L3254">
        <v>1</v>
      </c>
      <c r="M3254" t="s">
        <v>359</v>
      </c>
      <c r="N3254">
        <v>721026460</v>
      </c>
      <c r="O3254" t="s">
        <v>432</v>
      </c>
      <c r="P3254">
        <v>1</v>
      </c>
      <c r="S3254">
        <v>2920</v>
      </c>
      <c r="T3254" t="s">
        <v>335</v>
      </c>
      <c r="U3254">
        <v>680</v>
      </c>
      <c r="V3254" t="s">
        <v>336</v>
      </c>
      <c r="W3254">
        <v>1.3</v>
      </c>
      <c r="X3254" t="s">
        <v>41</v>
      </c>
      <c r="Y3254" t="s">
        <v>38</v>
      </c>
      <c r="Z3254">
        <v>8.4000000000000005E-2</v>
      </c>
      <c r="AA3254">
        <v>0.27</v>
      </c>
      <c r="AC3254" t="s">
        <v>41</v>
      </c>
    </row>
    <row r="3255" spans="1:29" hidden="1" x14ac:dyDescent="0.25">
      <c r="A3255" t="s">
        <v>258</v>
      </c>
      <c r="B3255" t="s">
        <v>28</v>
      </c>
      <c r="C3255" t="s">
        <v>28</v>
      </c>
      <c r="D3255">
        <v>80325001</v>
      </c>
      <c r="E3255" s="1">
        <v>41443</v>
      </c>
      <c r="F3255">
        <v>1300</v>
      </c>
      <c r="H3255" t="s">
        <v>30</v>
      </c>
      <c r="I3255" s="1">
        <v>41450</v>
      </c>
      <c r="J3255" t="s">
        <v>31</v>
      </c>
      <c r="K3255" t="s">
        <v>32</v>
      </c>
      <c r="L3255">
        <v>1</v>
      </c>
      <c r="M3255" t="s">
        <v>626</v>
      </c>
      <c r="N3255">
        <v>113133790</v>
      </c>
      <c r="O3255" t="s">
        <v>34</v>
      </c>
      <c r="P3255">
        <v>2</v>
      </c>
      <c r="S3255">
        <v>1025</v>
      </c>
      <c r="T3255" t="s">
        <v>52</v>
      </c>
      <c r="U3255">
        <v>99951</v>
      </c>
      <c r="V3255" t="s">
        <v>260</v>
      </c>
      <c r="W3255">
        <v>0.75</v>
      </c>
      <c r="X3255" t="s">
        <v>41</v>
      </c>
      <c r="Y3255" t="s">
        <v>261</v>
      </c>
      <c r="AB3255">
        <v>4</v>
      </c>
      <c r="AC3255" t="s">
        <v>41</v>
      </c>
    </row>
    <row r="3256" spans="1:29" hidden="1" x14ac:dyDescent="0.25">
      <c r="A3256" t="s">
        <v>258</v>
      </c>
      <c r="B3256" t="s">
        <v>28</v>
      </c>
      <c r="C3256" t="s">
        <v>28</v>
      </c>
      <c r="D3256">
        <v>80325001</v>
      </c>
      <c r="E3256" s="1">
        <v>41443</v>
      </c>
      <c r="F3256">
        <v>1300</v>
      </c>
      <c r="H3256" t="s">
        <v>30</v>
      </c>
      <c r="I3256" s="1">
        <v>41450</v>
      </c>
      <c r="J3256" t="s">
        <v>31</v>
      </c>
      <c r="K3256" t="s">
        <v>32</v>
      </c>
      <c r="L3256">
        <v>1</v>
      </c>
      <c r="M3256" t="s">
        <v>626</v>
      </c>
      <c r="N3256">
        <v>113133790</v>
      </c>
      <c r="O3256" t="s">
        <v>34</v>
      </c>
      <c r="P3256">
        <v>2</v>
      </c>
      <c r="S3256">
        <v>1025</v>
      </c>
      <c r="T3256" t="s">
        <v>52</v>
      </c>
      <c r="U3256">
        <v>951</v>
      </c>
      <c r="V3256" t="s">
        <v>53</v>
      </c>
      <c r="W3256">
        <v>0.69199999999999995</v>
      </c>
      <c r="X3256" t="s">
        <v>41</v>
      </c>
      <c r="Y3256" t="s">
        <v>38</v>
      </c>
      <c r="Z3256">
        <v>0.03</v>
      </c>
      <c r="AA3256">
        <v>0.3</v>
      </c>
      <c r="AB3256">
        <v>4</v>
      </c>
      <c r="AC3256" t="s">
        <v>41</v>
      </c>
    </row>
    <row r="3257" spans="1:29" hidden="1" x14ac:dyDescent="0.25">
      <c r="A3257" t="s">
        <v>337</v>
      </c>
      <c r="B3257">
        <v>1</v>
      </c>
      <c r="C3257" t="s">
        <v>28</v>
      </c>
      <c r="D3257">
        <v>726285</v>
      </c>
      <c r="E3257" s="1">
        <v>41443</v>
      </c>
      <c r="F3257">
        <v>1350</v>
      </c>
      <c r="H3257" t="s">
        <v>339</v>
      </c>
      <c r="I3257" s="1">
        <v>41463</v>
      </c>
      <c r="J3257" t="s">
        <v>31</v>
      </c>
      <c r="K3257" t="s">
        <v>87</v>
      </c>
      <c r="L3257">
        <v>1</v>
      </c>
      <c r="M3257" t="s">
        <v>359</v>
      </c>
      <c r="N3257">
        <v>721026460</v>
      </c>
      <c r="O3257" t="s">
        <v>432</v>
      </c>
      <c r="P3257">
        <v>2</v>
      </c>
      <c r="S3257">
        <v>1927</v>
      </c>
      <c r="T3257" t="s">
        <v>39</v>
      </c>
      <c r="U3257">
        <v>410</v>
      </c>
      <c r="V3257" t="s">
        <v>40</v>
      </c>
      <c r="W3257">
        <v>98</v>
      </c>
      <c r="X3257" t="s">
        <v>41</v>
      </c>
      <c r="Y3257" t="s">
        <v>38</v>
      </c>
      <c r="Z3257">
        <v>1</v>
      </c>
      <c r="AA3257">
        <v>2</v>
      </c>
      <c r="AC3257" t="s">
        <v>41</v>
      </c>
    </row>
    <row r="3258" spans="1:29" hidden="1" x14ac:dyDescent="0.25">
      <c r="A3258" t="s">
        <v>334</v>
      </c>
      <c r="B3258">
        <v>100</v>
      </c>
      <c r="C3258" t="s">
        <v>28</v>
      </c>
      <c r="D3258">
        <v>726284</v>
      </c>
      <c r="E3258" s="1">
        <v>41443</v>
      </c>
      <c r="F3258">
        <v>1350</v>
      </c>
      <c r="H3258" t="s">
        <v>30</v>
      </c>
      <c r="I3258" s="1">
        <v>41463</v>
      </c>
      <c r="J3258" t="s">
        <v>31</v>
      </c>
      <c r="K3258" t="s">
        <v>157</v>
      </c>
      <c r="L3258">
        <v>1</v>
      </c>
      <c r="M3258" t="s">
        <v>359</v>
      </c>
      <c r="N3258">
        <v>721026460</v>
      </c>
      <c r="O3258" t="s">
        <v>432</v>
      </c>
      <c r="P3258">
        <v>1</v>
      </c>
      <c r="S3258">
        <v>2920</v>
      </c>
      <c r="T3258" t="s">
        <v>335</v>
      </c>
      <c r="U3258">
        <v>680</v>
      </c>
      <c r="V3258" t="s">
        <v>336</v>
      </c>
      <c r="W3258">
        <v>1.4</v>
      </c>
      <c r="X3258" t="s">
        <v>41</v>
      </c>
      <c r="Y3258" t="s">
        <v>38</v>
      </c>
      <c r="Z3258">
        <v>8.4000000000000005E-2</v>
      </c>
      <c r="AA3258">
        <v>0.27</v>
      </c>
      <c r="AC3258" t="s">
        <v>41</v>
      </c>
    </row>
    <row r="3259" spans="1:29" hidden="1" x14ac:dyDescent="0.25">
      <c r="A3259" t="s">
        <v>337</v>
      </c>
      <c r="B3259">
        <v>1</v>
      </c>
      <c r="C3259" t="s">
        <v>28</v>
      </c>
      <c r="D3259">
        <v>726285</v>
      </c>
      <c r="E3259" s="1">
        <v>41443</v>
      </c>
      <c r="F3259">
        <v>1350</v>
      </c>
      <c r="H3259" t="s">
        <v>339</v>
      </c>
      <c r="I3259" s="1">
        <v>41463</v>
      </c>
      <c r="J3259" t="s">
        <v>31</v>
      </c>
      <c r="K3259" t="s">
        <v>87</v>
      </c>
      <c r="L3259">
        <v>1</v>
      </c>
      <c r="M3259" t="s">
        <v>359</v>
      </c>
      <c r="N3259">
        <v>721026460</v>
      </c>
      <c r="O3259" t="s">
        <v>432</v>
      </c>
      <c r="P3259">
        <v>2</v>
      </c>
      <c r="S3259">
        <v>2920</v>
      </c>
      <c r="T3259" t="s">
        <v>335</v>
      </c>
      <c r="U3259">
        <v>680</v>
      </c>
      <c r="V3259" t="s">
        <v>336</v>
      </c>
      <c r="W3259">
        <v>1.6</v>
      </c>
      <c r="X3259" t="s">
        <v>41</v>
      </c>
      <c r="Y3259" t="s">
        <v>38</v>
      </c>
      <c r="Z3259">
        <v>8.4000000000000005E-2</v>
      </c>
      <c r="AA3259">
        <v>0.27</v>
      </c>
      <c r="AC3259" t="s">
        <v>41</v>
      </c>
    </row>
    <row r="3260" spans="1:29" hidden="1" x14ac:dyDescent="0.25">
      <c r="A3260" t="s">
        <v>258</v>
      </c>
      <c r="B3260" t="s">
        <v>28</v>
      </c>
      <c r="C3260" t="s">
        <v>28</v>
      </c>
      <c r="D3260">
        <v>86415001</v>
      </c>
      <c r="E3260" s="1">
        <v>41471</v>
      </c>
      <c r="F3260">
        <v>920</v>
      </c>
      <c r="H3260" t="s">
        <v>30</v>
      </c>
      <c r="I3260" s="1">
        <v>41481</v>
      </c>
      <c r="J3260" t="s">
        <v>31</v>
      </c>
      <c r="K3260" t="s">
        <v>32</v>
      </c>
      <c r="L3260">
        <v>1</v>
      </c>
      <c r="M3260" t="s">
        <v>626</v>
      </c>
      <c r="N3260">
        <v>113133790</v>
      </c>
      <c r="O3260" t="s">
        <v>34</v>
      </c>
      <c r="P3260">
        <v>2</v>
      </c>
      <c r="S3260">
        <v>1025</v>
      </c>
      <c r="T3260" t="s">
        <v>52</v>
      </c>
      <c r="U3260">
        <v>99951</v>
      </c>
      <c r="V3260" t="s">
        <v>260</v>
      </c>
      <c r="W3260">
        <v>0.76</v>
      </c>
      <c r="X3260" t="s">
        <v>41</v>
      </c>
      <c r="Y3260" t="s">
        <v>261</v>
      </c>
      <c r="AB3260">
        <v>4</v>
      </c>
      <c r="AC3260" t="s">
        <v>41</v>
      </c>
    </row>
    <row r="3261" spans="1:29" hidden="1" x14ac:dyDescent="0.25">
      <c r="A3261" t="s">
        <v>258</v>
      </c>
      <c r="B3261" t="s">
        <v>28</v>
      </c>
      <c r="C3261" t="s">
        <v>28</v>
      </c>
      <c r="D3261">
        <v>86415001</v>
      </c>
      <c r="E3261" s="1">
        <v>41471</v>
      </c>
      <c r="F3261">
        <v>920</v>
      </c>
      <c r="H3261" t="s">
        <v>30</v>
      </c>
      <c r="I3261" s="1">
        <v>41481</v>
      </c>
      <c r="J3261" t="s">
        <v>31</v>
      </c>
      <c r="K3261" t="s">
        <v>32</v>
      </c>
      <c r="L3261">
        <v>1</v>
      </c>
      <c r="M3261" t="s">
        <v>626</v>
      </c>
      <c r="N3261">
        <v>113133790</v>
      </c>
      <c r="O3261" t="s">
        <v>34</v>
      </c>
      <c r="P3261">
        <v>2</v>
      </c>
      <c r="S3261">
        <v>1025</v>
      </c>
      <c r="T3261" t="s">
        <v>52</v>
      </c>
      <c r="U3261">
        <v>951</v>
      </c>
      <c r="V3261" t="s">
        <v>53</v>
      </c>
      <c r="W3261">
        <v>0.754</v>
      </c>
      <c r="X3261" t="s">
        <v>41</v>
      </c>
      <c r="Y3261" t="s">
        <v>38</v>
      </c>
      <c r="Z3261">
        <v>0.03</v>
      </c>
      <c r="AA3261">
        <v>0.3</v>
      </c>
      <c r="AB3261">
        <v>4</v>
      </c>
      <c r="AC3261" t="s">
        <v>41</v>
      </c>
    </row>
    <row r="3262" spans="1:29" hidden="1" x14ac:dyDescent="0.25">
      <c r="A3262" t="s">
        <v>573</v>
      </c>
      <c r="B3262" t="s">
        <v>28</v>
      </c>
      <c r="C3262" t="s">
        <v>28</v>
      </c>
      <c r="D3262">
        <v>731370</v>
      </c>
      <c r="E3262" s="1">
        <v>41471</v>
      </c>
      <c r="F3262">
        <v>1235</v>
      </c>
      <c r="H3262" t="s">
        <v>30</v>
      </c>
      <c r="I3262" s="1">
        <v>41503</v>
      </c>
      <c r="J3262" t="s">
        <v>31</v>
      </c>
      <c r="K3262" t="s">
        <v>32</v>
      </c>
      <c r="L3262">
        <v>1</v>
      </c>
      <c r="M3262" t="s">
        <v>359</v>
      </c>
      <c r="N3262">
        <v>721026460</v>
      </c>
      <c r="O3262" t="s">
        <v>432</v>
      </c>
      <c r="P3262">
        <v>5</v>
      </c>
      <c r="S3262">
        <v>2942</v>
      </c>
      <c r="T3262" t="s">
        <v>93</v>
      </c>
      <c r="U3262">
        <v>32104</v>
      </c>
      <c r="V3262" t="s">
        <v>93</v>
      </c>
      <c r="W3262">
        <v>0.22</v>
      </c>
      <c r="X3262" t="s">
        <v>44</v>
      </c>
      <c r="Y3262" t="s">
        <v>84</v>
      </c>
      <c r="Z3262">
        <v>0.17</v>
      </c>
      <c r="AA3262">
        <v>0.59</v>
      </c>
      <c r="AB3262">
        <v>80</v>
      </c>
      <c r="AC3262" t="s">
        <v>44</v>
      </c>
    </row>
    <row r="3263" spans="1:29" hidden="1" x14ac:dyDescent="0.25">
      <c r="A3263" t="s">
        <v>573</v>
      </c>
      <c r="B3263" t="s">
        <v>28</v>
      </c>
      <c r="C3263" t="s">
        <v>28</v>
      </c>
      <c r="D3263">
        <v>731370</v>
      </c>
      <c r="E3263" s="1">
        <v>41471</v>
      </c>
      <c r="F3263">
        <v>1235</v>
      </c>
      <c r="H3263" t="s">
        <v>30</v>
      </c>
      <c r="I3263" s="1">
        <v>41503</v>
      </c>
      <c r="J3263" t="s">
        <v>31</v>
      </c>
      <c r="K3263" t="s">
        <v>32</v>
      </c>
      <c r="L3263">
        <v>1</v>
      </c>
      <c r="M3263" t="s">
        <v>359</v>
      </c>
      <c r="N3263">
        <v>721026460</v>
      </c>
      <c r="O3263" t="s">
        <v>432</v>
      </c>
      <c r="P3263">
        <v>5</v>
      </c>
      <c r="S3263">
        <v>2944</v>
      </c>
      <c r="T3263" t="s">
        <v>105</v>
      </c>
      <c r="U3263">
        <v>32105</v>
      </c>
      <c r="V3263" t="s">
        <v>105</v>
      </c>
      <c r="W3263">
        <v>2.7</v>
      </c>
      <c r="X3263" t="s">
        <v>44</v>
      </c>
      <c r="Y3263" t="s">
        <v>38</v>
      </c>
      <c r="Z3263">
        <v>0.17</v>
      </c>
      <c r="AA3263">
        <v>0.61</v>
      </c>
      <c r="AB3263">
        <v>80</v>
      </c>
      <c r="AC3263" t="s">
        <v>44</v>
      </c>
    </row>
    <row r="3264" spans="1:29" hidden="1" x14ac:dyDescent="0.25">
      <c r="A3264" t="s">
        <v>337</v>
      </c>
      <c r="B3264">
        <v>1</v>
      </c>
      <c r="C3264" t="s">
        <v>28</v>
      </c>
      <c r="D3264">
        <v>731371</v>
      </c>
      <c r="E3264" s="1">
        <v>41471</v>
      </c>
      <c r="F3264">
        <v>1310</v>
      </c>
      <c r="H3264" t="s">
        <v>339</v>
      </c>
      <c r="I3264" s="1">
        <v>41503</v>
      </c>
      <c r="J3264" t="s">
        <v>31</v>
      </c>
      <c r="K3264" t="s">
        <v>87</v>
      </c>
      <c r="L3264">
        <v>1</v>
      </c>
      <c r="M3264" t="s">
        <v>359</v>
      </c>
      <c r="N3264">
        <v>721026460</v>
      </c>
      <c r="O3264" t="s">
        <v>432</v>
      </c>
      <c r="P3264">
        <v>2</v>
      </c>
      <c r="S3264">
        <v>2920</v>
      </c>
      <c r="T3264" t="s">
        <v>335</v>
      </c>
      <c r="U3264">
        <v>680</v>
      </c>
      <c r="V3264" t="s">
        <v>336</v>
      </c>
      <c r="W3264">
        <v>1.3</v>
      </c>
      <c r="X3264" t="s">
        <v>41</v>
      </c>
      <c r="Y3264" t="s">
        <v>38</v>
      </c>
      <c r="Z3264">
        <v>8.4000000000000005E-2</v>
      </c>
      <c r="AA3264">
        <v>0.27</v>
      </c>
      <c r="AC3264" t="s">
        <v>41</v>
      </c>
    </row>
    <row r="3265" spans="1:29" hidden="1" x14ac:dyDescent="0.25">
      <c r="A3265" t="s">
        <v>337</v>
      </c>
      <c r="B3265">
        <v>1</v>
      </c>
      <c r="C3265" t="s">
        <v>28</v>
      </c>
      <c r="D3265">
        <v>731371</v>
      </c>
      <c r="E3265" s="1">
        <v>41471</v>
      </c>
      <c r="F3265">
        <v>1310</v>
      </c>
      <c r="H3265" t="s">
        <v>339</v>
      </c>
      <c r="I3265" s="1">
        <v>41503</v>
      </c>
      <c r="J3265" t="s">
        <v>31</v>
      </c>
      <c r="K3265" t="s">
        <v>87</v>
      </c>
      <c r="L3265">
        <v>1</v>
      </c>
      <c r="M3265" t="s">
        <v>359</v>
      </c>
      <c r="N3265">
        <v>721026460</v>
      </c>
      <c r="O3265" t="s">
        <v>432</v>
      </c>
      <c r="P3265">
        <v>2</v>
      </c>
      <c r="S3265">
        <v>1927</v>
      </c>
      <c r="T3265" t="s">
        <v>39</v>
      </c>
      <c r="U3265">
        <v>410</v>
      </c>
      <c r="V3265" t="s">
        <v>40</v>
      </c>
      <c r="W3265">
        <v>96</v>
      </c>
      <c r="X3265" t="s">
        <v>41</v>
      </c>
      <c r="Y3265" t="s">
        <v>38</v>
      </c>
      <c r="Z3265">
        <v>1</v>
      </c>
      <c r="AA3265">
        <v>2</v>
      </c>
      <c r="AC3265" t="s">
        <v>41</v>
      </c>
    </row>
    <row r="3266" spans="1:29" hidden="1" x14ac:dyDescent="0.25">
      <c r="A3266" t="s">
        <v>573</v>
      </c>
      <c r="B3266" t="s">
        <v>28</v>
      </c>
      <c r="C3266" t="s">
        <v>28</v>
      </c>
      <c r="D3266">
        <v>731370</v>
      </c>
      <c r="E3266" s="1">
        <v>41471</v>
      </c>
      <c r="F3266">
        <v>1235</v>
      </c>
      <c r="H3266" t="s">
        <v>30</v>
      </c>
      <c r="I3266" s="1">
        <v>41503</v>
      </c>
      <c r="J3266" t="s">
        <v>31</v>
      </c>
      <c r="K3266" t="s">
        <v>32</v>
      </c>
      <c r="L3266">
        <v>1</v>
      </c>
      <c r="M3266" t="s">
        <v>359</v>
      </c>
      <c r="N3266">
        <v>721026460</v>
      </c>
      <c r="O3266" t="s">
        <v>432</v>
      </c>
      <c r="P3266">
        <v>5</v>
      </c>
      <c r="S3266">
        <v>2941</v>
      </c>
      <c r="T3266" t="s">
        <v>99</v>
      </c>
      <c r="U3266">
        <v>32106</v>
      </c>
      <c r="V3266" t="s">
        <v>99</v>
      </c>
      <c r="W3266">
        <v>7.6</v>
      </c>
      <c r="X3266" t="s">
        <v>44</v>
      </c>
      <c r="Y3266" t="s">
        <v>38</v>
      </c>
      <c r="Z3266">
        <v>0.22</v>
      </c>
      <c r="AA3266">
        <v>0.79</v>
      </c>
      <c r="AB3266">
        <v>80</v>
      </c>
      <c r="AC3266" t="s">
        <v>44</v>
      </c>
    </row>
    <row r="3267" spans="1:29" hidden="1" x14ac:dyDescent="0.25">
      <c r="A3267" t="s">
        <v>573</v>
      </c>
      <c r="B3267" t="s">
        <v>28</v>
      </c>
      <c r="C3267" t="s">
        <v>28</v>
      </c>
      <c r="D3267">
        <v>731370</v>
      </c>
      <c r="E3267" s="1">
        <v>41471</v>
      </c>
      <c r="F3267">
        <v>1235</v>
      </c>
      <c r="H3267" t="s">
        <v>30</v>
      </c>
      <c r="I3267" s="1">
        <v>41503</v>
      </c>
      <c r="J3267" t="s">
        <v>31</v>
      </c>
      <c r="K3267" t="s">
        <v>32</v>
      </c>
      <c r="L3267">
        <v>1</v>
      </c>
      <c r="M3267" t="s">
        <v>359</v>
      </c>
      <c r="N3267">
        <v>721026460</v>
      </c>
      <c r="O3267" t="s">
        <v>432</v>
      </c>
      <c r="P3267">
        <v>5</v>
      </c>
      <c r="S3267">
        <v>2950</v>
      </c>
      <c r="T3267" t="s">
        <v>147</v>
      </c>
      <c r="U3267">
        <v>82080</v>
      </c>
      <c r="V3267" t="s">
        <v>148</v>
      </c>
      <c r="W3267">
        <v>16.12</v>
      </c>
      <c r="X3267" t="s">
        <v>44</v>
      </c>
      <c r="Y3267" t="s">
        <v>38</v>
      </c>
      <c r="AB3267">
        <v>80</v>
      </c>
      <c r="AC3267" t="s">
        <v>44</v>
      </c>
    </row>
    <row r="3268" spans="1:29" hidden="1" x14ac:dyDescent="0.25">
      <c r="A3268" t="s">
        <v>573</v>
      </c>
      <c r="B3268" t="s">
        <v>28</v>
      </c>
      <c r="C3268" t="s">
        <v>28</v>
      </c>
      <c r="D3268">
        <v>731370</v>
      </c>
      <c r="E3268" s="1">
        <v>41471</v>
      </c>
      <c r="F3268">
        <v>1235</v>
      </c>
      <c r="H3268" t="s">
        <v>30</v>
      </c>
      <c r="I3268" s="1">
        <v>41503</v>
      </c>
      <c r="J3268" t="s">
        <v>31</v>
      </c>
      <c r="K3268" t="s">
        <v>32</v>
      </c>
      <c r="L3268">
        <v>1</v>
      </c>
      <c r="M3268" t="s">
        <v>359</v>
      </c>
      <c r="N3268">
        <v>721026460</v>
      </c>
      <c r="O3268" t="s">
        <v>432</v>
      </c>
      <c r="P3268">
        <v>5</v>
      </c>
      <c r="S3268">
        <v>2943</v>
      </c>
      <c r="T3268" t="s">
        <v>92</v>
      </c>
      <c r="U3268">
        <v>32101</v>
      </c>
      <c r="V3268" t="s">
        <v>92</v>
      </c>
      <c r="W3268">
        <v>5.6</v>
      </c>
      <c r="X3268" t="s">
        <v>44</v>
      </c>
      <c r="Y3268" t="s">
        <v>38</v>
      </c>
      <c r="Z3268">
        <v>0.2</v>
      </c>
      <c r="AA3268">
        <v>0.72</v>
      </c>
      <c r="AB3268">
        <v>80</v>
      </c>
      <c r="AC3268" t="s">
        <v>44</v>
      </c>
    </row>
    <row r="3269" spans="1:29" hidden="1" x14ac:dyDescent="0.25">
      <c r="A3269" t="s">
        <v>334</v>
      </c>
      <c r="B3269">
        <v>100</v>
      </c>
      <c r="C3269" t="s">
        <v>28</v>
      </c>
      <c r="D3269">
        <v>731372</v>
      </c>
      <c r="E3269" s="1">
        <v>41471</v>
      </c>
      <c r="F3269">
        <v>1310</v>
      </c>
      <c r="H3269" t="s">
        <v>30</v>
      </c>
      <c r="I3269" s="1">
        <v>41503</v>
      </c>
      <c r="J3269" t="s">
        <v>31</v>
      </c>
      <c r="K3269" t="s">
        <v>157</v>
      </c>
      <c r="L3269">
        <v>1</v>
      </c>
      <c r="M3269" t="s">
        <v>359</v>
      </c>
      <c r="N3269">
        <v>721026460</v>
      </c>
      <c r="O3269" t="s">
        <v>432</v>
      </c>
      <c r="P3269">
        <v>1</v>
      </c>
      <c r="S3269">
        <v>2920</v>
      </c>
      <c r="T3269" t="s">
        <v>335</v>
      </c>
      <c r="U3269">
        <v>680</v>
      </c>
      <c r="V3269" t="s">
        <v>336</v>
      </c>
      <c r="W3269">
        <v>1.1000000000000001</v>
      </c>
      <c r="X3269" t="s">
        <v>41</v>
      </c>
      <c r="Y3269" t="s">
        <v>38</v>
      </c>
      <c r="Z3269">
        <v>8.4000000000000005E-2</v>
      </c>
      <c r="AA3269">
        <v>0.27</v>
      </c>
      <c r="AC3269" t="s">
        <v>41</v>
      </c>
    </row>
    <row r="3270" spans="1:29" hidden="1" x14ac:dyDescent="0.25">
      <c r="A3270" t="s">
        <v>258</v>
      </c>
      <c r="B3270" t="s">
        <v>28</v>
      </c>
      <c r="C3270" t="s">
        <v>28</v>
      </c>
      <c r="D3270">
        <v>93132001</v>
      </c>
      <c r="E3270" s="1">
        <v>41506</v>
      </c>
      <c r="F3270">
        <v>705</v>
      </c>
      <c r="H3270" t="s">
        <v>30</v>
      </c>
      <c r="I3270" s="1">
        <v>41516</v>
      </c>
      <c r="J3270" t="s">
        <v>31</v>
      </c>
      <c r="K3270" t="s">
        <v>32</v>
      </c>
      <c r="L3270">
        <v>1</v>
      </c>
      <c r="M3270" t="s">
        <v>626</v>
      </c>
      <c r="N3270">
        <v>113133790</v>
      </c>
      <c r="O3270" t="s">
        <v>34</v>
      </c>
      <c r="P3270">
        <v>2</v>
      </c>
      <c r="S3270">
        <v>1025</v>
      </c>
      <c r="T3270" t="s">
        <v>52</v>
      </c>
      <c r="U3270">
        <v>951</v>
      </c>
      <c r="V3270" t="s">
        <v>53</v>
      </c>
      <c r="W3270">
        <v>0.74199999999999999</v>
      </c>
      <c r="X3270" t="s">
        <v>41</v>
      </c>
      <c r="Y3270" t="s">
        <v>38</v>
      </c>
      <c r="Z3270">
        <v>0.03</v>
      </c>
      <c r="AA3270">
        <v>0.3</v>
      </c>
      <c r="AB3270">
        <v>4</v>
      </c>
      <c r="AC3270" t="s">
        <v>41</v>
      </c>
    </row>
    <row r="3271" spans="1:29" hidden="1" x14ac:dyDescent="0.25">
      <c r="A3271" t="s">
        <v>258</v>
      </c>
      <c r="B3271" t="s">
        <v>28</v>
      </c>
      <c r="C3271" t="s">
        <v>28</v>
      </c>
      <c r="D3271">
        <v>93132001</v>
      </c>
      <c r="E3271" s="1">
        <v>41506</v>
      </c>
      <c r="F3271">
        <v>705</v>
      </c>
      <c r="H3271" t="s">
        <v>30</v>
      </c>
      <c r="I3271" s="1">
        <v>41516</v>
      </c>
      <c r="J3271" t="s">
        <v>31</v>
      </c>
      <c r="K3271" t="s">
        <v>32</v>
      </c>
      <c r="L3271">
        <v>1</v>
      </c>
      <c r="M3271" t="s">
        <v>626</v>
      </c>
      <c r="N3271">
        <v>113133790</v>
      </c>
      <c r="O3271" t="s">
        <v>34</v>
      </c>
      <c r="P3271">
        <v>2</v>
      </c>
      <c r="S3271">
        <v>1025</v>
      </c>
      <c r="T3271" t="s">
        <v>52</v>
      </c>
      <c r="U3271">
        <v>99951</v>
      </c>
      <c r="V3271" t="s">
        <v>260</v>
      </c>
      <c r="W3271">
        <v>0.76</v>
      </c>
      <c r="X3271" t="s">
        <v>41</v>
      </c>
      <c r="Y3271" t="s">
        <v>261</v>
      </c>
      <c r="AB3271">
        <v>4</v>
      </c>
      <c r="AC3271" t="s">
        <v>41</v>
      </c>
    </row>
    <row r="3272" spans="1:29" hidden="1" x14ac:dyDescent="0.25">
      <c r="A3272" t="s">
        <v>337</v>
      </c>
      <c r="B3272">
        <v>1</v>
      </c>
      <c r="C3272" t="s">
        <v>28</v>
      </c>
      <c r="D3272">
        <v>740182</v>
      </c>
      <c r="E3272" s="1">
        <v>41513</v>
      </c>
      <c r="F3272">
        <v>1430</v>
      </c>
      <c r="H3272" t="s">
        <v>339</v>
      </c>
      <c r="I3272" s="1">
        <v>41520</v>
      </c>
      <c r="J3272" t="s">
        <v>31</v>
      </c>
      <c r="K3272" t="s">
        <v>87</v>
      </c>
      <c r="L3272">
        <v>1</v>
      </c>
      <c r="M3272" t="s">
        <v>359</v>
      </c>
      <c r="N3272">
        <v>721026460</v>
      </c>
      <c r="O3272" t="s">
        <v>432</v>
      </c>
      <c r="P3272">
        <v>2</v>
      </c>
      <c r="S3272">
        <v>1927</v>
      </c>
      <c r="T3272" t="s">
        <v>39</v>
      </c>
      <c r="U3272">
        <v>410</v>
      </c>
      <c r="V3272" t="s">
        <v>40</v>
      </c>
      <c r="W3272">
        <v>100</v>
      </c>
      <c r="X3272" t="s">
        <v>41</v>
      </c>
      <c r="Y3272" t="s">
        <v>38</v>
      </c>
      <c r="Z3272">
        <v>1</v>
      </c>
      <c r="AA3272">
        <v>2</v>
      </c>
      <c r="AC3272" t="s">
        <v>41</v>
      </c>
    </row>
    <row r="3273" spans="1:29" hidden="1" x14ac:dyDescent="0.25">
      <c r="A3273" t="s">
        <v>337</v>
      </c>
      <c r="B3273">
        <v>1</v>
      </c>
      <c r="C3273" t="s">
        <v>28</v>
      </c>
      <c r="D3273">
        <v>740182</v>
      </c>
      <c r="E3273" s="1">
        <v>41513</v>
      </c>
      <c r="F3273">
        <v>1430</v>
      </c>
      <c r="H3273" t="s">
        <v>339</v>
      </c>
      <c r="I3273" s="1">
        <v>41520</v>
      </c>
      <c r="J3273" t="s">
        <v>31</v>
      </c>
      <c r="K3273" t="s">
        <v>87</v>
      </c>
      <c r="L3273">
        <v>1</v>
      </c>
      <c r="M3273" t="s">
        <v>359</v>
      </c>
      <c r="N3273">
        <v>721026460</v>
      </c>
      <c r="O3273" t="s">
        <v>432</v>
      </c>
      <c r="P3273">
        <v>2</v>
      </c>
      <c r="S3273">
        <v>2920</v>
      </c>
      <c r="T3273" t="s">
        <v>335</v>
      </c>
      <c r="U3273">
        <v>680</v>
      </c>
      <c r="V3273" t="s">
        <v>336</v>
      </c>
      <c r="W3273">
        <v>1.7</v>
      </c>
      <c r="X3273" t="s">
        <v>41</v>
      </c>
      <c r="Y3273" t="s">
        <v>38</v>
      </c>
      <c r="Z3273">
        <v>8.4000000000000005E-2</v>
      </c>
      <c r="AA3273">
        <v>0.27</v>
      </c>
      <c r="AC3273" t="s">
        <v>41</v>
      </c>
    </row>
    <row r="3274" spans="1:29" hidden="1" x14ac:dyDescent="0.25">
      <c r="A3274" t="s">
        <v>334</v>
      </c>
      <c r="B3274">
        <v>100</v>
      </c>
      <c r="C3274" t="s">
        <v>28</v>
      </c>
      <c r="D3274">
        <v>740183</v>
      </c>
      <c r="E3274" s="1">
        <v>41513</v>
      </c>
      <c r="F3274">
        <v>1430</v>
      </c>
      <c r="H3274" t="s">
        <v>30</v>
      </c>
      <c r="I3274" s="1">
        <v>41520</v>
      </c>
      <c r="J3274" t="s">
        <v>31</v>
      </c>
      <c r="K3274" t="s">
        <v>157</v>
      </c>
      <c r="L3274">
        <v>1</v>
      </c>
      <c r="M3274" t="s">
        <v>359</v>
      </c>
      <c r="N3274">
        <v>721026460</v>
      </c>
      <c r="O3274" t="s">
        <v>432</v>
      </c>
      <c r="P3274">
        <v>1</v>
      </c>
      <c r="S3274">
        <v>2920</v>
      </c>
      <c r="T3274" t="s">
        <v>335</v>
      </c>
      <c r="U3274">
        <v>680</v>
      </c>
      <c r="V3274" t="s">
        <v>336</v>
      </c>
      <c r="W3274">
        <v>1.4</v>
      </c>
      <c r="X3274" t="s">
        <v>41</v>
      </c>
      <c r="Y3274" t="s">
        <v>38</v>
      </c>
      <c r="Z3274">
        <v>8.4000000000000005E-2</v>
      </c>
      <c r="AA3274">
        <v>0.27</v>
      </c>
      <c r="AC3274" t="s">
        <v>41</v>
      </c>
    </row>
    <row r="3275" spans="1:29" hidden="1" x14ac:dyDescent="0.25">
      <c r="A3275" t="s">
        <v>258</v>
      </c>
      <c r="B3275" t="s">
        <v>28</v>
      </c>
      <c r="C3275" t="s">
        <v>28</v>
      </c>
      <c r="D3275">
        <v>98643001</v>
      </c>
      <c r="E3275" s="1">
        <v>41534</v>
      </c>
      <c r="F3275">
        <v>1300</v>
      </c>
      <c r="H3275" t="s">
        <v>30</v>
      </c>
      <c r="I3275" s="1">
        <v>41540</v>
      </c>
      <c r="J3275" t="s">
        <v>31</v>
      </c>
      <c r="K3275" t="s">
        <v>32</v>
      </c>
      <c r="L3275">
        <v>1</v>
      </c>
      <c r="M3275" t="s">
        <v>626</v>
      </c>
      <c r="N3275">
        <v>113133790</v>
      </c>
      <c r="O3275" t="s">
        <v>34</v>
      </c>
      <c r="P3275">
        <v>2</v>
      </c>
      <c r="S3275">
        <v>1025</v>
      </c>
      <c r="T3275" t="s">
        <v>52</v>
      </c>
      <c r="U3275">
        <v>951</v>
      </c>
      <c r="V3275" t="s">
        <v>53</v>
      </c>
      <c r="W3275">
        <v>0.72499999999999998</v>
      </c>
      <c r="X3275" t="s">
        <v>41</v>
      </c>
      <c r="Y3275" t="s">
        <v>38</v>
      </c>
      <c r="Z3275">
        <v>0.03</v>
      </c>
      <c r="AA3275">
        <v>0.3</v>
      </c>
      <c r="AB3275">
        <v>4</v>
      </c>
      <c r="AC3275" t="s">
        <v>41</v>
      </c>
    </row>
    <row r="3276" spans="1:29" hidden="1" x14ac:dyDescent="0.25">
      <c r="A3276" t="s">
        <v>258</v>
      </c>
      <c r="B3276" t="s">
        <v>28</v>
      </c>
      <c r="C3276" t="s">
        <v>28</v>
      </c>
      <c r="D3276">
        <v>98643001</v>
      </c>
      <c r="E3276" s="1">
        <v>41534</v>
      </c>
      <c r="F3276">
        <v>1300</v>
      </c>
      <c r="H3276" t="s">
        <v>30</v>
      </c>
      <c r="I3276" s="1">
        <v>41540</v>
      </c>
      <c r="J3276" t="s">
        <v>31</v>
      </c>
      <c r="K3276" t="s">
        <v>32</v>
      </c>
      <c r="L3276">
        <v>1</v>
      </c>
      <c r="M3276" t="s">
        <v>626</v>
      </c>
      <c r="N3276">
        <v>113133790</v>
      </c>
      <c r="O3276" t="s">
        <v>34</v>
      </c>
      <c r="P3276">
        <v>2</v>
      </c>
      <c r="S3276">
        <v>1025</v>
      </c>
      <c r="T3276" t="s">
        <v>52</v>
      </c>
      <c r="U3276">
        <v>99951</v>
      </c>
      <c r="V3276" t="s">
        <v>260</v>
      </c>
      <c r="W3276">
        <v>0.71</v>
      </c>
      <c r="X3276" t="s">
        <v>41</v>
      </c>
      <c r="Y3276" t="s">
        <v>261</v>
      </c>
      <c r="AB3276">
        <v>4</v>
      </c>
      <c r="AC3276" t="s">
        <v>41</v>
      </c>
    </row>
    <row r="3277" spans="1:29" hidden="1" x14ac:dyDescent="0.25">
      <c r="A3277" t="s">
        <v>573</v>
      </c>
      <c r="B3277" t="s">
        <v>28</v>
      </c>
      <c r="C3277" t="s">
        <v>28</v>
      </c>
      <c r="D3277">
        <v>745716</v>
      </c>
      <c r="E3277" s="1">
        <v>41534</v>
      </c>
      <c r="F3277">
        <v>1322</v>
      </c>
      <c r="H3277" t="s">
        <v>30</v>
      </c>
      <c r="I3277" s="1">
        <v>41564</v>
      </c>
      <c r="J3277" t="s">
        <v>31</v>
      </c>
      <c r="K3277" t="s">
        <v>32</v>
      </c>
      <c r="L3277">
        <v>1</v>
      </c>
      <c r="M3277" t="s">
        <v>359</v>
      </c>
      <c r="N3277">
        <v>721026460</v>
      </c>
      <c r="O3277" t="s">
        <v>432</v>
      </c>
      <c r="P3277">
        <v>11</v>
      </c>
      <c r="S3277">
        <v>2453</v>
      </c>
      <c r="T3277" t="s">
        <v>350</v>
      </c>
      <c r="U3277">
        <v>2453</v>
      </c>
      <c r="V3277" t="s">
        <v>350</v>
      </c>
      <c r="W3277">
        <v>0.42</v>
      </c>
      <c r="X3277" t="s">
        <v>44</v>
      </c>
      <c r="Y3277" t="s">
        <v>84</v>
      </c>
      <c r="Z3277">
        <v>0.27</v>
      </c>
      <c r="AA3277">
        <v>0.9</v>
      </c>
      <c r="AC3277" t="s">
        <v>44</v>
      </c>
    </row>
    <row r="3278" spans="1:29" hidden="1" x14ac:dyDescent="0.25">
      <c r="A3278" t="s">
        <v>337</v>
      </c>
      <c r="B3278">
        <v>1</v>
      </c>
      <c r="C3278" t="s">
        <v>28</v>
      </c>
      <c r="D3278">
        <v>745714</v>
      </c>
      <c r="E3278" s="1">
        <v>41534</v>
      </c>
      <c r="F3278">
        <v>1330</v>
      </c>
      <c r="H3278" t="s">
        <v>339</v>
      </c>
      <c r="I3278" s="1">
        <v>41564</v>
      </c>
      <c r="J3278" t="s">
        <v>31</v>
      </c>
      <c r="K3278" t="s">
        <v>87</v>
      </c>
      <c r="L3278">
        <v>1</v>
      </c>
      <c r="M3278" t="s">
        <v>359</v>
      </c>
      <c r="N3278">
        <v>721026460</v>
      </c>
      <c r="O3278" t="s">
        <v>432</v>
      </c>
      <c r="P3278">
        <v>2</v>
      </c>
      <c r="S3278">
        <v>1927</v>
      </c>
      <c r="T3278" t="s">
        <v>39</v>
      </c>
      <c r="U3278">
        <v>410</v>
      </c>
      <c r="V3278" t="s">
        <v>40</v>
      </c>
      <c r="W3278">
        <v>110</v>
      </c>
      <c r="X3278" t="s">
        <v>41</v>
      </c>
      <c r="Y3278" t="s">
        <v>38</v>
      </c>
      <c r="Z3278">
        <v>1</v>
      </c>
      <c r="AA3278">
        <v>2</v>
      </c>
      <c r="AC3278" t="s">
        <v>41</v>
      </c>
    </row>
    <row r="3279" spans="1:29" hidden="1" x14ac:dyDescent="0.25">
      <c r="A3279" t="s">
        <v>573</v>
      </c>
      <c r="B3279" t="s">
        <v>28</v>
      </c>
      <c r="C3279" t="s">
        <v>28</v>
      </c>
      <c r="D3279">
        <v>745716</v>
      </c>
      <c r="E3279" s="1">
        <v>41534</v>
      </c>
      <c r="F3279">
        <v>1322</v>
      </c>
      <c r="H3279" t="s">
        <v>30</v>
      </c>
      <c r="I3279" s="1">
        <v>41564</v>
      </c>
      <c r="J3279" t="s">
        <v>31</v>
      </c>
      <c r="K3279" t="s">
        <v>32</v>
      </c>
      <c r="L3279">
        <v>1</v>
      </c>
      <c r="M3279" t="s">
        <v>359</v>
      </c>
      <c r="N3279">
        <v>721026460</v>
      </c>
      <c r="O3279" t="s">
        <v>432</v>
      </c>
      <c r="P3279">
        <v>11</v>
      </c>
      <c r="S3279">
        <v>2950</v>
      </c>
      <c r="T3279" t="s">
        <v>147</v>
      </c>
      <c r="U3279">
        <v>82080</v>
      </c>
      <c r="V3279" t="s">
        <v>148</v>
      </c>
      <c r="W3279">
        <v>25.2</v>
      </c>
      <c r="X3279" t="s">
        <v>44</v>
      </c>
      <c r="Y3279" t="s">
        <v>38</v>
      </c>
      <c r="AB3279">
        <v>80</v>
      </c>
      <c r="AC3279" t="s">
        <v>44</v>
      </c>
    </row>
    <row r="3280" spans="1:29" hidden="1" x14ac:dyDescent="0.25">
      <c r="A3280" t="s">
        <v>337</v>
      </c>
      <c r="B3280">
        <v>1</v>
      </c>
      <c r="C3280" t="s">
        <v>28</v>
      </c>
      <c r="D3280">
        <v>745714</v>
      </c>
      <c r="E3280" s="1">
        <v>41534</v>
      </c>
      <c r="F3280">
        <v>1330</v>
      </c>
      <c r="H3280" t="s">
        <v>339</v>
      </c>
      <c r="I3280" s="1">
        <v>41564</v>
      </c>
      <c r="J3280" t="s">
        <v>31</v>
      </c>
      <c r="K3280" t="s">
        <v>87</v>
      </c>
      <c r="L3280">
        <v>1</v>
      </c>
      <c r="M3280" t="s">
        <v>359</v>
      </c>
      <c r="N3280">
        <v>721026460</v>
      </c>
      <c r="O3280" t="s">
        <v>432</v>
      </c>
      <c r="P3280">
        <v>2</v>
      </c>
      <c r="S3280">
        <v>2920</v>
      </c>
      <c r="T3280" t="s">
        <v>335</v>
      </c>
      <c r="U3280">
        <v>680</v>
      </c>
      <c r="V3280" t="s">
        <v>336</v>
      </c>
      <c r="W3280">
        <v>1.8</v>
      </c>
      <c r="X3280" t="s">
        <v>41</v>
      </c>
      <c r="Y3280" t="s">
        <v>38</v>
      </c>
      <c r="Z3280">
        <v>8.4000000000000005E-2</v>
      </c>
      <c r="AA3280">
        <v>0.27</v>
      </c>
      <c r="AC3280" t="s">
        <v>41</v>
      </c>
    </row>
    <row r="3281" spans="1:29" hidden="1" x14ac:dyDescent="0.25">
      <c r="A3281" t="s">
        <v>334</v>
      </c>
      <c r="B3281">
        <v>100</v>
      </c>
      <c r="C3281" t="s">
        <v>28</v>
      </c>
      <c r="D3281">
        <v>745715</v>
      </c>
      <c r="E3281" s="1">
        <v>41534</v>
      </c>
      <c r="F3281">
        <v>1330</v>
      </c>
      <c r="H3281" t="s">
        <v>30</v>
      </c>
      <c r="I3281" s="1">
        <v>41564</v>
      </c>
      <c r="J3281" t="s">
        <v>31</v>
      </c>
      <c r="K3281" t="s">
        <v>157</v>
      </c>
      <c r="L3281">
        <v>1</v>
      </c>
      <c r="M3281" t="s">
        <v>359</v>
      </c>
      <c r="N3281">
        <v>721026460</v>
      </c>
      <c r="O3281" t="s">
        <v>432</v>
      </c>
      <c r="P3281">
        <v>1</v>
      </c>
      <c r="S3281">
        <v>2920</v>
      </c>
      <c r="T3281" t="s">
        <v>335</v>
      </c>
      <c r="U3281">
        <v>680</v>
      </c>
      <c r="V3281" t="s">
        <v>336</v>
      </c>
      <c r="W3281">
        <v>1.5</v>
      </c>
      <c r="X3281" t="s">
        <v>41</v>
      </c>
      <c r="Y3281" t="s">
        <v>38</v>
      </c>
      <c r="Z3281">
        <v>8.4000000000000005E-2</v>
      </c>
      <c r="AA3281">
        <v>0.27</v>
      </c>
      <c r="AC3281" t="s">
        <v>41</v>
      </c>
    </row>
    <row r="3282" spans="1:29" hidden="1" x14ac:dyDescent="0.25">
      <c r="A3282" t="s">
        <v>573</v>
      </c>
      <c r="B3282" t="s">
        <v>28</v>
      </c>
      <c r="C3282" t="s">
        <v>28</v>
      </c>
      <c r="D3282">
        <v>745716</v>
      </c>
      <c r="E3282" s="1">
        <v>41534</v>
      </c>
      <c r="F3282">
        <v>1322</v>
      </c>
      <c r="H3282" t="s">
        <v>30</v>
      </c>
      <c r="I3282" s="1">
        <v>41564</v>
      </c>
      <c r="J3282" t="s">
        <v>31</v>
      </c>
      <c r="K3282" t="s">
        <v>32</v>
      </c>
      <c r="L3282">
        <v>1</v>
      </c>
      <c r="M3282" t="s">
        <v>359</v>
      </c>
      <c r="N3282">
        <v>721026460</v>
      </c>
      <c r="O3282" t="s">
        <v>432</v>
      </c>
      <c r="P3282">
        <v>11</v>
      </c>
      <c r="S3282">
        <v>2944</v>
      </c>
      <c r="T3282" t="s">
        <v>105</v>
      </c>
      <c r="U3282">
        <v>32105</v>
      </c>
      <c r="V3282" t="s">
        <v>105</v>
      </c>
      <c r="W3282">
        <v>3.8</v>
      </c>
      <c r="X3282" t="s">
        <v>44</v>
      </c>
      <c r="Y3282" t="s">
        <v>38</v>
      </c>
      <c r="Z3282">
        <v>0.26</v>
      </c>
      <c r="AA3282">
        <v>0.86</v>
      </c>
      <c r="AB3282">
        <v>80</v>
      </c>
      <c r="AC3282" t="s">
        <v>44</v>
      </c>
    </row>
    <row r="3283" spans="1:29" hidden="1" x14ac:dyDescent="0.25">
      <c r="A3283" t="s">
        <v>573</v>
      </c>
      <c r="B3283" t="s">
        <v>28</v>
      </c>
      <c r="C3283" t="s">
        <v>28</v>
      </c>
      <c r="D3283">
        <v>745716</v>
      </c>
      <c r="E3283" s="1">
        <v>41534</v>
      </c>
      <c r="F3283">
        <v>1322</v>
      </c>
      <c r="H3283" t="s">
        <v>30</v>
      </c>
      <c r="I3283" s="1">
        <v>41564</v>
      </c>
      <c r="J3283" t="s">
        <v>31</v>
      </c>
      <c r="K3283" t="s">
        <v>32</v>
      </c>
      <c r="L3283">
        <v>1</v>
      </c>
      <c r="M3283" t="s">
        <v>359</v>
      </c>
      <c r="N3283">
        <v>721026460</v>
      </c>
      <c r="O3283" t="s">
        <v>432</v>
      </c>
      <c r="P3283">
        <v>11</v>
      </c>
      <c r="S3283">
        <v>2450</v>
      </c>
      <c r="T3283" t="s">
        <v>351</v>
      </c>
      <c r="U3283">
        <v>78213</v>
      </c>
      <c r="V3283" t="s">
        <v>351</v>
      </c>
      <c r="W3283">
        <v>1.2</v>
      </c>
      <c r="X3283" t="s">
        <v>44</v>
      </c>
      <c r="Y3283" t="s">
        <v>84</v>
      </c>
      <c r="Z3283">
        <v>0.4</v>
      </c>
      <c r="AA3283">
        <v>1.3</v>
      </c>
      <c r="AC3283" t="s">
        <v>44</v>
      </c>
    </row>
    <row r="3284" spans="1:29" hidden="1" x14ac:dyDescent="0.25">
      <c r="A3284" t="s">
        <v>573</v>
      </c>
      <c r="B3284" t="s">
        <v>28</v>
      </c>
      <c r="C3284" t="s">
        <v>28</v>
      </c>
      <c r="D3284">
        <v>745716</v>
      </c>
      <c r="E3284" s="1">
        <v>41534</v>
      </c>
      <c r="F3284">
        <v>1322</v>
      </c>
      <c r="H3284" t="s">
        <v>30</v>
      </c>
      <c r="I3284" s="1">
        <v>41564</v>
      </c>
      <c r="J3284" t="s">
        <v>31</v>
      </c>
      <c r="K3284" t="s">
        <v>32</v>
      </c>
      <c r="L3284">
        <v>1</v>
      </c>
      <c r="M3284" t="s">
        <v>359</v>
      </c>
      <c r="N3284">
        <v>721026460</v>
      </c>
      <c r="O3284" t="s">
        <v>432</v>
      </c>
      <c r="P3284">
        <v>11</v>
      </c>
      <c r="S3284">
        <v>2941</v>
      </c>
      <c r="T3284" t="s">
        <v>99</v>
      </c>
      <c r="U3284">
        <v>32106</v>
      </c>
      <c r="V3284" t="s">
        <v>99</v>
      </c>
      <c r="W3284">
        <v>13</v>
      </c>
      <c r="X3284" t="s">
        <v>44</v>
      </c>
      <c r="Y3284" t="s">
        <v>38</v>
      </c>
      <c r="Z3284">
        <v>0.24</v>
      </c>
      <c r="AA3284">
        <v>0.79</v>
      </c>
      <c r="AB3284">
        <v>80</v>
      </c>
      <c r="AC3284" t="s">
        <v>44</v>
      </c>
    </row>
    <row r="3285" spans="1:29" hidden="1" x14ac:dyDescent="0.25">
      <c r="A3285" t="s">
        <v>573</v>
      </c>
      <c r="B3285" t="s">
        <v>28</v>
      </c>
      <c r="C3285" t="s">
        <v>28</v>
      </c>
      <c r="D3285">
        <v>745716</v>
      </c>
      <c r="E3285" s="1">
        <v>41534</v>
      </c>
      <c r="F3285">
        <v>1322</v>
      </c>
      <c r="H3285" t="s">
        <v>30</v>
      </c>
      <c r="I3285" s="1">
        <v>41564</v>
      </c>
      <c r="J3285" t="s">
        <v>31</v>
      </c>
      <c r="K3285" t="s">
        <v>32</v>
      </c>
      <c r="L3285">
        <v>1</v>
      </c>
      <c r="M3285" t="s">
        <v>359</v>
      </c>
      <c r="N3285">
        <v>721026460</v>
      </c>
      <c r="O3285" t="s">
        <v>432</v>
      </c>
      <c r="P3285">
        <v>11</v>
      </c>
      <c r="S3285">
        <v>2451</v>
      </c>
      <c r="T3285" t="s">
        <v>346</v>
      </c>
      <c r="U3285">
        <v>77288</v>
      </c>
      <c r="V3285" t="s">
        <v>346</v>
      </c>
      <c r="W3285">
        <v>6.5</v>
      </c>
      <c r="X3285" t="s">
        <v>44</v>
      </c>
      <c r="Y3285" t="s">
        <v>38</v>
      </c>
      <c r="Z3285">
        <v>0.51</v>
      </c>
      <c r="AA3285">
        <v>1.7</v>
      </c>
      <c r="AC3285" t="s">
        <v>44</v>
      </c>
    </row>
    <row r="3286" spans="1:29" hidden="1" x14ac:dyDescent="0.25">
      <c r="A3286" t="s">
        <v>573</v>
      </c>
      <c r="B3286" t="s">
        <v>28</v>
      </c>
      <c r="C3286" t="s">
        <v>28</v>
      </c>
      <c r="D3286">
        <v>745716</v>
      </c>
      <c r="E3286" s="1">
        <v>41534</v>
      </c>
      <c r="F3286">
        <v>1322</v>
      </c>
      <c r="H3286" t="s">
        <v>30</v>
      </c>
      <c r="I3286" s="1">
        <v>41564</v>
      </c>
      <c r="J3286" t="s">
        <v>31</v>
      </c>
      <c r="K3286" t="s">
        <v>32</v>
      </c>
      <c r="L3286">
        <v>1</v>
      </c>
      <c r="M3286" t="s">
        <v>359</v>
      </c>
      <c r="N3286">
        <v>721026460</v>
      </c>
      <c r="O3286" t="s">
        <v>432</v>
      </c>
      <c r="P3286">
        <v>11</v>
      </c>
      <c r="S3286">
        <v>2454</v>
      </c>
      <c r="T3286" t="s">
        <v>347</v>
      </c>
      <c r="U3286">
        <v>82721</v>
      </c>
      <c r="V3286" t="s">
        <v>347</v>
      </c>
      <c r="W3286">
        <v>0.88</v>
      </c>
      <c r="X3286" t="s">
        <v>44</v>
      </c>
      <c r="Y3286" t="s">
        <v>38</v>
      </c>
      <c r="Z3286">
        <v>9.1999999999999998E-2</v>
      </c>
      <c r="AA3286">
        <v>0.31</v>
      </c>
      <c r="AC3286" t="s">
        <v>44</v>
      </c>
    </row>
    <row r="3287" spans="1:29" hidden="1" x14ac:dyDescent="0.25">
      <c r="A3287" t="s">
        <v>573</v>
      </c>
      <c r="B3287" t="s">
        <v>28</v>
      </c>
      <c r="C3287" t="s">
        <v>28</v>
      </c>
      <c r="D3287">
        <v>745716</v>
      </c>
      <c r="E3287" s="1">
        <v>41534</v>
      </c>
      <c r="F3287">
        <v>1322</v>
      </c>
      <c r="H3287" t="s">
        <v>30</v>
      </c>
      <c r="I3287" s="1">
        <v>41564</v>
      </c>
      <c r="J3287" t="s">
        <v>31</v>
      </c>
      <c r="K3287" t="s">
        <v>32</v>
      </c>
      <c r="L3287">
        <v>1</v>
      </c>
      <c r="M3287" t="s">
        <v>359</v>
      </c>
      <c r="N3287">
        <v>721026460</v>
      </c>
      <c r="O3287" t="s">
        <v>432</v>
      </c>
      <c r="P3287">
        <v>11</v>
      </c>
      <c r="S3287">
        <v>2456</v>
      </c>
      <c r="T3287" t="s">
        <v>348</v>
      </c>
      <c r="U3287">
        <v>2456</v>
      </c>
      <c r="V3287" t="s">
        <v>349</v>
      </c>
      <c r="W3287">
        <v>12.7</v>
      </c>
      <c r="X3287" t="s">
        <v>44</v>
      </c>
      <c r="Y3287" t="s">
        <v>38</v>
      </c>
      <c r="AB3287">
        <v>60</v>
      </c>
      <c r="AC3287" t="s">
        <v>44</v>
      </c>
    </row>
    <row r="3288" spans="1:29" hidden="1" x14ac:dyDescent="0.25">
      <c r="A3288" t="s">
        <v>573</v>
      </c>
      <c r="B3288" t="s">
        <v>28</v>
      </c>
      <c r="C3288" t="s">
        <v>28</v>
      </c>
      <c r="D3288">
        <v>745716</v>
      </c>
      <c r="E3288" s="1">
        <v>41534</v>
      </c>
      <c r="F3288">
        <v>1322</v>
      </c>
      <c r="H3288" t="s">
        <v>30</v>
      </c>
      <c r="I3288" s="1">
        <v>41564</v>
      </c>
      <c r="J3288" t="s">
        <v>31</v>
      </c>
      <c r="K3288" t="s">
        <v>32</v>
      </c>
      <c r="L3288">
        <v>1</v>
      </c>
      <c r="M3288" t="s">
        <v>359</v>
      </c>
      <c r="N3288">
        <v>721026460</v>
      </c>
      <c r="O3288" t="s">
        <v>432</v>
      </c>
      <c r="P3288">
        <v>11</v>
      </c>
      <c r="S3288">
        <v>2942</v>
      </c>
      <c r="T3288" t="s">
        <v>93</v>
      </c>
      <c r="U3288">
        <v>32104</v>
      </c>
      <c r="V3288" t="s">
        <v>93</v>
      </c>
      <c r="W3288">
        <v>0.4</v>
      </c>
      <c r="X3288" t="s">
        <v>44</v>
      </c>
      <c r="Y3288" t="s">
        <v>84</v>
      </c>
      <c r="Z3288">
        <v>0.13</v>
      </c>
      <c r="AA3288">
        <v>0.46</v>
      </c>
      <c r="AB3288">
        <v>80</v>
      </c>
      <c r="AC3288" t="s">
        <v>44</v>
      </c>
    </row>
    <row r="3289" spans="1:29" hidden="1" x14ac:dyDescent="0.25">
      <c r="A3289" t="s">
        <v>573</v>
      </c>
      <c r="B3289" t="s">
        <v>28</v>
      </c>
      <c r="C3289" t="s">
        <v>28</v>
      </c>
      <c r="D3289">
        <v>745716</v>
      </c>
      <c r="E3289" s="1">
        <v>41534</v>
      </c>
      <c r="F3289">
        <v>1322</v>
      </c>
      <c r="H3289" t="s">
        <v>30</v>
      </c>
      <c r="I3289" s="1">
        <v>41564</v>
      </c>
      <c r="J3289" t="s">
        <v>31</v>
      </c>
      <c r="K3289" t="s">
        <v>32</v>
      </c>
      <c r="L3289">
        <v>1</v>
      </c>
      <c r="M3289" t="s">
        <v>359</v>
      </c>
      <c r="N3289">
        <v>721026460</v>
      </c>
      <c r="O3289" t="s">
        <v>432</v>
      </c>
      <c r="P3289">
        <v>11</v>
      </c>
      <c r="S3289">
        <v>2452</v>
      </c>
      <c r="T3289" t="s">
        <v>352</v>
      </c>
      <c r="U3289">
        <v>82723</v>
      </c>
      <c r="V3289" t="s">
        <v>352</v>
      </c>
      <c r="W3289">
        <v>3.7</v>
      </c>
      <c r="X3289" t="s">
        <v>44</v>
      </c>
      <c r="Y3289" t="s">
        <v>38</v>
      </c>
      <c r="Z3289">
        <v>0.15</v>
      </c>
      <c r="AA3289">
        <v>0.51</v>
      </c>
      <c r="AC3289" t="s">
        <v>44</v>
      </c>
    </row>
    <row r="3290" spans="1:29" hidden="1" x14ac:dyDescent="0.25">
      <c r="A3290" t="s">
        <v>573</v>
      </c>
      <c r="B3290" t="s">
        <v>28</v>
      </c>
      <c r="C3290" t="s">
        <v>28</v>
      </c>
      <c r="D3290">
        <v>745716</v>
      </c>
      <c r="E3290" s="1">
        <v>41534</v>
      </c>
      <c r="F3290">
        <v>1322</v>
      </c>
      <c r="H3290" t="s">
        <v>30</v>
      </c>
      <c r="I3290" s="1">
        <v>41564</v>
      </c>
      <c r="J3290" t="s">
        <v>31</v>
      </c>
      <c r="K3290" t="s">
        <v>32</v>
      </c>
      <c r="L3290">
        <v>1</v>
      </c>
      <c r="M3290" t="s">
        <v>359</v>
      </c>
      <c r="N3290">
        <v>721026460</v>
      </c>
      <c r="O3290" t="s">
        <v>432</v>
      </c>
      <c r="P3290">
        <v>11</v>
      </c>
      <c r="S3290">
        <v>2943</v>
      </c>
      <c r="T3290" t="s">
        <v>92</v>
      </c>
      <c r="U3290">
        <v>32101</v>
      </c>
      <c r="V3290" t="s">
        <v>92</v>
      </c>
      <c r="W3290">
        <v>8</v>
      </c>
      <c r="X3290" t="s">
        <v>44</v>
      </c>
      <c r="Y3290" t="s">
        <v>38</v>
      </c>
      <c r="Z3290">
        <v>0.33</v>
      </c>
      <c r="AA3290">
        <v>1.1000000000000001</v>
      </c>
      <c r="AB3290">
        <v>80</v>
      </c>
      <c r="AC3290" t="s">
        <v>44</v>
      </c>
    </row>
    <row r="3291" spans="1:29" hidden="1" x14ac:dyDescent="0.25">
      <c r="A3291" t="s">
        <v>258</v>
      </c>
      <c r="B3291" t="s">
        <v>28</v>
      </c>
      <c r="C3291" t="s">
        <v>28</v>
      </c>
      <c r="D3291">
        <v>104847001</v>
      </c>
      <c r="E3291" s="1">
        <v>41562</v>
      </c>
      <c r="F3291">
        <v>830</v>
      </c>
      <c r="H3291" t="s">
        <v>30</v>
      </c>
      <c r="I3291" s="1">
        <v>41570</v>
      </c>
      <c r="J3291" t="s">
        <v>31</v>
      </c>
      <c r="K3291" t="s">
        <v>32</v>
      </c>
      <c r="L3291">
        <v>1</v>
      </c>
      <c r="M3291" t="s">
        <v>626</v>
      </c>
      <c r="N3291">
        <v>113133790</v>
      </c>
      <c r="O3291" t="s">
        <v>34</v>
      </c>
      <c r="P3291">
        <v>2</v>
      </c>
      <c r="S3291">
        <v>1025</v>
      </c>
      <c r="T3291" t="s">
        <v>52</v>
      </c>
      <c r="U3291">
        <v>99951</v>
      </c>
      <c r="V3291" t="s">
        <v>260</v>
      </c>
      <c r="W3291">
        <v>0.69</v>
      </c>
      <c r="X3291" t="s">
        <v>41</v>
      </c>
      <c r="Y3291" t="s">
        <v>261</v>
      </c>
      <c r="AB3291">
        <v>4</v>
      </c>
      <c r="AC3291" t="s">
        <v>41</v>
      </c>
    </row>
    <row r="3292" spans="1:29" hidden="1" x14ac:dyDescent="0.25">
      <c r="A3292" t="s">
        <v>258</v>
      </c>
      <c r="B3292" t="s">
        <v>28</v>
      </c>
      <c r="C3292" t="s">
        <v>28</v>
      </c>
      <c r="D3292">
        <v>104847001</v>
      </c>
      <c r="E3292" s="1">
        <v>41562</v>
      </c>
      <c r="F3292">
        <v>830</v>
      </c>
      <c r="H3292" t="s">
        <v>30</v>
      </c>
      <c r="I3292" s="1">
        <v>41570</v>
      </c>
      <c r="J3292" t="s">
        <v>31</v>
      </c>
      <c r="K3292" t="s">
        <v>32</v>
      </c>
      <c r="L3292">
        <v>1</v>
      </c>
      <c r="M3292" t="s">
        <v>626</v>
      </c>
      <c r="N3292">
        <v>113133790</v>
      </c>
      <c r="O3292" t="s">
        <v>34</v>
      </c>
      <c r="P3292">
        <v>2</v>
      </c>
      <c r="S3292">
        <v>1025</v>
      </c>
      <c r="T3292" t="s">
        <v>52</v>
      </c>
      <c r="U3292">
        <v>951</v>
      </c>
      <c r="V3292" t="s">
        <v>53</v>
      </c>
      <c r="W3292">
        <v>0.72199999999999998</v>
      </c>
      <c r="X3292" t="s">
        <v>41</v>
      </c>
      <c r="Y3292" t="s">
        <v>38</v>
      </c>
      <c r="Z3292">
        <v>0.03</v>
      </c>
      <c r="AA3292">
        <v>0.3</v>
      </c>
      <c r="AB3292">
        <v>4</v>
      </c>
      <c r="AC3292" t="s">
        <v>41</v>
      </c>
    </row>
    <row r="3293" spans="1:29" hidden="1" x14ac:dyDescent="0.25">
      <c r="A3293" t="s">
        <v>337</v>
      </c>
      <c r="B3293">
        <v>1</v>
      </c>
      <c r="C3293" t="s">
        <v>28</v>
      </c>
      <c r="D3293">
        <v>753043</v>
      </c>
      <c r="E3293" s="1">
        <v>41563</v>
      </c>
      <c r="F3293">
        <v>915</v>
      </c>
      <c r="H3293" t="s">
        <v>339</v>
      </c>
      <c r="I3293" s="1">
        <v>41590</v>
      </c>
      <c r="J3293" t="s">
        <v>31</v>
      </c>
      <c r="K3293" t="s">
        <v>87</v>
      </c>
      <c r="L3293">
        <v>1</v>
      </c>
      <c r="M3293" t="s">
        <v>359</v>
      </c>
      <c r="N3293">
        <v>721026460</v>
      </c>
      <c r="O3293" t="s">
        <v>432</v>
      </c>
      <c r="P3293">
        <v>2</v>
      </c>
      <c r="S3293">
        <v>2920</v>
      </c>
      <c r="T3293" t="s">
        <v>335</v>
      </c>
      <c r="U3293">
        <v>680</v>
      </c>
      <c r="V3293" t="s">
        <v>336</v>
      </c>
      <c r="W3293">
        <v>1.6</v>
      </c>
      <c r="X3293" t="s">
        <v>41</v>
      </c>
      <c r="Y3293" t="s">
        <v>38</v>
      </c>
      <c r="Z3293">
        <v>8.4000000000000005E-2</v>
      </c>
      <c r="AA3293">
        <v>0.27</v>
      </c>
      <c r="AC3293" t="s">
        <v>41</v>
      </c>
    </row>
    <row r="3294" spans="1:29" hidden="1" x14ac:dyDescent="0.25">
      <c r="A3294" t="s">
        <v>573</v>
      </c>
      <c r="B3294" t="s">
        <v>28</v>
      </c>
      <c r="C3294" t="s">
        <v>28</v>
      </c>
      <c r="D3294">
        <v>753045</v>
      </c>
      <c r="E3294" s="1">
        <v>41563</v>
      </c>
      <c r="F3294">
        <v>1100</v>
      </c>
      <c r="H3294" t="s">
        <v>30</v>
      </c>
      <c r="I3294" s="1">
        <v>41590</v>
      </c>
      <c r="J3294" t="s">
        <v>31</v>
      </c>
      <c r="K3294" t="s">
        <v>32</v>
      </c>
      <c r="L3294">
        <v>1</v>
      </c>
      <c r="M3294" t="s">
        <v>359</v>
      </c>
      <c r="N3294">
        <v>721026460</v>
      </c>
      <c r="O3294" t="s">
        <v>432</v>
      </c>
      <c r="P3294">
        <v>11</v>
      </c>
      <c r="S3294">
        <v>2453</v>
      </c>
      <c r="T3294" t="s">
        <v>350</v>
      </c>
      <c r="U3294">
        <v>2453</v>
      </c>
      <c r="V3294" t="s">
        <v>350</v>
      </c>
      <c r="W3294">
        <v>0</v>
      </c>
      <c r="X3294" t="s">
        <v>44</v>
      </c>
      <c r="Y3294" t="s">
        <v>45</v>
      </c>
      <c r="Z3294">
        <v>0.54</v>
      </c>
      <c r="AA3294">
        <v>1.8</v>
      </c>
      <c r="AC3294" t="s">
        <v>44</v>
      </c>
    </row>
    <row r="3295" spans="1:29" hidden="1" x14ac:dyDescent="0.25">
      <c r="A3295" t="s">
        <v>573</v>
      </c>
      <c r="B3295" t="s">
        <v>28</v>
      </c>
      <c r="C3295" t="s">
        <v>28</v>
      </c>
      <c r="D3295">
        <v>753045</v>
      </c>
      <c r="E3295" s="1">
        <v>41563</v>
      </c>
      <c r="F3295">
        <v>1100</v>
      </c>
      <c r="H3295" t="s">
        <v>30</v>
      </c>
      <c r="I3295" s="1">
        <v>41590</v>
      </c>
      <c r="J3295" t="s">
        <v>31</v>
      </c>
      <c r="K3295" t="s">
        <v>32</v>
      </c>
      <c r="L3295">
        <v>1</v>
      </c>
      <c r="M3295" t="s">
        <v>359</v>
      </c>
      <c r="N3295">
        <v>721026460</v>
      </c>
      <c r="O3295" t="s">
        <v>432</v>
      </c>
      <c r="P3295">
        <v>11</v>
      </c>
      <c r="S3295">
        <v>2944</v>
      </c>
      <c r="T3295" t="s">
        <v>105</v>
      </c>
      <c r="U3295">
        <v>32105</v>
      </c>
      <c r="V3295" t="s">
        <v>105</v>
      </c>
      <c r="W3295">
        <v>3</v>
      </c>
      <c r="X3295" t="s">
        <v>44</v>
      </c>
      <c r="Y3295" t="s">
        <v>38</v>
      </c>
      <c r="Z3295">
        <v>0.15</v>
      </c>
      <c r="AA3295">
        <v>0.53</v>
      </c>
      <c r="AB3295">
        <v>80</v>
      </c>
      <c r="AC3295" t="s">
        <v>44</v>
      </c>
    </row>
    <row r="3296" spans="1:29" hidden="1" x14ac:dyDescent="0.25">
      <c r="A3296" t="s">
        <v>334</v>
      </c>
      <c r="B3296">
        <v>100</v>
      </c>
      <c r="C3296" t="s">
        <v>28</v>
      </c>
      <c r="D3296">
        <v>753044</v>
      </c>
      <c r="E3296" s="1">
        <v>41563</v>
      </c>
      <c r="F3296">
        <v>915</v>
      </c>
      <c r="H3296" t="s">
        <v>30</v>
      </c>
      <c r="I3296" s="1">
        <v>41590</v>
      </c>
      <c r="J3296" t="s">
        <v>31</v>
      </c>
      <c r="K3296" t="s">
        <v>157</v>
      </c>
      <c r="L3296">
        <v>1</v>
      </c>
      <c r="M3296" t="s">
        <v>359</v>
      </c>
      <c r="N3296">
        <v>721026460</v>
      </c>
      <c r="O3296" t="s">
        <v>432</v>
      </c>
      <c r="P3296">
        <v>1</v>
      </c>
      <c r="S3296">
        <v>2920</v>
      </c>
      <c r="T3296" t="s">
        <v>335</v>
      </c>
      <c r="U3296">
        <v>680</v>
      </c>
      <c r="V3296" t="s">
        <v>336</v>
      </c>
      <c r="W3296">
        <v>1.3</v>
      </c>
      <c r="X3296" t="s">
        <v>41</v>
      </c>
      <c r="Y3296" t="s">
        <v>38</v>
      </c>
      <c r="Z3296">
        <v>8.4000000000000005E-2</v>
      </c>
      <c r="AA3296">
        <v>0.27</v>
      </c>
      <c r="AC3296" t="s">
        <v>41</v>
      </c>
    </row>
    <row r="3297" spans="1:29" hidden="1" x14ac:dyDescent="0.25">
      <c r="A3297" t="s">
        <v>573</v>
      </c>
      <c r="B3297" t="s">
        <v>28</v>
      </c>
      <c r="C3297" t="s">
        <v>28</v>
      </c>
      <c r="D3297">
        <v>753045</v>
      </c>
      <c r="E3297" s="1">
        <v>41563</v>
      </c>
      <c r="F3297">
        <v>1100</v>
      </c>
      <c r="H3297" t="s">
        <v>30</v>
      </c>
      <c r="I3297" s="1">
        <v>41590</v>
      </c>
      <c r="J3297" t="s">
        <v>31</v>
      </c>
      <c r="K3297" t="s">
        <v>32</v>
      </c>
      <c r="L3297">
        <v>1</v>
      </c>
      <c r="M3297" t="s">
        <v>359</v>
      </c>
      <c r="N3297">
        <v>721026460</v>
      </c>
      <c r="O3297" t="s">
        <v>432</v>
      </c>
      <c r="P3297">
        <v>11</v>
      </c>
      <c r="S3297">
        <v>2450</v>
      </c>
      <c r="T3297" t="s">
        <v>351</v>
      </c>
      <c r="U3297">
        <v>78213</v>
      </c>
      <c r="V3297" t="s">
        <v>351</v>
      </c>
      <c r="W3297">
        <v>1.4</v>
      </c>
      <c r="X3297" t="s">
        <v>44</v>
      </c>
      <c r="Y3297" t="s">
        <v>84</v>
      </c>
      <c r="Z3297">
        <v>0.81</v>
      </c>
      <c r="AA3297">
        <v>2.7</v>
      </c>
      <c r="AC3297" t="s">
        <v>44</v>
      </c>
    </row>
    <row r="3298" spans="1:29" hidden="1" x14ac:dyDescent="0.25">
      <c r="A3298" t="s">
        <v>573</v>
      </c>
      <c r="B3298" t="s">
        <v>28</v>
      </c>
      <c r="C3298" t="s">
        <v>28</v>
      </c>
      <c r="D3298">
        <v>753045</v>
      </c>
      <c r="E3298" s="1">
        <v>41563</v>
      </c>
      <c r="F3298">
        <v>1100</v>
      </c>
      <c r="H3298" t="s">
        <v>30</v>
      </c>
      <c r="I3298" s="1">
        <v>41590</v>
      </c>
      <c r="J3298" t="s">
        <v>31</v>
      </c>
      <c r="K3298" t="s">
        <v>32</v>
      </c>
      <c r="L3298">
        <v>1</v>
      </c>
      <c r="M3298" t="s">
        <v>359</v>
      </c>
      <c r="N3298">
        <v>721026460</v>
      </c>
      <c r="O3298" t="s">
        <v>432</v>
      </c>
      <c r="P3298">
        <v>11</v>
      </c>
      <c r="S3298">
        <v>2454</v>
      </c>
      <c r="T3298" t="s">
        <v>347</v>
      </c>
      <c r="U3298">
        <v>82721</v>
      </c>
      <c r="V3298" t="s">
        <v>347</v>
      </c>
      <c r="W3298">
        <v>0.63</v>
      </c>
      <c r="X3298" t="s">
        <v>44</v>
      </c>
      <c r="Y3298" t="s">
        <v>38</v>
      </c>
      <c r="Z3298">
        <v>0.18</v>
      </c>
      <c r="AA3298">
        <v>0.61</v>
      </c>
      <c r="AC3298" t="s">
        <v>44</v>
      </c>
    </row>
    <row r="3299" spans="1:29" hidden="1" x14ac:dyDescent="0.25">
      <c r="A3299" t="s">
        <v>337</v>
      </c>
      <c r="B3299">
        <v>1</v>
      </c>
      <c r="C3299" t="s">
        <v>28</v>
      </c>
      <c r="D3299">
        <v>753043</v>
      </c>
      <c r="E3299" s="1">
        <v>41563</v>
      </c>
      <c r="F3299">
        <v>915</v>
      </c>
      <c r="H3299" t="s">
        <v>339</v>
      </c>
      <c r="I3299" s="1">
        <v>41590</v>
      </c>
      <c r="J3299" t="s">
        <v>31</v>
      </c>
      <c r="K3299" t="s">
        <v>87</v>
      </c>
      <c r="L3299">
        <v>1</v>
      </c>
      <c r="M3299" t="s">
        <v>359</v>
      </c>
      <c r="N3299">
        <v>721026460</v>
      </c>
      <c r="O3299" t="s">
        <v>432</v>
      </c>
      <c r="P3299">
        <v>2</v>
      </c>
      <c r="S3299">
        <v>1927</v>
      </c>
      <c r="T3299" t="s">
        <v>39</v>
      </c>
      <c r="U3299">
        <v>410</v>
      </c>
      <c r="V3299" t="s">
        <v>40</v>
      </c>
      <c r="W3299">
        <v>100</v>
      </c>
      <c r="X3299" t="s">
        <v>41</v>
      </c>
      <c r="Y3299" t="s">
        <v>38</v>
      </c>
      <c r="Z3299">
        <v>1</v>
      </c>
      <c r="AA3299">
        <v>2</v>
      </c>
      <c r="AC3299" t="s">
        <v>41</v>
      </c>
    </row>
    <row r="3300" spans="1:29" hidden="1" x14ac:dyDescent="0.25">
      <c r="A3300" t="s">
        <v>573</v>
      </c>
      <c r="B3300" t="s">
        <v>28</v>
      </c>
      <c r="C3300" t="s">
        <v>28</v>
      </c>
      <c r="D3300">
        <v>753045</v>
      </c>
      <c r="E3300" s="1">
        <v>41563</v>
      </c>
      <c r="F3300">
        <v>1100</v>
      </c>
      <c r="H3300" t="s">
        <v>30</v>
      </c>
      <c r="I3300" s="1">
        <v>41590</v>
      </c>
      <c r="J3300" t="s">
        <v>31</v>
      </c>
      <c r="K3300" t="s">
        <v>32</v>
      </c>
      <c r="L3300">
        <v>1</v>
      </c>
      <c r="M3300" t="s">
        <v>359</v>
      </c>
      <c r="N3300">
        <v>721026460</v>
      </c>
      <c r="O3300" t="s">
        <v>432</v>
      </c>
      <c r="P3300">
        <v>11</v>
      </c>
      <c r="S3300">
        <v>2451</v>
      </c>
      <c r="T3300" t="s">
        <v>346</v>
      </c>
      <c r="U3300">
        <v>77288</v>
      </c>
      <c r="V3300" t="s">
        <v>346</v>
      </c>
      <c r="W3300">
        <v>4.4000000000000004</v>
      </c>
      <c r="X3300" t="s">
        <v>44</v>
      </c>
      <c r="Y3300" t="s">
        <v>38</v>
      </c>
      <c r="Z3300">
        <v>1</v>
      </c>
      <c r="AA3300">
        <v>3.4</v>
      </c>
      <c r="AC3300" t="s">
        <v>44</v>
      </c>
    </row>
    <row r="3301" spans="1:29" hidden="1" x14ac:dyDescent="0.25">
      <c r="A3301" t="s">
        <v>573</v>
      </c>
      <c r="B3301" t="s">
        <v>28</v>
      </c>
      <c r="C3301" t="s">
        <v>28</v>
      </c>
      <c r="D3301">
        <v>753045</v>
      </c>
      <c r="E3301" s="1">
        <v>41563</v>
      </c>
      <c r="F3301">
        <v>1100</v>
      </c>
      <c r="H3301" t="s">
        <v>30</v>
      </c>
      <c r="I3301" s="1">
        <v>41590</v>
      </c>
      <c r="J3301" t="s">
        <v>31</v>
      </c>
      <c r="K3301" t="s">
        <v>32</v>
      </c>
      <c r="L3301">
        <v>1</v>
      </c>
      <c r="M3301" t="s">
        <v>359</v>
      </c>
      <c r="N3301">
        <v>721026460</v>
      </c>
      <c r="O3301" t="s">
        <v>432</v>
      </c>
      <c r="P3301">
        <v>11</v>
      </c>
      <c r="S3301">
        <v>2950</v>
      </c>
      <c r="T3301" t="s">
        <v>147</v>
      </c>
      <c r="U3301">
        <v>82080</v>
      </c>
      <c r="V3301" t="s">
        <v>148</v>
      </c>
      <c r="W3301">
        <v>15.37</v>
      </c>
      <c r="X3301" t="s">
        <v>44</v>
      </c>
      <c r="Y3301" t="s">
        <v>38</v>
      </c>
      <c r="AB3301">
        <v>80</v>
      </c>
      <c r="AC3301" t="s">
        <v>44</v>
      </c>
    </row>
    <row r="3302" spans="1:29" hidden="1" x14ac:dyDescent="0.25">
      <c r="A3302" t="s">
        <v>573</v>
      </c>
      <c r="B3302" t="s">
        <v>28</v>
      </c>
      <c r="C3302" t="s">
        <v>28</v>
      </c>
      <c r="D3302">
        <v>753045</v>
      </c>
      <c r="E3302" s="1">
        <v>41563</v>
      </c>
      <c r="F3302">
        <v>1100</v>
      </c>
      <c r="H3302" t="s">
        <v>30</v>
      </c>
      <c r="I3302" s="1">
        <v>41590</v>
      </c>
      <c r="J3302" t="s">
        <v>31</v>
      </c>
      <c r="K3302" t="s">
        <v>32</v>
      </c>
      <c r="L3302">
        <v>1</v>
      </c>
      <c r="M3302" t="s">
        <v>359</v>
      </c>
      <c r="N3302">
        <v>721026460</v>
      </c>
      <c r="O3302" t="s">
        <v>432</v>
      </c>
      <c r="P3302">
        <v>11</v>
      </c>
      <c r="S3302">
        <v>2943</v>
      </c>
      <c r="T3302" t="s">
        <v>92</v>
      </c>
      <c r="U3302">
        <v>32101</v>
      </c>
      <c r="V3302" t="s">
        <v>92</v>
      </c>
      <c r="W3302">
        <v>5.5</v>
      </c>
      <c r="X3302" t="s">
        <v>44</v>
      </c>
      <c r="Y3302" t="s">
        <v>38</v>
      </c>
      <c r="Z3302">
        <v>0.18</v>
      </c>
      <c r="AA3302">
        <v>0.64</v>
      </c>
      <c r="AB3302">
        <v>80</v>
      </c>
      <c r="AC3302" t="s">
        <v>44</v>
      </c>
    </row>
    <row r="3303" spans="1:29" hidden="1" x14ac:dyDescent="0.25">
      <c r="A3303" t="s">
        <v>573</v>
      </c>
      <c r="B3303" t="s">
        <v>28</v>
      </c>
      <c r="C3303" t="s">
        <v>28</v>
      </c>
      <c r="D3303">
        <v>753045</v>
      </c>
      <c r="E3303" s="1">
        <v>41563</v>
      </c>
      <c r="F3303">
        <v>1100</v>
      </c>
      <c r="H3303" t="s">
        <v>30</v>
      </c>
      <c r="I3303" s="1">
        <v>41590</v>
      </c>
      <c r="J3303" t="s">
        <v>31</v>
      </c>
      <c r="K3303" t="s">
        <v>32</v>
      </c>
      <c r="L3303">
        <v>1</v>
      </c>
      <c r="M3303" t="s">
        <v>359</v>
      </c>
      <c r="N3303">
        <v>721026460</v>
      </c>
      <c r="O3303" t="s">
        <v>432</v>
      </c>
      <c r="P3303">
        <v>11</v>
      </c>
      <c r="S3303">
        <v>2941</v>
      </c>
      <c r="T3303" t="s">
        <v>99</v>
      </c>
      <c r="U3303">
        <v>32106</v>
      </c>
      <c r="V3303" t="s">
        <v>99</v>
      </c>
      <c r="W3303">
        <v>6.6</v>
      </c>
      <c r="X3303" t="s">
        <v>44</v>
      </c>
      <c r="Y3303" t="s">
        <v>38</v>
      </c>
      <c r="Z3303">
        <v>0.2</v>
      </c>
      <c r="AA3303">
        <v>0.7</v>
      </c>
      <c r="AB3303">
        <v>80</v>
      </c>
      <c r="AC3303" t="s">
        <v>44</v>
      </c>
    </row>
    <row r="3304" spans="1:29" hidden="1" x14ac:dyDescent="0.25">
      <c r="A3304" t="s">
        <v>573</v>
      </c>
      <c r="B3304" t="s">
        <v>28</v>
      </c>
      <c r="C3304" t="s">
        <v>28</v>
      </c>
      <c r="D3304">
        <v>753045</v>
      </c>
      <c r="E3304" s="1">
        <v>41563</v>
      </c>
      <c r="F3304">
        <v>1100</v>
      </c>
      <c r="H3304" t="s">
        <v>30</v>
      </c>
      <c r="I3304" s="1">
        <v>41590</v>
      </c>
      <c r="J3304" t="s">
        <v>31</v>
      </c>
      <c r="K3304" t="s">
        <v>32</v>
      </c>
      <c r="L3304">
        <v>1</v>
      </c>
      <c r="M3304" t="s">
        <v>359</v>
      </c>
      <c r="N3304">
        <v>721026460</v>
      </c>
      <c r="O3304" t="s">
        <v>432</v>
      </c>
      <c r="P3304">
        <v>11</v>
      </c>
      <c r="S3304">
        <v>2456</v>
      </c>
      <c r="T3304" t="s">
        <v>348</v>
      </c>
      <c r="U3304">
        <v>2456</v>
      </c>
      <c r="V3304" t="s">
        <v>349</v>
      </c>
      <c r="W3304">
        <v>8.6300000000000008</v>
      </c>
      <c r="X3304" t="s">
        <v>44</v>
      </c>
      <c r="Y3304" t="s">
        <v>38</v>
      </c>
      <c r="AB3304">
        <v>60</v>
      </c>
      <c r="AC3304" t="s">
        <v>44</v>
      </c>
    </row>
    <row r="3305" spans="1:29" hidden="1" x14ac:dyDescent="0.25">
      <c r="A3305" t="s">
        <v>573</v>
      </c>
      <c r="B3305" t="s">
        <v>28</v>
      </c>
      <c r="C3305" t="s">
        <v>28</v>
      </c>
      <c r="D3305">
        <v>753045</v>
      </c>
      <c r="E3305" s="1">
        <v>41563</v>
      </c>
      <c r="F3305">
        <v>1100</v>
      </c>
      <c r="H3305" t="s">
        <v>30</v>
      </c>
      <c r="I3305" s="1">
        <v>41590</v>
      </c>
      <c r="J3305" t="s">
        <v>31</v>
      </c>
      <c r="K3305" t="s">
        <v>32</v>
      </c>
      <c r="L3305">
        <v>1</v>
      </c>
      <c r="M3305" t="s">
        <v>359</v>
      </c>
      <c r="N3305">
        <v>721026460</v>
      </c>
      <c r="O3305" t="s">
        <v>432</v>
      </c>
      <c r="P3305">
        <v>11</v>
      </c>
      <c r="S3305">
        <v>2942</v>
      </c>
      <c r="T3305" t="s">
        <v>93</v>
      </c>
      <c r="U3305">
        <v>32104</v>
      </c>
      <c r="V3305" t="s">
        <v>93</v>
      </c>
      <c r="W3305">
        <v>0.27</v>
      </c>
      <c r="X3305" t="s">
        <v>44</v>
      </c>
      <c r="Y3305" t="s">
        <v>84</v>
      </c>
      <c r="Z3305">
        <v>0.17</v>
      </c>
      <c r="AA3305">
        <v>0.6</v>
      </c>
      <c r="AB3305">
        <v>80</v>
      </c>
      <c r="AC3305" t="s">
        <v>44</v>
      </c>
    </row>
    <row r="3306" spans="1:29" hidden="1" x14ac:dyDescent="0.25">
      <c r="A3306" t="s">
        <v>573</v>
      </c>
      <c r="B3306" t="s">
        <v>28</v>
      </c>
      <c r="C3306" t="s">
        <v>28</v>
      </c>
      <c r="D3306">
        <v>753045</v>
      </c>
      <c r="E3306" s="1">
        <v>41563</v>
      </c>
      <c r="F3306">
        <v>1100</v>
      </c>
      <c r="H3306" t="s">
        <v>30</v>
      </c>
      <c r="I3306" s="1">
        <v>41590</v>
      </c>
      <c r="J3306" t="s">
        <v>31</v>
      </c>
      <c r="K3306" t="s">
        <v>32</v>
      </c>
      <c r="L3306">
        <v>1</v>
      </c>
      <c r="M3306" t="s">
        <v>359</v>
      </c>
      <c r="N3306">
        <v>721026460</v>
      </c>
      <c r="O3306" t="s">
        <v>432</v>
      </c>
      <c r="P3306">
        <v>11</v>
      </c>
      <c r="S3306">
        <v>2452</v>
      </c>
      <c r="T3306" t="s">
        <v>352</v>
      </c>
      <c r="U3306">
        <v>82723</v>
      </c>
      <c r="V3306" t="s">
        <v>352</v>
      </c>
      <c r="W3306">
        <v>2.2000000000000002</v>
      </c>
      <c r="X3306" t="s">
        <v>44</v>
      </c>
      <c r="Y3306" t="s">
        <v>38</v>
      </c>
      <c r="Z3306">
        <v>0.3</v>
      </c>
      <c r="AA3306">
        <v>1</v>
      </c>
      <c r="AC3306" t="s">
        <v>44</v>
      </c>
    </row>
    <row r="3307" spans="1:29" hidden="1" x14ac:dyDescent="0.25">
      <c r="A3307" t="s">
        <v>258</v>
      </c>
      <c r="B3307" t="s">
        <v>28</v>
      </c>
      <c r="C3307" t="s">
        <v>28</v>
      </c>
      <c r="D3307">
        <v>110181001</v>
      </c>
      <c r="E3307" s="1">
        <v>41597</v>
      </c>
      <c r="F3307">
        <v>715</v>
      </c>
      <c r="H3307" t="s">
        <v>30</v>
      </c>
      <c r="I3307" s="1">
        <v>41599</v>
      </c>
      <c r="J3307" t="s">
        <v>31</v>
      </c>
      <c r="K3307" t="s">
        <v>32</v>
      </c>
      <c r="L3307">
        <v>1</v>
      </c>
      <c r="M3307" t="s">
        <v>626</v>
      </c>
      <c r="N3307">
        <v>113133790</v>
      </c>
      <c r="O3307" t="s">
        <v>34</v>
      </c>
      <c r="P3307">
        <v>2</v>
      </c>
      <c r="S3307">
        <v>1025</v>
      </c>
      <c r="T3307" t="s">
        <v>52</v>
      </c>
      <c r="U3307">
        <v>99951</v>
      </c>
      <c r="V3307" t="s">
        <v>260</v>
      </c>
      <c r="W3307">
        <v>0.77</v>
      </c>
      <c r="X3307" t="s">
        <v>41</v>
      </c>
      <c r="Y3307" t="s">
        <v>261</v>
      </c>
      <c r="AB3307">
        <v>4</v>
      </c>
      <c r="AC3307" t="s">
        <v>41</v>
      </c>
    </row>
    <row r="3308" spans="1:29" hidden="1" x14ac:dyDescent="0.25">
      <c r="A3308" t="s">
        <v>258</v>
      </c>
      <c r="B3308" t="s">
        <v>28</v>
      </c>
      <c r="C3308" t="s">
        <v>28</v>
      </c>
      <c r="D3308">
        <v>110181001</v>
      </c>
      <c r="E3308" s="1">
        <v>41597</v>
      </c>
      <c r="F3308">
        <v>715</v>
      </c>
      <c r="H3308" t="s">
        <v>30</v>
      </c>
      <c r="I3308" s="1">
        <v>41599</v>
      </c>
      <c r="J3308" t="s">
        <v>31</v>
      </c>
      <c r="K3308" t="s">
        <v>32</v>
      </c>
      <c r="L3308">
        <v>1</v>
      </c>
      <c r="M3308" t="s">
        <v>626</v>
      </c>
      <c r="N3308">
        <v>113133790</v>
      </c>
      <c r="O3308" t="s">
        <v>34</v>
      </c>
      <c r="P3308">
        <v>2</v>
      </c>
      <c r="S3308">
        <v>1025</v>
      </c>
      <c r="T3308" t="s">
        <v>52</v>
      </c>
      <c r="U3308">
        <v>951</v>
      </c>
      <c r="V3308" t="s">
        <v>53</v>
      </c>
      <c r="W3308">
        <v>0.78</v>
      </c>
      <c r="X3308" t="s">
        <v>41</v>
      </c>
      <c r="Y3308" t="s">
        <v>38</v>
      </c>
      <c r="Z3308">
        <v>0.03</v>
      </c>
      <c r="AA3308">
        <v>0.3</v>
      </c>
      <c r="AB3308">
        <v>4</v>
      </c>
      <c r="AC3308" t="s">
        <v>41</v>
      </c>
    </row>
    <row r="3309" spans="1:29" hidden="1" x14ac:dyDescent="0.25">
      <c r="A3309" t="s">
        <v>337</v>
      </c>
      <c r="B3309">
        <v>1</v>
      </c>
      <c r="C3309" t="s">
        <v>28</v>
      </c>
      <c r="D3309">
        <v>759379</v>
      </c>
      <c r="E3309" s="1">
        <v>41597</v>
      </c>
      <c r="F3309">
        <v>1500</v>
      </c>
      <c r="H3309" t="s">
        <v>339</v>
      </c>
      <c r="I3309" s="1">
        <v>41613</v>
      </c>
      <c r="J3309" t="s">
        <v>31</v>
      </c>
      <c r="K3309" t="s">
        <v>87</v>
      </c>
      <c r="L3309">
        <v>1</v>
      </c>
      <c r="M3309" t="s">
        <v>359</v>
      </c>
      <c r="N3309">
        <v>721026460</v>
      </c>
      <c r="O3309" t="s">
        <v>432</v>
      </c>
      <c r="P3309">
        <v>2</v>
      </c>
      <c r="S3309">
        <v>1927</v>
      </c>
      <c r="T3309" t="s">
        <v>39</v>
      </c>
      <c r="U3309">
        <v>410</v>
      </c>
      <c r="V3309" t="s">
        <v>40</v>
      </c>
      <c r="W3309">
        <v>110</v>
      </c>
      <c r="X3309" t="s">
        <v>41</v>
      </c>
      <c r="Y3309" t="s">
        <v>38</v>
      </c>
      <c r="Z3309">
        <v>1</v>
      </c>
      <c r="AA3309">
        <v>2</v>
      </c>
      <c r="AC3309" t="s">
        <v>41</v>
      </c>
    </row>
    <row r="3310" spans="1:29" hidden="1" x14ac:dyDescent="0.25">
      <c r="A3310" t="s">
        <v>334</v>
      </c>
      <c r="B3310">
        <v>100</v>
      </c>
      <c r="C3310" t="s">
        <v>28</v>
      </c>
      <c r="D3310">
        <v>759380</v>
      </c>
      <c r="E3310" s="1">
        <v>41597</v>
      </c>
      <c r="F3310">
        <v>1500</v>
      </c>
      <c r="H3310" t="s">
        <v>30</v>
      </c>
      <c r="I3310" s="1">
        <v>41613</v>
      </c>
      <c r="J3310" t="s">
        <v>31</v>
      </c>
      <c r="K3310" t="s">
        <v>157</v>
      </c>
      <c r="L3310">
        <v>1</v>
      </c>
      <c r="M3310" t="s">
        <v>359</v>
      </c>
      <c r="N3310">
        <v>721026460</v>
      </c>
      <c r="O3310" t="s">
        <v>432</v>
      </c>
      <c r="P3310">
        <v>1</v>
      </c>
      <c r="S3310">
        <v>2920</v>
      </c>
      <c r="T3310" t="s">
        <v>335</v>
      </c>
      <c r="U3310">
        <v>680</v>
      </c>
      <c r="V3310" t="s">
        <v>336</v>
      </c>
      <c r="W3310">
        <v>1.2</v>
      </c>
      <c r="X3310" t="s">
        <v>41</v>
      </c>
      <c r="Y3310" t="s">
        <v>38</v>
      </c>
      <c r="Z3310">
        <v>8.4000000000000005E-2</v>
      </c>
      <c r="AA3310">
        <v>0.27</v>
      </c>
      <c r="AC3310" t="s">
        <v>41</v>
      </c>
    </row>
    <row r="3311" spans="1:29" hidden="1" x14ac:dyDescent="0.25">
      <c r="A3311" t="s">
        <v>337</v>
      </c>
      <c r="B3311">
        <v>1</v>
      </c>
      <c r="C3311" t="s">
        <v>28</v>
      </c>
      <c r="D3311">
        <v>759379</v>
      </c>
      <c r="E3311" s="1">
        <v>41597</v>
      </c>
      <c r="F3311">
        <v>1500</v>
      </c>
      <c r="H3311" t="s">
        <v>339</v>
      </c>
      <c r="I3311" s="1">
        <v>41613</v>
      </c>
      <c r="J3311" t="s">
        <v>31</v>
      </c>
      <c r="K3311" t="s">
        <v>87</v>
      </c>
      <c r="L3311">
        <v>1</v>
      </c>
      <c r="M3311" t="s">
        <v>359</v>
      </c>
      <c r="N3311">
        <v>721026460</v>
      </c>
      <c r="O3311" t="s">
        <v>432</v>
      </c>
      <c r="P3311">
        <v>2</v>
      </c>
      <c r="S3311">
        <v>2920</v>
      </c>
      <c r="T3311" t="s">
        <v>335</v>
      </c>
      <c r="U3311">
        <v>680</v>
      </c>
      <c r="V3311" t="s">
        <v>336</v>
      </c>
      <c r="W3311">
        <v>1.6</v>
      </c>
      <c r="X3311" t="s">
        <v>41</v>
      </c>
      <c r="Y3311" t="s">
        <v>38</v>
      </c>
      <c r="Z3311">
        <v>8.4000000000000005E-2</v>
      </c>
      <c r="AA3311">
        <v>0.27</v>
      </c>
      <c r="AC3311" t="s">
        <v>41</v>
      </c>
    </row>
    <row r="3312" spans="1:29" hidden="1" x14ac:dyDescent="0.25">
      <c r="A3312" t="s">
        <v>258</v>
      </c>
      <c r="B3312" t="s">
        <v>28</v>
      </c>
      <c r="C3312" t="s">
        <v>28</v>
      </c>
      <c r="D3312">
        <v>114469001</v>
      </c>
      <c r="E3312" s="1">
        <v>41625</v>
      </c>
      <c r="F3312">
        <v>1000</v>
      </c>
      <c r="H3312" t="s">
        <v>30</v>
      </c>
      <c r="I3312" s="1">
        <v>41638</v>
      </c>
      <c r="J3312" t="s">
        <v>31</v>
      </c>
      <c r="K3312" t="s">
        <v>32</v>
      </c>
      <c r="L3312">
        <v>1</v>
      </c>
      <c r="M3312" t="s">
        <v>627</v>
      </c>
      <c r="N3312">
        <v>113133790</v>
      </c>
      <c r="O3312" t="s">
        <v>34</v>
      </c>
      <c r="P3312">
        <v>2</v>
      </c>
      <c r="S3312">
        <v>1025</v>
      </c>
      <c r="T3312" t="s">
        <v>52</v>
      </c>
      <c r="U3312">
        <v>951</v>
      </c>
      <c r="V3312" t="s">
        <v>53</v>
      </c>
      <c r="W3312">
        <v>0.68200000000000005</v>
      </c>
      <c r="X3312" t="s">
        <v>41</v>
      </c>
      <c r="Y3312" t="s">
        <v>38</v>
      </c>
      <c r="Z3312">
        <v>0.03</v>
      </c>
      <c r="AA3312">
        <v>0.3</v>
      </c>
      <c r="AB3312">
        <v>4</v>
      </c>
      <c r="AC3312" t="s">
        <v>41</v>
      </c>
    </row>
    <row r="3313" spans="1:29" hidden="1" x14ac:dyDescent="0.25">
      <c r="A3313" t="s">
        <v>258</v>
      </c>
      <c r="B3313" t="s">
        <v>28</v>
      </c>
      <c r="C3313" t="s">
        <v>28</v>
      </c>
      <c r="D3313">
        <v>114469001</v>
      </c>
      <c r="E3313" s="1">
        <v>41625</v>
      </c>
      <c r="F3313">
        <v>1000</v>
      </c>
      <c r="H3313" t="s">
        <v>30</v>
      </c>
      <c r="I3313" s="1">
        <v>41638</v>
      </c>
      <c r="J3313" t="s">
        <v>31</v>
      </c>
      <c r="K3313" t="s">
        <v>32</v>
      </c>
      <c r="L3313">
        <v>1</v>
      </c>
      <c r="M3313" t="s">
        <v>627</v>
      </c>
      <c r="N3313">
        <v>113133790</v>
      </c>
      <c r="O3313" t="s">
        <v>34</v>
      </c>
      <c r="P3313">
        <v>2</v>
      </c>
      <c r="S3313">
        <v>1025</v>
      </c>
      <c r="T3313" t="s">
        <v>52</v>
      </c>
      <c r="U3313">
        <v>99951</v>
      </c>
      <c r="V3313" t="s">
        <v>260</v>
      </c>
      <c r="W3313">
        <v>0.72</v>
      </c>
      <c r="X3313" t="s">
        <v>41</v>
      </c>
      <c r="Y3313" t="s">
        <v>261</v>
      </c>
      <c r="AB3313">
        <v>4</v>
      </c>
      <c r="AC3313" t="s">
        <v>41</v>
      </c>
    </row>
    <row r="3314" spans="1:29" hidden="1" x14ac:dyDescent="0.25">
      <c r="A3314" t="s">
        <v>337</v>
      </c>
      <c r="B3314">
        <v>1</v>
      </c>
      <c r="C3314" t="s">
        <v>28</v>
      </c>
      <c r="D3314">
        <v>763442</v>
      </c>
      <c r="E3314" s="1">
        <v>41625</v>
      </c>
      <c r="F3314">
        <v>1400</v>
      </c>
      <c r="H3314" t="s">
        <v>339</v>
      </c>
      <c r="I3314" s="1">
        <v>41645</v>
      </c>
      <c r="J3314" t="s">
        <v>31</v>
      </c>
      <c r="K3314" t="s">
        <v>87</v>
      </c>
      <c r="L3314">
        <v>1</v>
      </c>
      <c r="M3314" t="s">
        <v>359</v>
      </c>
      <c r="N3314">
        <v>721026460</v>
      </c>
      <c r="O3314" t="s">
        <v>432</v>
      </c>
      <c r="P3314">
        <v>2</v>
      </c>
      <c r="S3314">
        <v>2920</v>
      </c>
      <c r="T3314" t="s">
        <v>335</v>
      </c>
      <c r="U3314">
        <v>680</v>
      </c>
      <c r="V3314" t="s">
        <v>336</v>
      </c>
      <c r="W3314">
        <v>1.6</v>
      </c>
      <c r="X3314" t="s">
        <v>41</v>
      </c>
      <c r="Y3314" t="s">
        <v>38</v>
      </c>
      <c r="Z3314">
        <v>8.4000000000000005E-2</v>
      </c>
      <c r="AA3314">
        <v>0.27</v>
      </c>
      <c r="AC3314" t="s">
        <v>41</v>
      </c>
    </row>
    <row r="3315" spans="1:29" hidden="1" x14ac:dyDescent="0.25">
      <c r="A3315" t="s">
        <v>337</v>
      </c>
      <c r="B3315">
        <v>1</v>
      </c>
      <c r="C3315" t="s">
        <v>28</v>
      </c>
      <c r="D3315">
        <v>763442</v>
      </c>
      <c r="E3315" s="1">
        <v>41625</v>
      </c>
      <c r="F3315">
        <v>1400</v>
      </c>
      <c r="H3315" t="s">
        <v>339</v>
      </c>
      <c r="I3315" s="1">
        <v>41645</v>
      </c>
      <c r="J3315" t="s">
        <v>31</v>
      </c>
      <c r="K3315" t="s">
        <v>87</v>
      </c>
      <c r="L3315">
        <v>1</v>
      </c>
      <c r="M3315" t="s">
        <v>359</v>
      </c>
      <c r="N3315">
        <v>721026460</v>
      </c>
      <c r="O3315" t="s">
        <v>432</v>
      </c>
      <c r="P3315">
        <v>2</v>
      </c>
      <c r="S3315">
        <v>1927</v>
      </c>
      <c r="T3315" t="s">
        <v>39</v>
      </c>
      <c r="U3315">
        <v>410</v>
      </c>
      <c r="V3315" t="s">
        <v>40</v>
      </c>
      <c r="W3315">
        <v>110</v>
      </c>
      <c r="X3315" t="s">
        <v>41</v>
      </c>
      <c r="Y3315" t="s">
        <v>38</v>
      </c>
      <c r="Z3315">
        <v>1</v>
      </c>
      <c r="AA3315">
        <v>2</v>
      </c>
      <c r="AC3315" t="s">
        <v>41</v>
      </c>
    </row>
    <row r="3316" spans="1:29" hidden="1" x14ac:dyDescent="0.25">
      <c r="A3316" t="s">
        <v>334</v>
      </c>
      <c r="B3316">
        <v>100</v>
      </c>
      <c r="C3316" t="s">
        <v>28</v>
      </c>
      <c r="D3316">
        <v>763443</v>
      </c>
      <c r="E3316" s="1">
        <v>41625</v>
      </c>
      <c r="F3316">
        <v>1400</v>
      </c>
      <c r="H3316" t="s">
        <v>30</v>
      </c>
      <c r="I3316" s="1">
        <v>41645</v>
      </c>
      <c r="J3316" t="s">
        <v>31</v>
      </c>
      <c r="K3316" t="s">
        <v>157</v>
      </c>
      <c r="L3316">
        <v>1</v>
      </c>
      <c r="M3316" t="s">
        <v>359</v>
      </c>
      <c r="N3316">
        <v>721026460</v>
      </c>
      <c r="O3316" t="s">
        <v>432</v>
      </c>
      <c r="P3316">
        <v>1</v>
      </c>
      <c r="S3316">
        <v>2920</v>
      </c>
      <c r="T3316" t="s">
        <v>335</v>
      </c>
      <c r="U3316">
        <v>680</v>
      </c>
      <c r="V3316" t="s">
        <v>336</v>
      </c>
      <c r="W3316">
        <v>1.3</v>
      </c>
      <c r="X3316" t="s">
        <v>41</v>
      </c>
      <c r="Y3316" t="s">
        <v>38</v>
      </c>
      <c r="Z3316">
        <v>8.4000000000000005E-2</v>
      </c>
      <c r="AA3316">
        <v>0.27</v>
      </c>
      <c r="AC3316" t="s">
        <v>41</v>
      </c>
    </row>
    <row r="3317" spans="1:29" hidden="1" x14ac:dyDescent="0.25">
      <c r="A3317" t="s">
        <v>258</v>
      </c>
      <c r="B3317" t="s">
        <v>28</v>
      </c>
      <c r="C3317" t="s">
        <v>28</v>
      </c>
      <c r="D3317">
        <v>116474001</v>
      </c>
      <c r="E3317" s="1">
        <v>41653</v>
      </c>
      <c r="F3317">
        <v>1330</v>
      </c>
      <c r="H3317" t="s">
        <v>30</v>
      </c>
      <c r="I3317" s="1">
        <v>41660</v>
      </c>
      <c r="J3317" t="s">
        <v>31</v>
      </c>
      <c r="K3317" t="s">
        <v>32</v>
      </c>
      <c r="L3317">
        <v>1</v>
      </c>
      <c r="M3317" t="s">
        <v>627</v>
      </c>
      <c r="N3317">
        <v>113133790</v>
      </c>
      <c r="O3317" t="s">
        <v>34</v>
      </c>
      <c r="P3317">
        <v>2</v>
      </c>
      <c r="S3317">
        <v>1025</v>
      </c>
      <c r="T3317" t="s">
        <v>52</v>
      </c>
      <c r="U3317">
        <v>951</v>
      </c>
      <c r="V3317" t="s">
        <v>53</v>
      </c>
      <c r="W3317">
        <v>0.747</v>
      </c>
      <c r="X3317" t="s">
        <v>41</v>
      </c>
      <c r="Y3317" t="s">
        <v>38</v>
      </c>
      <c r="Z3317">
        <v>0.03</v>
      </c>
      <c r="AA3317">
        <v>0.3</v>
      </c>
      <c r="AB3317">
        <v>4</v>
      </c>
      <c r="AC3317" t="s">
        <v>41</v>
      </c>
    </row>
    <row r="3318" spans="1:29" hidden="1" x14ac:dyDescent="0.25">
      <c r="A3318" t="s">
        <v>258</v>
      </c>
      <c r="B3318" t="s">
        <v>28</v>
      </c>
      <c r="C3318" t="s">
        <v>28</v>
      </c>
      <c r="D3318">
        <v>116474001</v>
      </c>
      <c r="E3318" s="1">
        <v>41653</v>
      </c>
      <c r="F3318">
        <v>1330</v>
      </c>
      <c r="H3318" t="s">
        <v>30</v>
      </c>
      <c r="I3318" s="1">
        <v>41660</v>
      </c>
      <c r="J3318" t="s">
        <v>31</v>
      </c>
      <c r="K3318" t="s">
        <v>32</v>
      </c>
      <c r="L3318">
        <v>1</v>
      </c>
      <c r="M3318" t="s">
        <v>627</v>
      </c>
      <c r="N3318">
        <v>113133790</v>
      </c>
      <c r="O3318" t="s">
        <v>34</v>
      </c>
      <c r="P3318">
        <v>2</v>
      </c>
      <c r="S3318">
        <v>1025</v>
      </c>
      <c r="T3318" t="s">
        <v>52</v>
      </c>
      <c r="U3318">
        <v>99951</v>
      </c>
      <c r="V3318" t="s">
        <v>260</v>
      </c>
      <c r="W3318">
        <v>0.76</v>
      </c>
      <c r="X3318" t="s">
        <v>41</v>
      </c>
      <c r="Y3318" t="s">
        <v>261</v>
      </c>
      <c r="AB3318">
        <v>4</v>
      </c>
      <c r="AC3318" t="s">
        <v>41</v>
      </c>
    </row>
    <row r="3319" spans="1:29" hidden="1" x14ac:dyDescent="0.25">
      <c r="A3319" t="s">
        <v>337</v>
      </c>
      <c r="B3319">
        <v>1</v>
      </c>
      <c r="C3319" t="s">
        <v>28</v>
      </c>
      <c r="D3319">
        <v>766372</v>
      </c>
      <c r="E3319" s="1">
        <v>41653</v>
      </c>
      <c r="F3319">
        <v>1345</v>
      </c>
      <c r="H3319" t="s">
        <v>339</v>
      </c>
      <c r="I3319" s="1">
        <v>41662</v>
      </c>
      <c r="J3319" t="s">
        <v>31</v>
      </c>
      <c r="K3319" t="s">
        <v>87</v>
      </c>
      <c r="L3319">
        <v>1</v>
      </c>
      <c r="M3319" t="s">
        <v>359</v>
      </c>
      <c r="N3319">
        <v>721026460</v>
      </c>
      <c r="O3319" t="s">
        <v>432</v>
      </c>
      <c r="P3319">
        <v>2</v>
      </c>
      <c r="S3319">
        <v>1927</v>
      </c>
      <c r="T3319" t="s">
        <v>39</v>
      </c>
      <c r="U3319">
        <v>410</v>
      </c>
      <c r="V3319" t="s">
        <v>40</v>
      </c>
      <c r="W3319">
        <v>110</v>
      </c>
      <c r="X3319" t="s">
        <v>41</v>
      </c>
      <c r="Y3319" t="s">
        <v>38</v>
      </c>
      <c r="Z3319">
        <v>1</v>
      </c>
      <c r="AA3319">
        <v>2</v>
      </c>
      <c r="AC3319" t="s">
        <v>41</v>
      </c>
    </row>
    <row r="3320" spans="1:29" hidden="1" x14ac:dyDescent="0.25">
      <c r="A3320" t="s">
        <v>337</v>
      </c>
      <c r="B3320">
        <v>1</v>
      </c>
      <c r="C3320" t="s">
        <v>28</v>
      </c>
      <c r="D3320">
        <v>766372</v>
      </c>
      <c r="E3320" s="1">
        <v>41653</v>
      </c>
      <c r="F3320">
        <v>1345</v>
      </c>
      <c r="H3320" t="s">
        <v>339</v>
      </c>
      <c r="I3320" s="1">
        <v>41662</v>
      </c>
      <c r="J3320" t="s">
        <v>31</v>
      </c>
      <c r="K3320" t="s">
        <v>87</v>
      </c>
      <c r="L3320">
        <v>1</v>
      </c>
      <c r="M3320" t="s">
        <v>359</v>
      </c>
      <c r="N3320">
        <v>721026460</v>
      </c>
      <c r="O3320" t="s">
        <v>432</v>
      </c>
      <c r="P3320">
        <v>2</v>
      </c>
      <c r="S3320">
        <v>2920</v>
      </c>
      <c r="T3320" t="s">
        <v>335</v>
      </c>
      <c r="U3320">
        <v>680</v>
      </c>
      <c r="V3320" t="s">
        <v>336</v>
      </c>
      <c r="W3320">
        <v>1.7</v>
      </c>
      <c r="X3320" t="s">
        <v>41</v>
      </c>
      <c r="Y3320" t="s">
        <v>38</v>
      </c>
      <c r="Z3320">
        <v>8.4000000000000005E-2</v>
      </c>
      <c r="AA3320">
        <v>0.27</v>
      </c>
      <c r="AC3320" t="s">
        <v>41</v>
      </c>
    </row>
    <row r="3321" spans="1:29" hidden="1" x14ac:dyDescent="0.25">
      <c r="A3321" t="s">
        <v>334</v>
      </c>
      <c r="B3321">
        <v>100</v>
      </c>
      <c r="C3321" t="s">
        <v>28</v>
      </c>
      <c r="D3321">
        <v>766373</v>
      </c>
      <c r="E3321" s="1">
        <v>41653</v>
      </c>
      <c r="F3321">
        <v>1345</v>
      </c>
      <c r="H3321" t="s">
        <v>30</v>
      </c>
      <c r="I3321" s="1">
        <v>41662</v>
      </c>
      <c r="J3321" t="s">
        <v>31</v>
      </c>
      <c r="K3321" t="s">
        <v>157</v>
      </c>
      <c r="L3321">
        <v>1</v>
      </c>
      <c r="M3321" t="s">
        <v>359</v>
      </c>
      <c r="N3321">
        <v>721026460</v>
      </c>
      <c r="O3321" t="s">
        <v>432</v>
      </c>
      <c r="P3321">
        <v>1</v>
      </c>
      <c r="S3321">
        <v>2920</v>
      </c>
      <c r="T3321" t="s">
        <v>335</v>
      </c>
      <c r="U3321">
        <v>680</v>
      </c>
      <c r="V3321" t="s">
        <v>336</v>
      </c>
      <c r="W3321">
        <v>1.5</v>
      </c>
      <c r="X3321" t="s">
        <v>41</v>
      </c>
      <c r="Y3321" t="s">
        <v>38</v>
      </c>
      <c r="Z3321">
        <v>8.4000000000000005E-2</v>
      </c>
      <c r="AA3321">
        <v>0.27</v>
      </c>
      <c r="AC3321" t="s">
        <v>41</v>
      </c>
    </row>
    <row r="3322" spans="1:29" hidden="1" x14ac:dyDescent="0.25">
      <c r="A3322" t="s">
        <v>258</v>
      </c>
      <c r="B3322" t="s">
        <v>28</v>
      </c>
      <c r="C3322" t="s">
        <v>28</v>
      </c>
      <c r="D3322">
        <v>120426001</v>
      </c>
      <c r="E3322" s="1">
        <v>41687</v>
      </c>
      <c r="F3322">
        <v>1345</v>
      </c>
      <c r="H3322" t="s">
        <v>30</v>
      </c>
      <c r="I3322" s="1">
        <v>41691</v>
      </c>
      <c r="J3322" t="s">
        <v>31</v>
      </c>
      <c r="K3322" t="s">
        <v>32</v>
      </c>
      <c r="L3322">
        <v>1</v>
      </c>
      <c r="M3322" t="s">
        <v>627</v>
      </c>
      <c r="N3322">
        <v>113133790</v>
      </c>
      <c r="O3322" t="s">
        <v>34</v>
      </c>
      <c r="P3322">
        <v>2</v>
      </c>
      <c r="S3322">
        <v>1025</v>
      </c>
      <c r="T3322" t="s">
        <v>52</v>
      </c>
      <c r="U3322">
        <v>951</v>
      </c>
      <c r="V3322" t="s">
        <v>53</v>
      </c>
      <c r="W3322">
        <v>0.80300000000000005</v>
      </c>
      <c r="X3322" t="s">
        <v>41</v>
      </c>
      <c r="Y3322" t="s">
        <v>38</v>
      </c>
      <c r="Z3322">
        <v>0.03</v>
      </c>
      <c r="AA3322">
        <v>0.3</v>
      </c>
      <c r="AB3322">
        <v>4</v>
      </c>
      <c r="AC3322" t="s">
        <v>41</v>
      </c>
    </row>
    <row r="3323" spans="1:29" hidden="1" x14ac:dyDescent="0.25">
      <c r="A3323" t="s">
        <v>258</v>
      </c>
      <c r="B3323" t="s">
        <v>28</v>
      </c>
      <c r="C3323" t="s">
        <v>28</v>
      </c>
      <c r="D3323">
        <v>120426001</v>
      </c>
      <c r="E3323" s="1">
        <v>41687</v>
      </c>
      <c r="F3323">
        <v>1345</v>
      </c>
      <c r="H3323" t="s">
        <v>30</v>
      </c>
      <c r="I3323" s="1">
        <v>41691</v>
      </c>
      <c r="J3323" t="s">
        <v>31</v>
      </c>
      <c r="K3323" t="s">
        <v>32</v>
      </c>
      <c r="L3323">
        <v>1</v>
      </c>
      <c r="M3323" t="s">
        <v>627</v>
      </c>
      <c r="N3323">
        <v>113133790</v>
      </c>
      <c r="O3323" t="s">
        <v>34</v>
      </c>
      <c r="P3323">
        <v>2</v>
      </c>
      <c r="S3323">
        <v>1025</v>
      </c>
      <c r="T3323" t="s">
        <v>52</v>
      </c>
      <c r="U3323">
        <v>99951</v>
      </c>
      <c r="V3323" t="s">
        <v>260</v>
      </c>
      <c r="W3323">
        <v>0.94</v>
      </c>
      <c r="X3323" t="s">
        <v>41</v>
      </c>
      <c r="Y3323" t="s">
        <v>261</v>
      </c>
      <c r="AB3323">
        <v>4</v>
      </c>
      <c r="AC3323" t="s">
        <v>41</v>
      </c>
    </row>
    <row r="3324" spans="1:29" hidden="1" x14ac:dyDescent="0.25">
      <c r="A3324" t="s">
        <v>337</v>
      </c>
      <c r="B3324">
        <v>1</v>
      </c>
      <c r="C3324" t="s">
        <v>28</v>
      </c>
      <c r="D3324">
        <v>771570</v>
      </c>
      <c r="E3324" s="1">
        <v>41690</v>
      </c>
      <c r="F3324">
        <v>1430</v>
      </c>
      <c r="H3324" t="s">
        <v>339</v>
      </c>
      <c r="I3324" s="1">
        <v>41697</v>
      </c>
      <c r="J3324" t="s">
        <v>31</v>
      </c>
      <c r="K3324" t="s">
        <v>87</v>
      </c>
      <c r="L3324">
        <v>1</v>
      </c>
      <c r="M3324" t="s">
        <v>359</v>
      </c>
      <c r="N3324">
        <v>721026460</v>
      </c>
      <c r="O3324" t="s">
        <v>432</v>
      </c>
      <c r="P3324">
        <v>2</v>
      </c>
      <c r="S3324">
        <v>1927</v>
      </c>
      <c r="T3324" t="s">
        <v>39</v>
      </c>
      <c r="U3324">
        <v>410</v>
      </c>
      <c r="V3324" t="s">
        <v>40</v>
      </c>
      <c r="W3324">
        <v>120</v>
      </c>
      <c r="X3324" t="s">
        <v>41</v>
      </c>
      <c r="Y3324" t="s">
        <v>38</v>
      </c>
      <c r="Z3324">
        <v>1</v>
      </c>
      <c r="AA3324">
        <v>2</v>
      </c>
      <c r="AC3324" t="s">
        <v>41</v>
      </c>
    </row>
    <row r="3325" spans="1:29" hidden="1" x14ac:dyDescent="0.25">
      <c r="A3325" t="s">
        <v>337</v>
      </c>
      <c r="B3325">
        <v>1</v>
      </c>
      <c r="C3325" t="s">
        <v>28</v>
      </c>
      <c r="D3325">
        <v>771570</v>
      </c>
      <c r="E3325" s="1">
        <v>41690</v>
      </c>
      <c r="F3325">
        <v>1430</v>
      </c>
      <c r="H3325" t="s">
        <v>339</v>
      </c>
      <c r="I3325" s="1">
        <v>41697</v>
      </c>
      <c r="J3325" t="s">
        <v>31</v>
      </c>
      <c r="K3325" t="s">
        <v>87</v>
      </c>
      <c r="L3325">
        <v>1</v>
      </c>
      <c r="M3325" t="s">
        <v>359</v>
      </c>
      <c r="N3325">
        <v>721026460</v>
      </c>
      <c r="O3325" t="s">
        <v>432</v>
      </c>
      <c r="P3325">
        <v>2</v>
      </c>
      <c r="S3325">
        <v>2920</v>
      </c>
      <c r="T3325" t="s">
        <v>335</v>
      </c>
      <c r="U3325">
        <v>680</v>
      </c>
      <c r="V3325" t="s">
        <v>336</v>
      </c>
      <c r="W3325">
        <v>1.8</v>
      </c>
      <c r="X3325" t="s">
        <v>41</v>
      </c>
      <c r="Y3325" t="s">
        <v>38</v>
      </c>
      <c r="Z3325">
        <v>8.4000000000000005E-2</v>
      </c>
      <c r="AA3325">
        <v>0.27</v>
      </c>
      <c r="AC3325" t="s">
        <v>41</v>
      </c>
    </row>
    <row r="3326" spans="1:29" hidden="1" x14ac:dyDescent="0.25">
      <c r="A3326" t="s">
        <v>334</v>
      </c>
      <c r="B3326">
        <v>100</v>
      </c>
      <c r="C3326" t="s">
        <v>28</v>
      </c>
      <c r="D3326">
        <v>771569</v>
      </c>
      <c r="E3326" s="1">
        <v>41690</v>
      </c>
      <c r="F3326">
        <v>1430</v>
      </c>
      <c r="H3326" t="s">
        <v>30</v>
      </c>
      <c r="I3326" s="1">
        <v>41697</v>
      </c>
      <c r="J3326" t="s">
        <v>31</v>
      </c>
      <c r="K3326" t="s">
        <v>157</v>
      </c>
      <c r="L3326">
        <v>1</v>
      </c>
      <c r="M3326" t="s">
        <v>359</v>
      </c>
      <c r="N3326">
        <v>721026460</v>
      </c>
      <c r="O3326" t="s">
        <v>432</v>
      </c>
      <c r="P3326">
        <v>1</v>
      </c>
      <c r="S3326">
        <v>2920</v>
      </c>
      <c r="T3326" t="s">
        <v>335</v>
      </c>
      <c r="U3326">
        <v>680</v>
      </c>
      <c r="V3326" t="s">
        <v>336</v>
      </c>
      <c r="W3326">
        <v>1.6</v>
      </c>
      <c r="X3326" t="s">
        <v>41</v>
      </c>
      <c r="Y3326" t="s">
        <v>38</v>
      </c>
      <c r="Z3326">
        <v>8.4000000000000005E-2</v>
      </c>
      <c r="AA3326">
        <v>0.27</v>
      </c>
      <c r="AC3326" t="s">
        <v>41</v>
      </c>
    </row>
    <row r="3327" spans="1:29" hidden="1" x14ac:dyDescent="0.25">
      <c r="A3327" t="s">
        <v>258</v>
      </c>
      <c r="B3327" t="s">
        <v>28</v>
      </c>
      <c r="C3327" t="s">
        <v>28</v>
      </c>
      <c r="D3327">
        <v>122213001</v>
      </c>
      <c r="E3327" s="1">
        <v>41704</v>
      </c>
      <c r="F3327">
        <v>1215</v>
      </c>
      <c r="H3327" t="s">
        <v>30</v>
      </c>
      <c r="I3327" s="1">
        <v>41705</v>
      </c>
      <c r="J3327" t="s">
        <v>31</v>
      </c>
      <c r="K3327" t="s">
        <v>32</v>
      </c>
      <c r="L3327">
        <v>1</v>
      </c>
      <c r="M3327" t="s">
        <v>627</v>
      </c>
      <c r="N3327">
        <v>113133790</v>
      </c>
      <c r="O3327" t="s">
        <v>34</v>
      </c>
      <c r="P3327">
        <v>2</v>
      </c>
      <c r="S3327">
        <v>1025</v>
      </c>
      <c r="T3327" t="s">
        <v>52</v>
      </c>
      <c r="U3327">
        <v>951</v>
      </c>
      <c r="V3327" t="s">
        <v>53</v>
      </c>
      <c r="W3327">
        <v>0.73299999999999998</v>
      </c>
      <c r="X3327" t="s">
        <v>41</v>
      </c>
      <c r="Y3327" t="s">
        <v>38</v>
      </c>
      <c r="Z3327">
        <v>0.03</v>
      </c>
      <c r="AA3327">
        <v>0.3</v>
      </c>
      <c r="AB3327">
        <v>4</v>
      </c>
      <c r="AC3327" t="s">
        <v>41</v>
      </c>
    </row>
    <row r="3328" spans="1:29" hidden="1" x14ac:dyDescent="0.25">
      <c r="A3328" t="s">
        <v>258</v>
      </c>
      <c r="B3328" t="s">
        <v>28</v>
      </c>
      <c r="C3328" t="s">
        <v>28</v>
      </c>
      <c r="D3328">
        <v>122213001</v>
      </c>
      <c r="E3328" s="1">
        <v>41704</v>
      </c>
      <c r="F3328">
        <v>1215</v>
      </c>
      <c r="H3328" t="s">
        <v>30</v>
      </c>
      <c r="I3328" s="1">
        <v>41705</v>
      </c>
      <c r="J3328" t="s">
        <v>31</v>
      </c>
      <c r="K3328" t="s">
        <v>32</v>
      </c>
      <c r="L3328">
        <v>1</v>
      </c>
      <c r="M3328" t="s">
        <v>627</v>
      </c>
      <c r="N3328">
        <v>113133790</v>
      </c>
      <c r="O3328" t="s">
        <v>34</v>
      </c>
      <c r="P3328">
        <v>2</v>
      </c>
      <c r="S3328">
        <v>1025</v>
      </c>
      <c r="T3328" t="s">
        <v>52</v>
      </c>
      <c r="U3328">
        <v>99951</v>
      </c>
      <c r="V3328" t="s">
        <v>260</v>
      </c>
      <c r="W3328">
        <v>0.75</v>
      </c>
      <c r="X3328" t="s">
        <v>41</v>
      </c>
      <c r="Y3328" t="s">
        <v>261</v>
      </c>
      <c r="AB3328">
        <v>4</v>
      </c>
      <c r="AC3328" t="s">
        <v>41</v>
      </c>
    </row>
    <row r="3329" spans="1:29" hidden="1" x14ac:dyDescent="0.25">
      <c r="A3329" t="s">
        <v>334</v>
      </c>
      <c r="B3329">
        <v>100</v>
      </c>
      <c r="C3329" t="s">
        <v>28</v>
      </c>
      <c r="D3329">
        <v>773450</v>
      </c>
      <c r="E3329" s="1">
        <v>41704</v>
      </c>
      <c r="F3329">
        <v>1230</v>
      </c>
      <c r="H3329" t="s">
        <v>30</v>
      </c>
      <c r="I3329" s="1">
        <v>41711</v>
      </c>
      <c r="J3329" t="s">
        <v>31</v>
      </c>
      <c r="K3329" t="s">
        <v>157</v>
      </c>
      <c r="L3329">
        <v>1</v>
      </c>
      <c r="M3329" t="s">
        <v>359</v>
      </c>
      <c r="N3329">
        <v>721026460</v>
      </c>
      <c r="O3329" t="s">
        <v>432</v>
      </c>
      <c r="P3329">
        <v>1</v>
      </c>
      <c r="S3329">
        <v>2920</v>
      </c>
      <c r="T3329" t="s">
        <v>335</v>
      </c>
      <c r="U3329">
        <v>680</v>
      </c>
      <c r="V3329" t="s">
        <v>336</v>
      </c>
      <c r="W3329">
        <v>1.8</v>
      </c>
      <c r="X3329" t="s">
        <v>41</v>
      </c>
      <c r="Y3329" t="s">
        <v>38</v>
      </c>
      <c r="Z3329">
        <v>8.4000000000000005E-2</v>
      </c>
      <c r="AA3329">
        <v>0.27</v>
      </c>
      <c r="AC3329" t="s">
        <v>41</v>
      </c>
    </row>
    <row r="3330" spans="1:29" hidden="1" x14ac:dyDescent="0.25">
      <c r="A3330" t="s">
        <v>337</v>
      </c>
      <c r="B3330">
        <v>1</v>
      </c>
      <c r="C3330" t="s">
        <v>28</v>
      </c>
      <c r="D3330">
        <v>773449</v>
      </c>
      <c r="E3330" s="1">
        <v>41704</v>
      </c>
      <c r="F3330">
        <v>1230</v>
      </c>
      <c r="H3330" t="s">
        <v>339</v>
      </c>
      <c r="I3330" s="1">
        <v>41711</v>
      </c>
      <c r="J3330" t="s">
        <v>31</v>
      </c>
      <c r="K3330" t="s">
        <v>87</v>
      </c>
      <c r="L3330">
        <v>1</v>
      </c>
      <c r="M3330" t="s">
        <v>359</v>
      </c>
      <c r="N3330">
        <v>721026460</v>
      </c>
      <c r="O3330" t="s">
        <v>432</v>
      </c>
      <c r="P3330">
        <v>2</v>
      </c>
      <c r="S3330">
        <v>1927</v>
      </c>
      <c r="T3330" t="s">
        <v>39</v>
      </c>
      <c r="U3330">
        <v>410</v>
      </c>
      <c r="V3330" t="s">
        <v>40</v>
      </c>
      <c r="W3330">
        <v>110</v>
      </c>
      <c r="X3330" t="s">
        <v>41</v>
      </c>
      <c r="Y3330" t="s">
        <v>38</v>
      </c>
      <c r="Z3330">
        <v>1</v>
      </c>
      <c r="AA3330">
        <v>2</v>
      </c>
      <c r="AC3330" t="s">
        <v>41</v>
      </c>
    </row>
    <row r="3331" spans="1:29" hidden="1" x14ac:dyDescent="0.25">
      <c r="A3331" t="s">
        <v>337</v>
      </c>
      <c r="B3331">
        <v>1</v>
      </c>
      <c r="C3331" t="s">
        <v>28</v>
      </c>
      <c r="D3331">
        <v>773449</v>
      </c>
      <c r="E3331" s="1">
        <v>41704</v>
      </c>
      <c r="F3331">
        <v>1230</v>
      </c>
      <c r="H3331" t="s">
        <v>339</v>
      </c>
      <c r="I3331" s="1">
        <v>41711</v>
      </c>
      <c r="J3331" t="s">
        <v>31</v>
      </c>
      <c r="K3331" t="s">
        <v>87</v>
      </c>
      <c r="L3331">
        <v>1</v>
      </c>
      <c r="M3331" t="s">
        <v>359</v>
      </c>
      <c r="N3331">
        <v>721026460</v>
      </c>
      <c r="O3331" t="s">
        <v>432</v>
      </c>
      <c r="P3331">
        <v>2</v>
      </c>
      <c r="S3331">
        <v>2920</v>
      </c>
      <c r="T3331" t="s">
        <v>335</v>
      </c>
      <c r="U3331">
        <v>680</v>
      </c>
      <c r="V3331" t="s">
        <v>336</v>
      </c>
      <c r="W3331">
        <v>2</v>
      </c>
      <c r="X3331" t="s">
        <v>41</v>
      </c>
      <c r="Y3331" t="s">
        <v>38</v>
      </c>
      <c r="Z3331">
        <v>8.4000000000000005E-2</v>
      </c>
      <c r="AA3331">
        <v>0.27</v>
      </c>
      <c r="AC3331" t="s">
        <v>41</v>
      </c>
    </row>
    <row r="3332" spans="1:29" hidden="1" x14ac:dyDescent="0.25">
      <c r="A3332" t="s">
        <v>258</v>
      </c>
      <c r="B3332" t="s">
        <v>28</v>
      </c>
      <c r="C3332" t="s">
        <v>28</v>
      </c>
      <c r="D3332">
        <v>128002001</v>
      </c>
      <c r="E3332" s="1">
        <v>41744</v>
      </c>
      <c r="F3332">
        <v>630</v>
      </c>
      <c r="H3332" t="s">
        <v>30</v>
      </c>
      <c r="I3332" s="3">
        <v>41750.472222222219</v>
      </c>
      <c r="J3332" t="s">
        <v>31</v>
      </c>
      <c r="K3332" t="s">
        <v>32</v>
      </c>
      <c r="L3332">
        <v>1</v>
      </c>
      <c r="M3332" t="s">
        <v>627</v>
      </c>
      <c r="N3332">
        <v>113133790</v>
      </c>
      <c r="O3332" t="s">
        <v>34</v>
      </c>
      <c r="P3332">
        <v>2</v>
      </c>
      <c r="S3332">
        <v>1025</v>
      </c>
      <c r="T3332" t="s">
        <v>52</v>
      </c>
      <c r="U3332">
        <v>951</v>
      </c>
      <c r="V3332" t="s">
        <v>53</v>
      </c>
      <c r="W3332">
        <v>0.70299999999999996</v>
      </c>
      <c r="X3332" t="s">
        <v>41</v>
      </c>
      <c r="Y3332" t="s">
        <v>38</v>
      </c>
      <c r="Z3332">
        <v>0.03</v>
      </c>
      <c r="AA3332">
        <v>0.3</v>
      </c>
      <c r="AB3332">
        <v>4</v>
      </c>
      <c r="AC3332" t="s">
        <v>41</v>
      </c>
    </row>
    <row r="3333" spans="1:29" hidden="1" x14ac:dyDescent="0.25">
      <c r="A3333" t="s">
        <v>258</v>
      </c>
      <c r="B3333" t="s">
        <v>28</v>
      </c>
      <c r="C3333" t="s">
        <v>28</v>
      </c>
      <c r="D3333">
        <v>128002001</v>
      </c>
      <c r="E3333" s="1">
        <v>41744</v>
      </c>
      <c r="F3333">
        <v>630</v>
      </c>
      <c r="H3333" t="s">
        <v>30</v>
      </c>
      <c r="I3333" s="3">
        <v>41750.472222222219</v>
      </c>
      <c r="J3333" t="s">
        <v>31</v>
      </c>
      <c r="K3333" t="s">
        <v>32</v>
      </c>
      <c r="L3333">
        <v>1</v>
      </c>
      <c r="M3333" t="s">
        <v>627</v>
      </c>
      <c r="N3333">
        <v>113133790</v>
      </c>
      <c r="O3333" t="s">
        <v>34</v>
      </c>
      <c r="P3333">
        <v>2</v>
      </c>
      <c r="S3333">
        <v>1025</v>
      </c>
      <c r="T3333" t="s">
        <v>52</v>
      </c>
      <c r="U3333">
        <v>99951</v>
      </c>
      <c r="V3333" t="s">
        <v>260</v>
      </c>
      <c r="W3333">
        <v>0.75</v>
      </c>
      <c r="X3333" t="s">
        <v>41</v>
      </c>
      <c r="Y3333" t="s">
        <v>261</v>
      </c>
      <c r="AB3333">
        <v>4</v>
      </c>
      <c r="AC3333" t="s">
        <v>41</v>
      </c>
    </row>
    <row r="3334" spans="1:29" hidden="1" x14ac:dyDescent="0.25">
      <c r="A3334" t="s">
        <v>85</v>
      </c>
      <c r="B3334">
        <v>100</v>
      </c>
      <c r="C3334" t="s">
        <v>28</v>
      </c>
      <c r="D3334">
        <v>780526</v>
      </c>
      <c r="E3334" s="1">
        <v>41744</v>
      </c>
      <c r="F3334">
        <v>1320</v>
      </c>
      <c r="H3334" t="s">
        <v>30</v>
      </c>
      <c r="I3334" s="3">
        <v>41773.370138888888</v>
      </c>
      <c r="J3334" t="s">
        <v>31</v>
      </c>
      <c r="K3334" t="s">
        <v>157</v>
      </c>
      <c r="L3334">
        <v>1</v>
      </c>
      <c r="M3334" t="s">
        <v>359</v>
      </c>
      <c r="N3334">
        <v>721026460</v>
      </c>
      <c r="O3334" t="s">
        <v>432</v>
      </c>
      <c r="P3334">
        <v>41</v>
      </c>
      <c r="S3334">
        <v>2214</v>
      </c>
      <c r="T3334" t="s">
        <v>94</v>
      </c>
      <c r="U3334">
        <v>34413</v>
      </c>
      <c r="V3334" t="s">
        <v>94</v>
      </c>
      <c r="W3334">
        <v>0</v>
      </c>
      <c r="X3334" t="s">
        <v>44</v>
      </c>
      <c r="Y3334" t="s">
        <v>45</v>
      </c>
      <c r="Z3334">
        <v>0.26</v>
      </c>
      <c r="AA3334">
        <v>0.85</v>
      </c>
      <c r="AC3334" t="s">
        <v>44</v>
      </c>
    </row>
    <row r="3335" spans="1:29" hidden="1" x14ac:dyDescent="0.25">
      <c r="A3335" t="s">
        <v>27</v>
      </c>
      <c r="B3335">
        <v>100</v>
      </c>
      <c r="C3335" t="s">
        <v>28</v>
      </c>
      <c r="D3335">
        <v>780525</v>
      </c>
      <c r="E3335" s="1">
        <v>41744</v>
      </c>
      <c r="F3335">
        <v>1345</v>
      </c>
      <c r="H3335" t="s">
        <v>30</v>
      </c>
      <c r="I3335" s="3">
        <v>41773.370138888888</v>
      </c>
      <c r="J3335" t="s">
        <v>31</v>
      </c>
      <c r="K3335" t="s">
        <v>157</v>
      </c>
      <c r="L3335">
        <v>1</v>
      </c>
      <c r="M3335" t="s">
        <v>359</v>
      </c>
      <c r="N3335">
        <v>721026460</v>
      </c>
      <c r="O3335" t="s">
        <v>432</v>
      </c>
      <c r="P3335">
        <v>15</v>
      </c>
      <c r="S3335">
        <v>1041</v>
      </c>
      <c r="T3335" t="s">
        <v>174</v>
      </c>
      <c r="U3335">
        <v>615</v>
      </c>
      <c r="V3335" t="s">
        <v>409</v>
      </c>
      <c r="W3335">
        <v>0</v>
      </c>
      <c r="X3335" t="s">
        <v>41</v>
      </c>
      <c r="Y3335" t="s">
        <v>45</v>
      </c>
      <c r="Z3335">
        <v>6.7000000000000002E-3</v>
      </c>
      <c r="AA3335">
        <v>0.02</v>
      </c>
      <c r="AB3335">
        <v>1</v>
      </c>
      <c r="AC3335" t="s">
        <v>41</v>
      </c>
    </row>
    <row r="3336" spans="1:29" hidden="1" x14ac:dyDescent="0.25">
      <c r="A3336" t="s">
        <v>27</v>
      </c>
      <c r="B3336">
        <v>100</v>
      </c>
      <c r="C3336" t="s">
        <v>28</v>
      </c>
      <c r="D3336">
        <v>780525</v>
      </c>
      <c r="E3336" s="1">
        <v>41744</v>
      </c>
      <c r="F3336">
        <v>1345</v>
      </c>
      <c r="H3336" t="s">
        <v>30</v>
      </c>
      <c r="I3336" s="3">
        <v>41773.370138888888</v>
      </c>
      <c r="J3336" t="s">
        <v>31</v>
      </c>
      <c r="K3336" t="s">
        <v>157</v>
      </c>
      <c r="L3336">
        <v>1</v>
      </c>
      <c r="M3336" t="s">
        <v>359</v>
      </c>
      <c r="N3336">
        <v>721026460</v>
      </c>
      <c r="O3336" t="s">
        <v>432</v>
      </c>
      <c r="P3336">
        <v>15</v>
      </c>
      <c r="S3336">
        <v>1075</v>
      </c>
      <c r="T3336" t="s">
        <v>178</v>
      </c>
      <c r="U3336">
        <v>1012</v>
      </c>
      <c r="V3336" t="s">
        <v>178</v>
      </c>
      <c r="W3336">
        <v>0</v>
      </c>
      <c r="X3336" t="s">
        <v>41</v>
      </c>
      <c r="Y3336" t="s">
        <v>45</v>
      </c>
      <c r="Z3336">
        <v>1.2999999999999999E-4</v>
      </c>
      <c r="AA3336">
        <v>2.5000000000000001E-4</v>
      </c>
      <c r="AB3336">
        <v>4.0000000000000001E-3</v>
      </c>
      <c r="AC3336" t="s">
        <v>41</v>
      </c>
    </row>
    <row r="3337" spans="1:29" hidden="1" x14ac:dyDescent="0.25">
      <c r="A3337" t="s">
        <v>85</v>
      </c>
      <c r="B3337">
        <v>100</v>
      </c>
      <c r="C3337" t="s">
        <v>28</v>
      </c>
      <c r="D3337">
        <v>780526</v>
      </c>
      <c r="E3337" s="1">
        <v>41744</v>
      </c>
      <c r="F3337">
        <v>1320</v>
      </c>
      <c r="H3337" t="s">
        <v>30</v>
      </c>
      <c r="I3337" s="3">
        <v>41773.370138888888</v>
      </c>
      <c r="J3337" t="s">
        <v>31</v>
      </c>
      <c r="K3337" t="s">
        <v>157</v>
      </c>
      <c r="L3337">
        <v>1</v>
      </c>
      <c r="M3337" t="s">
        <v>359</v>
      </c>
      <c r="N3337">
        <v>721026460</v>
      </c>
      <c r="O3337" t="s">
        <v>432</v>
      </c>
      <c r="P3337">
        <v>41</v>
      </c>
      <c r="S3337">
        <v>2993</v>
      </c>
      <c r="T3337" t="s">
        <v>91</v>
      </c>
      <c r="U3337">
        <v>81555</v>
      </c>
      <c r="V3337" t="s">
        <v>91</v>
      </c>
      <c r="W3337">
        <v>0</v>
      </c>
      <c r="X3337" t="s">
        <v>44</v>
      </c>
      <c r="Y3337" t="s">
        <v>45</v>
      </c>
      <c r="Z3337">
        <v>0.17</v>
      </c>
      <c r="AA3337">
        <v>0.56999999999999995</v>
      </c>
      <c r="AC3337" t="s">
        <v>44</v>
      </c>
    </row>
    <row r="3338" spans="1:29" hidden="1" x14ac:dyDescent="0.25">
      <c r="A3338" t="s">
        <v>156</v>
      </c>
      <c r="B3338">
        <v>100</v>
      </c>
      <c r="C3338" t="s">
        <v>28</v>
      </c>
      <c r="D3338">
        <v>781357</v>
      </c>
      <c r="E3338" s="1">
        <v>41750</v>
      </c>
      <c r="F3338">
        <v>1400</v>
      </c>
      <c r="H3338" t="s">
        <v>30</v>
      </c>
      <c r="I3338" s="3">
        <v>41773.370138888888</v>
      </c>
      <c r="J3338" t="s">
        <v>31</v>
      </c>
      <c r="K3338" t="s">
        <v>157</v>
      </c>
      <c r="L3338">
        <v>1</v>
      </c>
      <c r="M3338" t="s">
        <v>359</v>
      </c>
      <c r="N3338">
        <v>721026460</v>
      </c>
      <c r="O3338" t="s">
        <v>432</v>
      </c>
      <c r="P3338">
        <v>7</v>
      </c>
      <c r="S3338">
        <v>2031</v>
      </c>
      <c r="T3338" t="s">
        <v>210</v>
      </c>
      <c r="U3338">
        <v>38432</v>
      </c>
      <c r="V3338" t="s">
        <v>210</v>
      </c>
      <c r="W3338">
        <v>0</v>
      </c>
      <c r="X3338" t="s">
        <v>44</v>
      </c>
      <c r="Y3338" t="s">
        <v>45</v>
      </c>
      <c r="Z3338">
        <v>0.81</v>
      </c>
      <c r="AA3338">
        <v>3</v>
      </c>
      <c r="AB3338">
        <v>200</v>
      </c>
      <c r="AC3338" t="s">
        <v>44</v>
      </c>
    </row>
    <row r="3339" spans="1:29" hidden="1" x14ac:dyDescent="0.25">
      <c r="A3339" t="s">
        <v>85</v>
      </c>
      <c r="B3339">
        <v>100</v>
      </c>
      <c r="C3339" t="s">
        <v>28</v>
      </c>
      <c r="D3339">
        <v>780526</v>
      </c>
      <c r="E3339" s="1">
        <v>41744</v>
      </c>
      <c r="F3339">
        <v>1320</v>
      </c>
      <c r="H3339" t="s">
        <v>30</v>
      </c>
      <c r="I3339" s="3">
        <v>41773.370138888888</v>
      </c>
      <c r="J3339" t="s">
        <v>31</v>
      </c>
      <c r="K3339" t="s">
        <v>157</v>
      </c>
      <c r="L3339">
        <v>1</v>
      </c>
      <c r="M3339" t="s">
        <v>359</v>
      </c>
      <c r="N3339">
        <v>721026460</v>
      </c>
      <c r="O3339" t="s">
        <v>432</v>
      </c>
      <c r="P3339">
        <v>41</v>
      </c>
      <c r="S3339">
        <v>2988</v>
      </c>
      <c r="T3339" t="s">
        <v>133</v>
      </c>
      <c r="U3339">
        <v>34516</v>
      </c>
      <c r="V3339" t="s">
        <v>134</v>
      </c>
      <c r="W3339">
        <v>0</v>
      </c>
      <c r="X3339" t="s">
        <v>44</v>
      </c>
      <c r="Y3339" t="s">
        <v>45</v>
      </c>
      <c r="Z3339">
        <v>0.15</v>
      </c>
      <c r="AA3339">
        <v>0.49</v>
      </c>
      <c r="AC3339" t="s">
        <v>44</v>
      </c>
    </row>
    <row r="3340" spans="1:29" hidden="1" x14ac:dyDescent="0.25">
      <c r="A3340" t="s">
        <v>85</v>
      </c>
      <c r="B3340">
        <v>100</v>
      </c>
      <c r="C3340" t="s">
        <v>28</v>
      </c>
      <c r="D3340">
        <v>780526</v>
      </c>
      <c r="E3340" s="1">
        <v>41744</v>
      </c>
      <c r="F3340">
        <v>1320</v>
      </c>
      <c r="H3340" t="s">
        <v>30</v>
      </c>
      <c r="I3340" s="3">
        <v>41773.370138888888</v>
      </c>
      <c r="J3340" t="s">
        <v>31</v>
      </c>
      <c r="K3340" t="s">
        <v>157</v>
      </c>
      <c r="L3340">
        <v>1</v>
      </c>
      <c r="M3340" t="s">
        <v>359</v>
      </c>
      <c r="N3340">
        <v>721026460</v>
      </c>
      <c r="O3340" t="s">
        <v>432</v>
      </c>
      <c r="P3340">
        <v>41</v>
      </c>
      <c r="S3340">
        <v>2976</v>
      </c>
      <c r="T3340" t="s">
        <v>141</v>
      </c>
      <c r="U3340">
        <v>39175</v>
      </c>
      <c r="V3340" t="s">
        <v>141</v>
      </c>
      <c r="W3340">
        <v>0</v>
      </c>
      <c r="X3340" t="s">
        <v>44</v>
      </c>
      <c r="Y3340" t="s">
        <v>45</v>
      </c>
      <c r="Z3340">
        <v>0.18</v>
      </c>
      <c r="AA3340">
        <v>0.61</v>
      </c>
      <c r="AB3340">
        <v>0.2</v>
      </c>
      <c r="AC3340" t="s">
        <v>44</v>
      </c>
    </row>
    <row r="3341" spans="1:29" hidden="1" x14ac:dyDescent="0.25">
      <c r="A3341" t="s">
        <v>85</v>
      </c>
      <c r="B3341">
        <v>100</v>
      </c>
      <c r="C3341" t="s">
        <v>28</v>
      </c>
      <c r="D3341">
        <v>780526</v>
      </c>
      <c r="E3341" s="1">
        <v>41744</v>
      </c>
      <c r="F3341">
        <v>1320</v>
      </c>
      <c r="H3341" t="s">
        <v>30</v>
      </c>
      <c r="I3341" s="3">
        <v>41773.370138888888</v>
      </c>
      <c r="J3341" t="s">
        <v>31</v>
      </c>
      <c r="K3341" t="s">
        <v>157</v>
      </c>
      <c r="L3341">
        <v>1</v>
      </c>
      <c r="M3341" t="s">
        <v>359</v>
      </c>
      <c r="N3341">
        <v>721026460</v>
      </c>
      <c r="O3341" t="s">
        <v>432</v>
      </c>
      <c r="P3341">
        <v>41</v>
      </c>
      <c r="S3341">
        <v>2380</v>
      </c>
      <c r="T3341" t="s">
        <v>118</v>
      </c>
      <c r="U3341">
        <v>77093</v>
      </c>
      <c r="V3341" t="s">
        <v>119</v>
      </c>
      <c r="W3341">
        <v>0</v>
      </c>
      <c r="X3341" t="s">
        <v>44</v>
      </c>
      <c r="Y3341" t="s">
        <v>45</v>
      </c>
      <c r="Z3341">
        <v>0.19</v>
      </c>
      <c r="AA3341">
        <v>0.65</v>
      </c>
      <c r="AB3341">
        <v>70</v>
      </c>
      <c r="AC3341" t="s">
        <v>44</v>
      </c>
    </row>
    <row r="3342" spans="1:29" hidden="1" x14ac:dyDescent="0.25">
      <c r="A3342" t="s">
        <v>156</v>
      </c>
      <c r="B3342">
        <v>100</v>
      </c>
      <c r="C3342" t="s">
        <v>28</v>
      </c>
      <c r="D3342">
        <v>781357</v>
      </c>
      <c r="E3342" s="1">
        <v>41750</v>
      </c>
      <c r="F3342">
        <v>1400</v>
      </c>
      <c r="H3342" t="s">
        <v>30</v>
      </c>
      <c r="I3342" s="3">
        <v>41773.370138888888</v>
      </c>
      <c r="J3342" t="s">
        <v>31</v>
      </c>
      <c r="K3342" t="s">
        <v>157</v>
      </c>
      <c r="L3342">
        <v>1</v>
      </c>
      <c r="M3342" t="s">
        <v>359</v>
      </c>
      <c r="N3342">
        <v>721026460</v>
      </c>
      <c r="O3342" t="s">
        <v>432</v>
      </c>
      <c r="P3342">
        <v>7</v>
      </c>
      <c r="S3342">
        <v>2326</v>
      </c>
      <c r="T3342" t="s">
        <v>185</v>
      </c>
      <c r="U3342">
        <v>39032</v>
      </c>
      <c r="V3342" t="s">
        <v>185</v>
      </c>
      <c r="W3342">
        <v>0</v>
      </c>
      <c r="X3342" t="s">
        <v>44</v>
      </c>
      <c r="Y3342" t="s">
        <v>45</v>
      </c>
      <c r="Z3342">
        <v>3.6999999999999998E-2</v>
      </c>
      <c r="AA3342">
        <v>0.14000000000000001</v>
      </c>
      <c r="AB3342">
        <v>1</v>
      </c>
      <c r="AC3342" t="s">
        <v>44</v>
      </c>
    </row>
    <row r="3343" spans="1:29" hidden="1" x14ac:dyDescent="0.25">
      <c r="A3343" t="s">
        <v>156</v>
      </c>
      <c r="B3343">
        <v>100</v>
      </c>
      <c r="C3343" t="s">
        <v>28</v>
      </c>
      <c r="D3343">
        <v>781357</v>
      </c>
      <c r="E3343" s="1">
        <v>41750</v>
      </c>
      <c r="F3343">
        <v>1400</v>
      </c>
      <c r="H3343" t="s">
        <v>30</v>
      </c>
      <c r="I3343" s="3">
        <v>41773.370138888888</v>
      </c>
      <c r="J3343" t="s">
        <v>31</v>
      </c>
      <c r="K3343" t="s">
        <v>157</v>
      </c>
      <c r="L3343">
        <v>1</v>
      </c>
      <c r="M3343" t="s">
        <v>359</v>
      </c>
      <c r="N3343">
        <v>721026460</v>
      </c>
      <c r="O3343" t="s">
        <v>432</v>
      </c>
      <c r="P3343">
        <v>7</v>
      </c>
      <c r="S3343">
        <v>2105</v>
      </c>
      <c r="T3343" t="s">
        <v>160</v>
      </c>
      <c r="U3343">
        <v>39730</v>
      </c>
      <c r="V3343" t="s">
        <v>160</v>
      </c>
      <c r="W3343">
        <v>0</v>
      </c>
      <c r="X3343" t="s">
        <v>44</v>
      </c>
      <c r="Y3343" t="s">
        <v>45</v>
      </c>
      <c r="Z3343">
        <v>8.5999999999999993E-2</v>
      </c>
      <c r="AA3343">
        <v>0.32</v>
      </c>
      <c r="AB3343">
        <v>70</v>
      </c>
      <c r="AC3343" t="s">
        <v>44</v>
      </c>
    </row>
    <row r="3344" spans="1:29" hidden="1" x14ac:dyDescent="0.25">
      <c r="A3344" t="s">
        <v>156</v>
      </c>
      <c r="B3344">
        <v>100</v>
      </c>
      <c r="C3344" t="s">
        <v>28</v>
      </c>
      <c r="D3344">
        <v>780524</v>
      </c>
      <c r="E3344" s="1">
        <v>41744</v>
      </c>
      <c r="F3344">
        <v>1330</v>
      </c>
      <c r="H3344" t="s">
        <v>30</v>
      </c>
      <c r="I3344" s="3">
        <v>41773.370138888888</v>
      </c>
      <c r="J3344" t="s">
        <v>31</v>
      </c>
      <c r="K3344" t="s">
        <v>157</v>
      </c>
      <c r="L3344">
        <v>1</v>
      </c>
      <c r="M3344" t="s">
        <v>359</v>
      </c>
      <c r="N3344">
        <v>721026460</v>
      </c>
      <c r="O3344" t="s">
        <v>432</v>
      </c>
      <c r="P3344">
        <v>33</v>
      </c>
      <c r="S3344">
        <v>2022</v>
      </c>
      <c r="T3344" t="s">
        <v>228</v>
      </c>
      <c r="U3344">
        <v>39051</v>
      </c>
      <c r="V3344" t="s">
        <v>228</v>
      </c>
      <c r="W3344">
        <v>0</v>
      </c>
      <c r="X3344" t="s">
        <v>44</v>
      </c>
      <c r="Y3344" t="s">
        <v>45</v>
      </c>
      <c r="Z3344">
        <v>0.42</v>
      </c>
      <c r="AA3344">
        <v>1.4</v>
      </c>
      <c r="AC3344" t="s">
        <v>44</v>
      </c>
    </row>
    <row r="3345" spans="1:29" hidden="1" x14ac:dyDescent="0.25">
      <c r="A3345" t="s">
        <v>156</v>
      </c>
      <c r="B3345">
        <v>100</v>
      </c>
      <c r="C3345" t="s">
        <v>28</v>
      </c>
      <c r="D3345">
        <v>780524</v>
      </c>
      <c r="E3345" s="1">
        <v>41744</v>
      </c>
      <c r="F3345">
        <v>1330</v>
      </c>
      <c r="H3345" t="s">
        <v>30</v>
      </c>
      <c r="I3345" s="3">
        <v>41773.370138888888</v>
      </c>
      <c r="J3345" t="s">
        <v>31</v>
      </c>
      <c r="K3345" t="s">
        <v>157</v>
      </c>
      <c r="L3345">
        <v>1</v>
      </c>
      <c r="M3345" t="s">
        <v>359</v>
      </c>
      <c r="N3345">
        <v>721026460</v>
      </c>
      <c r="O3345" t="s">
        <v>432</v>
      </c>
      <c r="P3345">
        <v>33</v>
      </c>
      <c r="S3345">
        <v>2021</v>
      </c>
      <c r="T3345" t="s">
        <v>202</v>
      </c>
      <c r="U3345">
        <v>77700</v>
      </c>
      <c r="V3345" t="s">
        <v>202</v>
      </c>
      <c r="W3345">
        <v>0</v>
      </c>
      <c r="X3345" t="s">
        <v>44</v>
      </c>
      <c r="Y3345" t="s">
        <v>45</v>
      </c>
      <c r="Z3345">
        <v>0.44</v>
      </c>
      <c r="AA3345">
        <v>1.5</v>
      </c>
      <c r="AC3345" t="s">
        <v>44</v>
      </c>
    </row>
    <row r="3346" spans="1:29" hidden="1" x14ac:dyDescent="0.25">
      <c r="A3346" t="s">
        <v>156</v>
      </c>
      <c r="B3346">
        <v>100</v>
      </c>
      <c r="C3346" t="s">
        <v>28</v>
      </c>
      <c r="D3346">
        <v>780524</v>
      </c>
      <c r="E3346" s="1">
        <v>41744</v>
      </c>
      <c r="F3346">
        <v>1330</v>
      </c>
      <c r="H3346" t="s">
        <v>30</v>
      </c>
      <c r="I3346" s="3">
        <v>41773.370138888888</v>
      </c>
      <c r="J3346" t="s">
        <v>31</v>
      </c>
      <c r="K3346" t="s">
        <v>157</v>
      </c>
      <c r="L3346">
        <v>1</v>
      </c>
      <c r="M3346" t="s">
        <v>359</v>
      </c>
      <c r="N3346">
        <v>721026460</v>
      </c>
      <c r="O3346" t="s">
        <v>432</v>
      </c>
      <c r="P3346">
        <v>33</v>
      </c>
      <c r="S3346">
        <v>2046</v>
      </c>
      <c r="T3346" t="s">
        <v>203</v>
      </c>
      <c r="U3346">
        <v>81405</v>
      </c>
      <c r="V3346" t="s">
        <v>203</v>
      </c>
      <c r="W3346">
        <v>0</v>
      </c>
      <c r="X3346" t="s">
        <v>44</v>
      </c>
      <c r="Y3346" t="s">
        <v>45</v>
      </c>
      <c r="Z3346">
        <v>0.43</v>
      </c>
      <c r="AA3346">
        <v>1.4</v>
      </c>
      <c r="AB3346">
        <v>40</v>
      </c>
      <c r="AC3346" t="s">
        <v>44</v>
      </c>
    </row>
    <row r="3347" spans="1:29" hidden="1" x14ac:dyDescent="0.25">
      <c r="A3347" t="s">
        <v>156</v>
      </c>
      <c r="B3347">
        <v>100</v>
      </c>
      <c r="C3347" t="s">
        <v>28</v>
      </c>
      <c r="D3347">
        <v>780524</v>
      </c>
      <c r="E3347" s="1">
        <v>41744</v>
      </c>
      <c r="F3347">
        <v>1330</v>
      </c>
      <c r="H3347" t="s">
        <v>30</v>
      </c>
      <c r="I3347" s="3">
        <v>41773.370138888888</v>
      </c>
      <c r="J3347" t="s">
        <v>31</v>
      </c>
      <c r="K3347" t="s">
        <v>157</v>
      </c>
      <c r="L3347">
        <v>1</v>
      </c>
      <c r="M3347" t="s">
        <v>359</v>
      </c>
      <c r="N3347">
        <v>721026460</v>
      </c>
      <c r="O3347" t="s">
        <v>432</v>
      </c>
      <c r="P3347">
        <v>33</v>
      </c>
      <c r="S3347">
        <v>2070</v>
      </c>
      <c r="T3347" t="s">
        <v>212</v>
      </c>
      <c r="U3347">
        <v>39380</v>
      </c>
      <c r="V3347" t="s">
        <v>212</v>
      </c>
      <c r="W3347">
        <v>0</v>
      </c>
      <c r="X3347" t="s">
        <v>44</v>
      </c>
      <c r="Y3347" t="s">
        <v>45</v>
      </c>
      <c r="Z3347">
        <v>3.3000000000000002E-2</v>
      </c>
      <c r="AA3347">
        <v>0.1</v>
      </c>
      <c r="AC3347" t="s">
        <v>44</v>
      </c>
    </row>
    <row r="3348" spans="1:29" hidden="1" x14ac:dyDescent="0.25">
      <c r="A3348" t="s">
        <v>156</v>
      </c>
      <c r="B3348">
        <v>100</v>
      </c>
      <c r="C3348" t="s">
        <v>28</v>
      </c>
      <c r="D3348">
        <v>780524</v>
      </c>
      <c r="E3348" s="1">
        <v>41744</v>
      </c>
      <c r="F3348">
        <v>1330</v>
      </c>
      <c r="H3348" t="s">
        <v>30</v>
      </c>
      <c r="I3348" s="3">
        <v>41773.370138888888</v>
      </c>
      <c r="J3348" t="s">
        <v>31</v>
      </c>
      <c r="K3348" t="s">
        <v>157</v>
      </c>
      <c r="L3348">
        <v>1</v>
      </c>
      <c r="M3348" t="s">
        <v>359</v>
      </c>
      <c r="N3348">
        <v>721026460</v>
      </c>
      <c r="O3348" t="s">
        <v>432</v>
      </c>
      <c r="P3348">
        <v>33</v>
      </c>
      <c r="S3348">
        <v>2067</v>
      </c>
      <c r="T3348" t="s">
        <v>163</v>
      </c>
      <c r="U3348">
        <v>39420</v>
      </c>
      <c r="V3348" t="s">
        <v>163</v>
      </c>
      <c r="W3348">
        <v>0</v>
      </c>
      <c r="X3348" t="s">
        <v>44</v>
      </c>
      <c r="Y3348" t="s">
        <v>45</v>
      </c>
      <c r="Z3348">
        <v>0.01</v>
      </c>
      <c r="AA3348">
        <v>3.5000000000000003E-2</v>
      </c>
      <c r="AB3348">
        <v>0.2</v>
      </c>
      <c r="AC3348" t="s">
        <v>44</v>
      </c>
    </row>
    <row r="3349" spans="1:29" hidden="1" x14ac:dyDescent="0.25">
      <c r="A3349" t="s">
        <v>156</v>
      </c>
      <c r="B3349">
        <v>100</v>
      </c>
      <c r="C3349" t="s">
        <v>28</v>
      </c>
      <c r="D3349">
        <v>780524</v>
      </c>
      <c r="E3349" s="1">
        <v>41744</v>
      </c>
      <c r="F3349">
        <v>1330</v>
      </c>
      <c r="H3349" t="s">
        <v>30</v>
      </c>
      <c r="I3349" s="3">
        <v>41773.370138888888</v>
      </c>
      <c r="J3349" t="s">
        <v>31</v>
      </c>
      <c r="K3349" t="s">
        <v>157</v>
      </c>
      <c r="L3349">
        <v>1</v>
      </c>
      <c r="M3349" t="s">
        <v>359</v>
      </c>
      <c r="N3349">
        <v>721026460</v>
      </c>
      <c r="O3349" t="s">
        <v>432</v>
      </c>
      <c r="P3349">
        <v>33</v>
      </c>
      <c r="S3349">
        <v>2051</v>
      </c>
      <c r="T3349" t="s">
        <v>191</v>
      </c>
      <c r="U3349">
        <v>46317</v>
      </c>
      <c r="V3349" t="s">
        <v>191</v>
      </c>
      <c r="W3349">
        <v>0</v>
      </c>
      <c r="X3349" t="s">
        <v>44</v>
      </c>
      <c r="Y3349" t="s">
        <v>45</v>
      </c>
      <c r="Z3349">
        <v>3.3000000000000002E-2</v>
      </c>
      <c r="AA3349">
        <v>0.1</v>
      </c>
      <c r="AB3349">
        <v>2</v>
      </c>
      <c r="AC3349" t="s">
        <v>44</v>
      </c>
    </row>
    <row r="3350" spans="1:29" hidden="1" x14ac:dyDescent="0.25">
      <c r="A3350" t="s">
        <v>156</v>
      </c>
      <c r="B3350">
        <v>100</v>
      </c>
      <c r="C3350" t="s">
        <v>28</v>
      </c>
      <c r="D3350">
        <v>780524</v>
      </c>
      <c r="E3350" s="1">
        <v>41744</v>
      </c>
      <c r="F3350">
        <v>1330</v>
      </c>
      <c r="H3350" t="s">
        <v>30</v>
      </c>
      <c r="I3350" s="3">
        <v>41773.370138888888</v>
      </c>
      <c r="J3350" t="s">
        <v>31</v>
      </c>
      <c r="K3350" t="s">
        <v>157</v>
      </c>
      <c r="L3350">
        <v>1</v>
      </c>
      <c r="M3350" t="s">
        <v>359</v>
      </c>
      <c r="N3350">
        <v>721026460</v>
      </c>
      <c r="O3350" t="s">
        <v>432</v>
      </c>
      <c r="P3350">
        <v>33</v>
      </c>
      <c r="S3350">
        <v>2035</v>
      </c>
      <c r="T3350" t="s">
        <v>213</v>
      </c>
      <c r="U3350">
        <v>77903</v>
      </c>
      <c r="V3350" t="s">
        <v>214</v>
      </c>
      <c r="W3350">
        <v>0</v>
      </c>
      <c r="X3350" t="s">
        <v>44</v>
      </c>
      <c r="Y3350" t="s">
        <v>45</v>
      </c>
      <c r="Z3350">
        <v>0.6</v>
      </c>
      <c r="AA3350">
        <v>1.2</v>
      </c>
      <c r="AB3350">
        <v>400</v>
      </c>
      <c r="AC3350" t="s">
        <v>44</v>
      </c>
    </row>
    <row r="3351" spans="1:29" hidden="1" x14ac:dyDescent="0.25">
      <c r="A3351" t="s">
        <v>27</v>
      </c>
      <c r="B3351">
        <v>100</v>
      </c>
      <c r="C3351" t="s">
        <v>28</v>
      </c>
      <c r="D3351">
        <v>780525</v>
      </c>
      <c r="E3351" s="1">
        <v>41744</v>
      </c>
      <c r="F3351">
        <v>1345</v>
      </c>
      <c r="H3351" t="s">
        <v>30</v>
      </c>
      <c r="I3351" s="3">
        <v>41773.370138888888</v>
      </c>
      <c r="J3351" t="s">
        <v>31</v>
      </c>
      <c r="K3351" t="s">
        <v>157</v>
      </c>
      <c r="L3351">
        <v>1</v>
      </c>
      <c r="M3351" t="s">
        <v>359</v>
      </c>
      <c r="N3351">
        <v>721026460</v>
      </c>
      <c r="O3351" t="s">
        <v>432</v>
      </c>
      <c r="P3351">
        <v>15</v>
      </c>
      <c r="S3351">
        <v>1015</v>
      </c>
      <c r="T3351" t="s">
        <v>46</v>
      </c>
      <c r="U3351">
        <v>1027</v>
      </c>
      <c r="V3351" t="s">
        <v>47</v>
      </c>
      <c r="W3351">
        <v>0</v>
      </c>
      <c r="X3351" t="s">
        <v>41</v>
      </c>
      <c r="Y3351" t="s">
        <v>45</v>
      </c>
      <c r="Z3351">
        <v>1E-4</v>
      </c>
      <c r="AA3351">
        <v>2.0000000000000001E-4</v>
      </c>
      <c r="AB3351">
        <v>5.0000000000000001E-3</v>
      </c>
      <c r="AC3351" t="s">
        <v>41</v>
      </c>
    </row>
    <row r="3352" spans="1:29" hidden="1" x14ac:dyDescent="0.25">
      <c r="A3352" t="s">
        <v>27</v>
      </c>
      <c r="B3352">
        <v>100</v>
      </c>
      <c r="C3352" t="s">
        <v>28</v>
      </c>
      <c r="D3352">
        <v>780525</v>
      </c>
      <c r="E3352" s="1">
        <v>41744</v>
      </c>
      <c r="F3352">
        <v>1345</v>
      </c>
      <c r="H3352" t="s">
        <v>30</v>
      </c>
      <c r="I3352" s="3">
        <v>41773.370138888888</v>
      </c>
      <c r="J3352" t="s">
        <v>31</v>
      </c>
      <c r="K3352" t="s">
        <v>157</v>
      </c>
      <c r="L3352">
        <v>1</v>
      </c>
      <c r="M3352" t="s">
        <v>359</v>
      </c>
      <c r="N3352">
        <v>721026460</v>
      </c>
      <c r="O3352" t="s">
        <v>432</v>
      </c>
      <c r="P3352">
        <v>15</v>
      </c>
      <c r="S3352">
        <v>1025</v>
      </c>
      <c r="T3352" t="s">
        <v>52</v>
      </c>
      <c r="U3352">
        <v>951</v>
      </c>
      <c r="V3352" t="s">
        <v>53</v>
      </c>
      <c r="W3352">
        <v>0.68</v>
      </c>
      <c r="X3352" t="s">
        <v>41</v>
      </c>
      <c r="Y3352" t="s">
        <v>38</v>
      </c>
      <c r="Z3352">
        <v>0.05</v>
      </c>
      <c r="AA3352">
        <v>0.1</v>
      </c>
      <c r="AB3352">
        <v>4</v>
      </c>
      <c r="AC3352" t="s">
        <v>41</v>
      </c>
    </row>
    <row r="3353" spans="1:29" hidden="1" x14ac:dyDescent="0.25">
      <c r="A3353" t="s">
        <v>27</v>
      </c>
      <c r="B3353">
        <v>100</v>
      </c>
      <c r="C3353" t="s">
        <v>28</v>
      </c>
      <c r="D3353">
        <v>780525</v>
      </c>
      <c r="E3353" s="1">
        <v>41744</v>
      </c>
      <c r="F3353">
        <v>1345</v>
      </c>
      <c r="H3353" t="s">
        <v>30</v>
      </c>
      <c r="I3353" s="3">
        <v>41773.370138888888</v>
      </c>
      <c r="J3353" t="s">
        <v>31</v>
      </c>
      <c r="K3353" t="s">
        <v>157</v>
      </c>
      <c r="L3353">
        <v>1</v>
      </c>
      <c r="M3353" t="s">
        <v>359</v>
      </c>
      <c r="N3353">
        <v>721026460</v>
      </c>
      <c r="O3353" t="s">
        <v>432</v>
      </c>
      <c r="P3353">
        <v>15</v>
      </c>
      <c r="S3353">
        <v>1045</v>
      </c>
      <c r="T3353" t="s">
        <v>74</v>
      </c>
      <c r="U3353">
        <v>1147</v>
      </c>
      <c r="V3353" t="s">
        <v>75</v>
      </c>
      <c r="W3353">
        <v>0</v>
      </c>
      <c r="X3353" t="s">
        <v>41</v>
      </c>
      <c r="Y3353" t="s">
        <v>45</v>
      </c>
      <c r="Z3353">
        <v>2E-3</v>
      </c>
      <c r="AA3353">
        <v>4.0000000000000001E-3</v>
      </c>
      <c r="AB3353">
        <v>0.05</v>
      </c>
      <c r="AC3353" t="s">
        <v>41</v>
      </c>
    </row>
    <row r="3354" spans="1:29" hidden="1" x14ac:dyDescent="0.25">
      <c r="A3354" t="s">
        <v>85</v>
      </c>
      <c r="B3354">
        <v>100</v>
      </c>
      <c r="C3354" t="s">
        <v>28</v>
      </c>
      <c r="D3354">
        <v>780526</v>
      </c>
      <c r="E3354" s="1">
        <v>41744</v>
      </c>
      <c r="F3354">
        <v>1320</v>
      </c>
      <c r="H3354" t="s">
        <v>30</v>
      </c>
      <c r="I3354" s="3">
        <v>41773.370138888888</v>
      </c>
      <c r="J3354" t="s">
        <v>31</v>
      </c>
      <c r="K3354" t="s">
        <v>157</v>
      </c>
      <c r="L3354">
        <v>1</v>
      </c>
      <c r="M3354" t="s">
        <v>359</v>
      </c>
      <c r="N3354">
        <v>721026460</v>
      </c>
      <c r="O3354" t="s">
        <v>432</v>
      </c>
      <c r="P3354">
        <v>41</v>
      </c>
      <c r="S3354">
        <v>2414</v>
      </c>
      <c r="T3354" t="s">
        <v>140</v>
      </c>
      <c r="U3354">
        <v>77443</v>
      </c>
      <c r="V3354" t="s">
        <v>140</v>
      </c>
      <c r="W3354">
        <v>0</v>
      </c>
      <c r="X3354" t="s">
        <v>44</v>
      </c>
      <c r="Y3354" t="s">
        <v>45</v>
      </c>
      <c r="Z3354">
        <v>0.19</v>
      </c>
      <c r="AA3354">
        <v>0.62</v>
      </c>
      <c r="AC3354" t="s">
        <v>44</v>
      </c>
    </row>
    <row r="3355" spans="1:29" hidden="1" x14ac:dyDescent="0.25">
      <c r="A3355" t="s">
        <v>85</v>
      </c>
      <c r="B3355">
        <v>100</v>
      </c>
      <c r="C3355" t="s">
        <v>28</v>
      </c>
      <c r="D3355">
        <v>780526</v>
      </c>
      <c r="E3355" s="1">
        <v>41744</v>
      </c>
      <c r="F3355">
        <v>1320</v>
      </c>
      <c r="H3355" t="s">
        <v>30</v>
      </c>
      <c r="I3355" s="3">
        <v>41773.370138888888</v>
      </c>
      <c r="J3355" t="s">
        <v>31</v>
      </c>
      <c r="K3355" t="s">
        <v>157</v>
      </c>
      <c r="L3355">
        <v>1</v>
      </c>
      <c r="M3355" t="s">
        <v>359</v>
      </c>
      <c r="N3355">
        <v>721026460</v>
      </c>
      <c r="O3355" t="s">
        <v>432</v>
      </c>
      <c r="P3355">
        <v>41</v>
      </c>
      <c r="S3355">
        <v>2942</v>
      </c>
      <c r="T3355" t="s">
        <v>93</v>
      </c>
      <c r="U3355">
        <v>32104</v>
      </c>
      <c r="V3355" t="s">
        <v>93</v>
      </c>
      <c r="W3355">
        <v>0.4</v>
      </c>
      <c r="X3355" t="s">
        <v>44</v>
      </c>
      <c r="Y3355" t="s">
        <v>84</v>
      </c>
      <c r="Z3355">
        <v>0.16</v>
      </c>
      <c r="AA3355">
        <v>0.53</v>
      </c>
      <c r="AB3355">
        <v>80</v>
      </c>
      <c r="AC3355" t="s">
        <v>44</v>
      </c>
    </row>
    <row r="3356" spans="1:29" hidden="1" x14ac:dyDescent="0.25">
      <c r="A3356" t="s">
        <v>85</v>
      </c>
      <c r="B3356">
        <v>100</v>
      </c>
      <c r="C3356" t="s">
        <v>28</v>
      </c>
      <c r="D3356">
        <v>780526</v>
      </c>
      <c r="E3356" s="1">
        <v>41744</v>
      </c>
      <c r="F3356">
        <v>1320</v>
      </c>
      <c r="H3356" t="s">
        <v>30</v>
      </c>
      <c r="I3356" s="3">
        <v>41773.370138888888</v>
      </c>
      <c r="J3356" t="s">
        <v>31</v>
      </c>
      <c r="K3356" t="s">
        <v>157</v>
      </c>
      <c r="L3356">
        <v>1</v>
      </c>
      <c r="M3356" t="s">
        <v>359</v>
      </c>
      <c r="N3356">
        <v>721026460</v>
      </c>
      <c r="O3356" t="s">
        <v>432</v>
      </c>
      <c r="P3356">
        <v>41</v>
      </c>
      <c r="S3356">
        <v>2216</v>
      </c>
      <c r="T3356" t="s">
        <v>98</v>
      </c>
      <c r="U3356">
        <v>34311</v>
      </c>
      <c r="V3356" t="s">
        <v>98</v>
      </c>
      <c r="W3356">
        <v>0</v>
      </c>
      <c r="X3356" t="s">
        <v>44</v>
      </c>
      <c r="Y3356" t="s">
        <v>45</v>
      </c>
      <c r="Z3356">
        <v>0.94</v>
      </c>
      <c r="AA3356">
        <v>3.1</v>
      </c>
      <c r="AC3356" t="s">
        <v>44</v>
      </c>
    </row>
    <row r="3357" spans="1:29" hidden="1" x14ac:dyDescent="0.25">
      <c r="A3357" t="s">
        <v>85</v>
      </c>
      <c r="B3357">
        <v>100</v>
      </c>
      <c r="C3357" t="s">
        <v>28</v>
      </c>
      <c r="D3357">
        <v>780526</v>
      </c>
      <c r="E3357" s="1">
        <v>41744</v>
      </c>
      <c r="F3357">
        <v>1320</v>
      </c>
      <c r="H3357" t="s">
        <v>30</v>
      </c>
      <c r="I3357" s="3">
        <v>41773.370138888888</v>
      </c>
      <c r="J3357" t="s">
        <v>31</v>
      </c>
      <c r="K3357" t="s">
        <v>157</v>
      </c>
      <c r="L3357">
        <v>1</v>
      </c>
      <c r="M3357" t="s">
        <v>359</v>
      </c>
      <c r="N3357">
        <v>721026460</v>
      </c>
      <c r="O3357" t="s">
        <v>432</v>
      </c>
      <c r="P3357">
        <v>41</v>
      </c>
      <c r="S3357">
        <v>2977</v>
      </c>
      <c r="T3357" t="s">
        <v>117</v>
      </c>
      <c r="U3357">
        <v>34501</v>
      </c>
      <c r="V3357" t="s">
        <v>117</v>
      </c>
      <c r="W3357">
        <v>0</v>
      </c>
      <c r="X3357" t="s">
        <v>44</v>
      </c>
      <c r="Y3357" t="s">
        <v>45</v>
      </c>
      <c r="Z3357">
        <v>0.21</v>
      </c>
      <c r="AA3357">
        <v>0.68</v>
      </c>
      <c r="AB3357">
        <v>7</v>
      </c>
      <c r="AC3357" t="s">
        <v>44</v>
      </c>
    </row>
    <row r="3358" spans="1:29" hidden="1" x14ac:dyDescent="0.25">
      <c r="A3358" t="s">
        <v>85</v>
      </c>
      <c r="B3358">
        <v>100</v>
      </c>
      <c r="C3358" t="s">
        <v>28</v>
      </c>
      <c r="D3358">
        <v>780526</v>
      </c>
      <c r="E3358" s="1">
        <v>41744</v>
      </c>
      <c r="F3358">
        <v>1320</v>
      </c>
      <c r="H3358" t="s">
        <v>30</v>
      </c>
      <c r="I3358" s="3">
        <v>41773.370138888888</v>
      </c>
      <c r="J3358" t="s">
        <v>31</v>
      </c>
      <c r="K3358" t="s">
        <v>157</v>
      </c>
      <c r="L3358">
        <v>1</v>
      </c>
      <c r="M3358" t="s">
        <v>359</v>
      </c>
      <c r="N3358">
        <v>721026460</v>
      </c>
      <c r="O3358" t="s">
        <v>432</v>
      </c>
      <c r="P3358">
        <v>41</v>
      </c>
      <c r="S3358">
        <v>2968</v>
      </c>
      <c r="T3358" t="s">
        <v>109</v>
      </c>
      <c r="U3358">
        <v>34536</v>
      </c>
      <c r="V3358" t="s">
        <v>110</v>
      </c>
      <c r="W3358">
        <v>0</v>
      </c>
      <c r="X3358" t="s">
        <v>44</v>
      </c>
      <c r="Y3358" t="s">
        <v>45</v>
      </c>
      <c r="Z3358">
        <v>0.17</v>
      </c>
      <c r="AA3358">
        <v>0.56999999999999995</v>
      </c>
      <c r="AB3358">
        <v>600</v>
      </c>
      <c r="AC3358" t="s">
        <v>44</v>
      </c>
    </row>
    <row r="3359" spans="1:29" hidden="1" x14ac:dyDescent="0.25">
      <c r="A3359" t="s">
        <v>85</v>
      </c>
      <c r="B3359">
        <v>100</v>
      </c>
      <c r="C3359" t="s">
        <v>28</v>
      </c>
      <c r="D3359">
        <v>780526</v>
      </c>
      <c r="E3359" s="1">
        <v>41744</v>
      </c>
      <c r="F3359">
        <v>1320</v>
      </c>
      <c r="H3359" t="s">
        <v>30</v>
      </c>
      <c r="I3359" s="3">
        <v>41773.370138888888</v>
      </c>
      <c r="J3359" t="s">
        <v>31</v>
      </c>
      <c r="K3359" t="s">
        <v>157</v>
      </c>
      <c r="L3359">
        <v>1</v>
      </c>
      <c r="M3359" t="s">
        <v>359</v>
      </c>
      <c r="N3359">
        <v>721026460</v>
      </c>
      <c r="O3359" t="s">
        <v>432</v>
      </c>
      <c r="P3359">
        <v>41</v>
      </c>
      <c r="S3359">
        <v>2969</v>
      </c>
      <c r="T3359" t="s">
        <v>113</v>
      </c>
      <c r="U3359">
        <v>34571</v>
      </c>
      <c r="V3359" t="s">
        <v>114</v>
      </c>
      <c r="W3359">
        <v>0</v>
      </c>
      <c r="X3359" t="s">
        <v>44</v>
      </c>
      <c r="Y3359" t="s">
        <v>45</v>
      </c>
      <c r="Z3359">
        <v>0.17</v>
      </c>
      <c r="AA3359">
        <v>0.56000000000000005</v>
      </c>
      <c r="AB3359">
        <v>75</v>
      </c>
      <c r="AC3359" t="s">
        <v>44</v>
      </c>
    </row>
    <row r="3360" spans="1:29" hidden="1" x14ac:dyDescent="0.25">
      <c r="A3360" t="s">
        <v>337</v>
      </c>
      <c r="B3360">
        <v>1</v>
      </c>
      <c r="C3360" t="s">
        <v>28</v>
      </c>
      <c r="D3360">
        <v>780527</v>
      </c>
      <c r="E3360" s="1">
        <v>41744</v>
      </c>
      <c r="F3360">
        <v>1320</v>
      </c>
      <c r="H3360" t="s">
        <v>339</v>
      </c>
      <c r="I3360" s="3">
        <v>41773.370138888888</v>
      </c>
      <c r="J3360" t="s">
        <v>31</v>
      </c>
      <c r="K3360" t="s">
        <v>87</v>
      </c>
      <c r="L3360">
        <v>1</v>
      </c>
      <c r="M3360" t="s">
        <v>359</v>
      </c>
      <c r="N3360">
        <v>721026460</v>
      </c>
      <c r="O3360" t="s">
        <v>432</v>
      </c>
      <c r="P3360">
        <v>2</v>
      </c>
      <c r="S3360">
        <v>1927</v>
      </c>
      <c r="T3360" t="s">
        <v>39</v>
      </c>
      <c r="U3360">
        <v>410</v>
      </c>
      <c r="V3360" t="s">
        <v>40</v>
      </c>
      <c r="W3360">
        <v>100</v>
      </c>
      <c r="X3360" t="s">
        <v>41</v>
      </c>
      <c r="Y3360" t="s">
        <v>38</v>
      </c>
      <c r="Z3360">
        <v>1</v>
      </c>
      <c r="AA3360">
        <v>2</v>
      </c>
      <c r="AC3360" t="s">
        <v>41</v>
      </c>
    </row>
    <row r="3361" spans="1:29" hidden="1" x14ac:dyDescent="0.25">
      <c r="A3361" t="s">
        <v>337</v>
      </c>
      <c r="B3361">
        <v>1</v>
      </c>
      <c r="C3361" t="s">
        <v>28</v>
      </c>
      <c r="D3361">
        <v>780527</v>
      </c>
      <c r="E3361" s="1">
        <v>41744</v>
      </c>
      <c r="F3361">
        <v>1320</v>
      </c>
      <c r="H3361" t="s">
        <v>339</v>
      </c>
      <c r="I3361" s="3">
        <v>41773.370138888888</v>
      </c>
      <c r="J3361" t="s">
        <v>31</v>
      </c>
      <c r="K3361" t="s">
        <v>87</v>
      </c>
      <c r="L3361">
        <v>1</v>
      </c>
      <c r="M3361" t="s">
        <v>359</v>
      </c>
      <c r="N3361">
        <v>721026460</v>
      </c>
      <c r="O3361" t="s">
        <v>432</v>
      </c>
      <c r="P3361">
        <v>2</v>
      </c>
      <c r="S3361">
        <v>2920</v>
      </c>
      <c r="T3361" t="s">
        <v>335</v>
      </c>
      <c r="U3361">
        <v>680</v>
      </c>
      <c r="V3361" t="s">
        <v>336</v>
      </c>
      <c r="W3361">
        <v>2</v>
      </c>
      <c r="X3361" t="s">
        <v>41</v>
      </c>
      <c r="Y3361" t="s">
        <v>38</v>
      </c>
      <c r="Z3361">
        <v>0.5</v>
      </c>
      <c r="AA3361">
        <v>1</v>
      </c>
      <c r="AC3361" t="s">
        <v>41</v>
      </c>
    </row>
    <row r="3362" spans="1:29" hidden="1" x14ac:dyDescent="0.25">
      <c r="A3362" t="s">
        <v>156</v>
      </c>
      <c r="B3362">
        <v>100</v>
      </c>
      <c r="C3362" t="s">
        <v>28</v>
      </c>
      <c r="D3362">
        <v>780524</v>
      </c>
      <c r="E3362" s="1">
        <v>41744</v>
      </c>
      <c r="F3362">
        <v>1330</v>
      </c>
      <c r="H3362" t="s">
        <v>30</v>
      </c>
      <c r="I3362" s="3">
        <v>41773.370138888888</v>
      </c>
      <c r="J3362" t="s">
        <v>31</v>
      </c>
      <c r="K3362" t="s">
        <v>157</v>
      </c>
      <c r="L3362">
        <v>1</v>
      </c>
      <c r="M3362" t="s">
        <v>359</v>
      </c>
      <c r="N3362">
        <v>721026460</v>
      </c>
      <c r="O3362" t="s">
        <v>432</v>
      </c>
      <c r="P3362">
        <v>33</v>
      </c>
      <c r="S3362">
        <v>2047</v>
      </c>
      <c r="T3362" t="s">
        <v>194</v>
      </c>
      <c r="U3362">
        <v>39053</v>
      </c>
      <c r="V3362" t="s">
        <v>195</v>
      </c>
      <c r="W3362">
        <v>0</v>
      </c>
      <c r="X3362" t="s">
        <v>44</v>
      </c>
      <c r="Y3362" t="s">
        <v>45</v>
      </c>
      <c r="Z3362">
        <v>0.37</v>
      </c>
      <c r="AA3362">
        <v>1.2</v>
      </c>
      <c r="AB3362">
        <v>3</v>
      </c>
      <c r="AC3362" t="s">
        <v>44</v>
      </c>
    </row>
    <row r="3363" spans="1:29" hidden="1" x14ac:dyDescent="0.25">
      <c r="A3363" t="s">
        <v>156</v>
      </c>
      <c r="B3363">
        <v>100</v>
      </c>
      <c r="C3363" t="s">
        <v>28</v>
      </c>
      <c r="D3363">
        <v>780524</v>
      </c>
      <c r="E3363" s="1">
        <v>41744</v>
      </c>
      <c r="F3363">
        <v>1330</v>
      </c>
      <c r="H3363" t="s">
        <v>30</v>
      </c>
      <c r="I3363" s="3">
        <v>41773.370138888888</v>
      </c>
      <c r="J3363" t="s">
        <v>31</v>
      </c>
      <c r="K3363" t="s">
        <v>157</v>
      </c>
      <c r="L3363">
        <v>1</v>
      </c>
      <c r="M3363" t="s">
        <v>359</v>
      </c>
      <c r="N3363">
        <v>721026460</v>
      </c>
      <c r="O3363" t="s">
        <v>432</v>
      </c>
      <c r="P3363">
        <v>33</v>
      </c>
      <c r="S3363">
        <v>2076</v>
      </c>
      <c r="T3363" t="s">
        <v>200</v>
      </c>
      <c r="U3363">
        <v>77860</v>
      </c>
      <c r="V3363" t="s">
        <v>201</v>
      </c>
      <c r="W3363">
        <v>0</v>
      </c>
      <c r="X3363" t="s">
        <v>44</v>
      </c>
      <c r="Y3363" t="s">
        <v>45</v>
      </c>
      <c r="Z3363">
        <v>3.3000000000000002E-2</v>
      </c>
      <c r="AA3363">
        <v>0.1</v>
      </c>
      <c r="AC3363" t="s">
        <v>44</v>
      </c>
    </row>
    <row r="3364" spans="1:29" hidden="1" x14ac:dyDescent="0.25">
      <c r="A3364" t="s">
        <v>156</v>
      </c>
      <c r="B3364">
        <v>100</v>
      </c>
      <c r="C3364" t="s">
        <v>28</v>
      </c>
      <c r="D3364">
        <v>780524</v>
      </c>
      <c r="E3364" s="1">
        <v>41744</v>
      </c>
      <c r="F3364">
        <v>1330</v>
      </c>
      <c r="H3364" t="s">
        <v>30</v>
      </c>
      <c r="I3364" s="3">
        <v>41773.370138888888</v>
      </c>
      <c r="J3364" t="s">
        <v>31</v>
      </c>
      <c r="K3364" t="s">
        <v>157</v>
      </c>
      <c r="L3364">
        <v>1</v>
      </c>
      <c r="M3364" t="s">
        <v>359</v>
      </c>
      <c r="N3364">
        <v>721026460</v>
      </c>
      <c r="O3364" t="s">
        <v>432</v>
      </c>
      <c r="P3364">
        <v>33</v>
      </c>
      <c r="S3364">
        <v>2959</v>
      </c>
      <c r="T3364" t="s">
        <v>159</v>
      </c>
      <c r="U3364">
        <v>39350</v>
      </c>
      <c r="V3364" t="s">
        <v>159</v>
      </c>
      <c r="W3364">
        <v>0</v>
      </c>
      <c r="X3364" t="s">
        <v>44</v>
      </c>
      <c r="Y3364" t="s">
        <v>45</v>
      </c>
      <c r="Z3364">
        <v>3.3000000000000002E-2</v>
      </c>
      <c r="AA3364">
        <v>0.11</v>
      </c>
      <c r="AB3364">
        <v>2</v>
      </c>
      <c r="AC3364" t="s">
        <v>44</v>
      </c>
    </row>
    <row r="3365" spans="1:29" hidden="1" x14ac:dyDescent="0.25">
      <c r="A3365" t="s">
        <v>27</v>
      </c>
      <c r="B3365">
        <v>100</v>
      </c>
      <c r="C3365" t="s">
        <v>28</v>
      </c>
      <c r="D3365">
        <v>780525</v>
      </c>
      <c r="E3365" s="1">
        <v>41744</v>
      </c>
      <c r="F3365">
        <v>1345</v>
      </c>
      <c r="H3365" t="s">
        <v>30</v>
      </c>
      <c r="I3365" s="3">
        <v>41773.370138888888</v>
      </c>
      <c r="J3365" t="s">
        <v>31</v>
      </c>
      <c r="K3365" t="s">
        <v>157</v>
      </c>
      <c r="L3365">
        <v>1</v>
      </c>
      <c r="M3365" t="s">
        <v>359</v>
      </c>
      <c r="N3365">
        <v>721026460</v>
      </c>
      <c r="O3365" t="s">
        <v>432</v>
      </c>
      <c r="P3365">
        <v>15</v>
      </c>
      <c r="S3365">
        <v>1020</v>
      </c>
      <c r="T3365" t="s">
        <v>49</v>
      </c>
      <c r="U3365">
        <v>1034</v>
      </c>
      <c r="V3365" t="s">
        <v>50</v>
      </c>
      <c r="W3365">
        <v>3.5E-4</v>
      </c>
      <c r="X3365" t="s">
        <v>41</v>
      </c>
      <c r="Y3365" t="s">
        <v>84</v>
      </c>
      <c r="Z3365">
        <v>2.3000000000000001E-4</v>
      </c>
      <c r="AA3365">
        <v>8.3000000000000001E-4</v>
      </c>
      <c r="AB3365">
        <v>0.1</v>
      </c>
      <c r="AC3365" t="s">
        <v>41</v>
      </c>
    </row>
    <row r="3366" spans="1:29" hidden="1" x14ac:dyDescent="0.25">
      <c r="A3366" t="s">
        <v>27</v>
      </c>
      <c r="B3366">
        <v>100</v>
      </c>
      <c r="C3366" t="s">
        <v>28</v>
      </c>
      <c r="D3366">
        <v>780525</v>
      </c>
      <c r="E3366" s="1">
        <v>41744</v>
      </c>
      <c r="F3366">
        <v>1345</v>
      </c>
      <c r="H3366" t="s">
        <v>30</v>
      </c>
      <c r="I3366" s="3">
        <v>41773.370138888888</v>
      </c>
      <c r="J3366" t="s">
        <v>31</v>
      </c>
      <c r="K3366" t="s">
        <v>157</v>
      </c>
      <c r="L3366">
        <v>1</v>
      </c>
      <c r="M3366" t="s">
        <v>359</v>
      </c>
      <c r="N3366">
        <v>721026460</v>
      </c>
      <c r="O3366" t="s">
        <v>432</v>
      </c>
      <c r="P3366">
        <v>15</v>
      </c>
      <c r="S3366">
        <v>1010</v>
      </c>
      <c r="T3366" t="s">
        <v>54</v>
      </c>
      <c r="U3366">
        <v>1007</v>
      </c>
      <c r="V3366" t="s">
        <v>55</v>
      </c>
      <c r="W3366">
        <v>0.02</v>
      </c>
      <c r="X3366" t="s">
        <v>41</v>
      </c>
      <c r="Y3366" t="s">
        <v>38</v>
      </c>
      <c r="Z3366">
        <v>1E-4</v>
      </c>
      <c r="AA3366">
        <v>2.0000000000000001E-4</v>
      </c>
      <c r="AB3366">
        <v>2</v>
      </c>
      <c r="AC3366" t="s">
        <v>41</v>
      </c>
    </row>
    <row r="3367" spans="1:29" hidden="1" x14ac:dyDescent="0.25">
      <c r="A3367" t="s">
        <v>85</v>
      </c>
      <c r="B3367">
        <v>100</v>
      </c>
      <c r="C3367" t="s">
        <v>28</v>
      </c>
      <c r="D3367">
        <v>780526</v>
      </c>
      <c r="E3367" s="1">
        <v>41744</v>
      </c>
      <c r="F3367">
        <v>1320</v>
      </c>
      <c r="H3367" t="s">
        <v>30</v>
      </c>
      <c r="I3367" s="3">
        <v>41773.370138888888</v>
      </c>
      <c r="J3367" t="s">
        <v>31</v>
      </c>
      <c r="K3367" t="s">
        <v>157</v>
      </c>
      <c r="L3367">
        <v>1</v>
      </c>
      <c r="M3367" t="s">
        <v>359</v>
      </c>
      <c r="N3367">
        <v>721026460</v>
      </c>
      <c r="O3367" t="s">
        <v>432</v>
      </c>
      <c r="P3367">
        <v>41</v>
      </c>
      <c r="S3367">
        <v>2943</v>
      </c>
      <c r="T3367" t="s">
        <v>92</v>
      </c>
      <c r="U3367">
        <v>32101</v>
      </c>
      <c r="V3367" t="s">
        <v>92</v>
      </c>
      <c r="W3367">
        <v>6.2</v>
      </c>
      <c r="X3367" t="s">
        <v>44</v>
      </c>
      <c r="Y3367" t="s">
        <v>38</v>
      </c>
      <c r="Z3367">
        <v>0.15</v>
      </c>
      <c r="AA3367">
        <v>0.49</v>
      </c>
      <c r="AB3367">
        <v>80</v>
      </c>
      <c r="AC3367" t="s">
        <v>44</v>
      </c>
    </row>
    <row r="3368" spans="1:29" hidden="1" x14ac:dyDescent="0.25">
      <c r="A3368" t="s">
        <v>85</v>
      </c>
      <c r="B3368">
        <v>100</v>
      </c>
      <c r="C3368" t="s">
        <v>28</v>
      </c>
      <c r="D3368">
        <v>780526</v>
      </c>
      <c r="E3368" s="1">
        <v>41744</v>
      </c>
      <c r="F3368">
        <v>1320</v>
      </c>
      <c r="H3368" t="s">
        <v>30</v>
      </c>
      <c r="I3368" s="3">
        <v>41773.370138888888</v>
      </c>
      <c r="J3368" t="s">
        <v>31</v>
      </c>
      <c r="K3368" t="s">
        <v>157</v>
      </c>
      <c r="L3368">
        <v>1</v>
      </c>
      <c r="M3368" t="s">
        <v>359</v>
      </c>
      <c r="N3368">
        <v>721026460</v>
      </c>
      <c r="O3368" t="s">
        <v>432</v>
      </c>
      <c r="P3368">
        <v>41</v>
      </c>
      <c r="S3368">
        <v>2982</v>
      </c>
      <c r="T3368" t="s">
        <v>95</v>
      </c>
      <c r="U3368">
        <v>32102</v>
      </c>
      <c r="V3368" t="s">
        <v>95</v>
      </c>
      <c r="W3368">
        <v>0</v>
      </c>
      <c r="X3368" t="s">
        <v>44</v>
      </c>
      <c r="Y3368" t="s">
        <v>45</v>
      </c>
      <c r="Z3368">
        <v>0.2</v>
      </c>
      <c r="AA3368">
        <v>0.66</v>
      </c>
      <c r="AB3368">
        <v>5</v>
      </c>
      <c r="AC3368" t="s">
        <v>44</v>
      </c>
    </row>
    <row r="3369" spans="1:29" hidden="1" x14ac:dyDescent="0.25">
      <c r="A3369" t="s">
        <v>85</v>
      </c>
      <c r="B3369">
        <v>100</v>
      </c>
      <c r="C3369" t="s">
        <v>28</v>
      </c>
      <c r="D3369">
        <v>780526</v>
      </c>
      <c r="E3369" s="1">
        <v>41744</v>
      </c>
      <c r="F3369">
        <v>1320</v>
      </c>
      <c r="H3369" t="s">
        <v>30</v>
      </c>
      <c r="I3369" s="3">
        <v>41773.370138888888</v>
      </c>
      <c r="J3369" t="s">
        <v>31</v>
      </c>
      <c r="K3369" t="s">
        <v>157</v>
      </c>
      <c r="L3369">
        <v>1</v>
      </c>
      <c r="M3369" t="s">
        <v>359</v>
      </c>
      <c r="N3369">
        <v>721026460</v>
      </c>
      <c r="O3369" t="s">
        <v>432</v>
      </c>
      <c r="P3369">
        <v>41</v>
      </c>
      <c r="S3369">
        <v>2987</v>
      </c>
      <c r="T3369" t="s">
        <v>135</v>
      </c>
      <c r="U3369">
        <v>34475</v>
      </c>
      <c r="V3369" t="s">
        <v>135</v>
      </c>
      <c r="W3369">
        <v>0</v>
      </c>
      <c r="X3369" t="s">
        <v>44</v>
      </c>
      <c r="Y3369" t="s">
        <v>45</v>
      </c>
      <c r="Z3369">
        <v>0.18</v>
      </c>
      <c r="AA3369">
        <v>0.61</v>
      </c>
      <c r="AB3369">
        <v>5</v>
      </c>
      <c r="AC3369" t="s">
        <v>44</v>
      </c>
    </row>
    <row r="3370" spans="1:29" hidden="1" x14ac:dyDescent="0.25">
      <c r="A3370" t="s">
        <v>85</v>
      </c>
      <c r="B3370">
        <v>100</v>
      </c>
      <c r="C3370" t="s">
        <v>28</v>
      </c>
      <c r="D3370">
        <v>780526</v>
      </c>
      <c r="E3370" s="1">
        <v>41744</v>
      </c>
      <c r="F3370">
        <v>1320</v>
      </c>
      <c r="H3370" t="s">
        <v>30</v>
      </c>
      <c r="I3370" s="3">
        <v>41773.370138888888</v>
      </c>
      <c r="J3370" t="s">
        <v>31</v>
      </c>
      <c r="K3370" t="s">
        <v>157</v>
      </c>
      <c r="L3370">
        <v>1</v>
      </c>
      <c r="M3370" t="s">
        <v>359</v>
      </c>
      <c r="N3370">
        <v>721026460</v>
      </c>
      <c r="O3370" t="s">
        <v>432</v>
      </c>
      <c r="P3370">
        <v>41</v>
      </c>
      <c r="S3370">
        <v>2981</v>
      </c>
      <c r="T3370" t="s">
        <v>137</v>
      </c>
      <c r="U3370">
        <v>34506</v>
      </c>
      <c r="V3370" t="s">
        <v>137</v>
      </c>
      <c r="W3370">
        <v>0</v>
      </c>
      <c r="X3370" t="s">
        <v>44</v>
      </c>
      <c r="Y3370" t="s">
        <v>45</v>
      </c>
      <c r="Z3370">
        <v>0.15</v>
      </c>
      <c r="AA3370">
        <v>0.51</v>
      </c>
      <c r="AB3370">
        <v>200</v>
      </c>
      <c r="AC3370" t="s">
        <v>44</v>
      </c>
    </row>
    <row r="3371" spans="1:29" hidden="1" x14ac:dyDescent="0.25">
      <c r="A3371" t="s">
        <v>85</v>
      </c>
      <c r="B3371">
        <v>100</v>
      </c>
      <c r="C3371" t="s">
        <v>28</v>
      </c>
      <c r="D3371">
        <v>780526</v>
      </c>
      <c r="E3371" s="1">
        <v>41744</v>
      </c>
      <c r="F3371">
        <v>1320</v>
      </c>
      <c r="H3371" t="s">
        <v>30</v>
      </c>
      <c r="I3371" s="3">
        <v>41773.370138888888</v>
      </c>
      <c r="J3371" t="s">
        <v>31</v>
      </c>
      <c r="K3371" t="s">
        <v>157</v>
      </c>
      <c r="L3371">
        <v>1</v>
      </c>
      <c r="M3371" t="s">
        <v>359</v>
      </c>
      <c r="N3371">
        <v>721026460</v>
      </c>
      <c r="O3371" t="s">
        <v>432</v>
      </c>
      <c r="P3371">
        <v>41</v>
      </c>
      <c r="S3371">
        <v>2413</v>
      </c>
      <c r="T3371" t="s">
        <v>126</v>
      </c>
      <c r="U3371">
        <v>34561</v>
      </c>
      <c r="V3371" t="s">
        <v>126</v>
      </c>
      <c r="W3371">
        <v>0</v>
      </c>
      <c r="X3371" t="s">
        <v>44</v>
      </c>
      <c r="Y3371" t="s">
        <v>45</v>
      </c>
      <c r="Z3371">
        <v>0.36</v>
      </c>
      <c r="AA3371">
        <v>1.2</v>
      </c>
      <c r="AC3371" t="s">
        <v>44</v>
      </c>
    </row>
    <row r="3372" spans="1:29" hidden="1" x14ac:dyDescent="0.25">
      <c r="A3372" t="s">
        <v>85</v>
      </c>
      <c r="B3372">
        <v>100</v>
      </c>
      <c r="C3372" t="s">
        <v>28</v>
      </c>
      <c r="D3372">
        <v>780526</v>
      </c>
      <c r="E3372" s="1">
        <v>41744</v>
      </c>
      <c r="F3372">
        <v>1320</v>
      </c>
      <c r="H3372" t="s">
        <v>30</v>
      </c>
      <c r="I3372" s="3">
        <v>41773.370138888888</v>
      </c>
      <c r="J3372" t="s">
        <v>31</v>
      </c>
      <c r="K3372" t="s">
        <v>157</v>
      </c>
      <c r="L3372">
        <v>1</v>
      </c>
      <c r="M3372" t="s">
        <v>359</v>
      </c>
      <c r="N3372">
        <v>721026460</v>
      </c>
      <c r="O3372" t="s">
        <v>432</v>
      </c>
      <c r="P3372">
        <v>41</v>
      </c>
      <c r="S3372">
        <v>2416</v>
      </c>
      <c r="T3372" t="s">
        <v>125</v>
      </c>
      <c r="U3372">
        <v>77170</v>
      </c>
      <c r="V3372" t="s">
        <v>125</v>
      </c>
      <c r="W3372">
        <v>0</v>
      </c>
      <c r="X3372" t="s">
        <v>44</v>
      </c>
      <c r="Y3372" t="s">
        <v>45</v>
      </c>
      <c r="Z3372">
        <v>0.14000000000000001</v>
      </c>
      <c r="AA3372">
        <v>0.46</v>
      </c>
      <c r="AC3372" t="s">
        <v>44</v>
      </c>
    </row>
    <row r="3373" spans="1:29" hidden="1" x14ac:dyDescent="0.25">
      <c r="A3373" t="s">
        <v>27</v>
      </c>
      <c r="B3373">
        <v>100</v>
      </c>
      <c r="C3373" t="s">
        <v>28</v>
      </c>
      <c r="D3373">
        <v>781356</v>
      </c>
      <c r="E3373" s="1">
        <v>41750</v>
      </c>
      <c r="F3373">
        <v>1400</v>
      </c>
      <c r="H3373" t="s">
        <v>30</v>
      </c>
      <c r="I3373" s="3">
        <v>41773.370138888888</v>
      </c>
      <c r="J3373" t="s">
        <v>31</v>
      </c>
      <c r="K3373" t="s">
        <v>157</v>
      </c>
      <c r="L3373">
        <v>1</v>
      </c>
      <c r="M3373" t="s">
        <v>359</v>
      </c>
      <c r="N3373">
        <v>721026460</v>
      </c>
      <c r="O3373" t="s">
        <v>432</v>
      </c>
      <c r="P3373">
        <v>1</v>
      </c>
      <c r="S3373">
        <v>1024</v>
      </c>
      <c r="T3373" t="s">
        <v>179</v>
      </c>
      <c r="U3373">
        <v>720</v>
      </c>
      <c r="V3373" t="s">
        <v>179</v>
      </c>
      <c r="W3373">
        <v>0.01</v>
      </c>
      <c r="X3373" t="s">
        <v>41</v>
      </c>
      <c r="Y3373" t="s">
        <v>84</v>
      </c>
      <c r="Z3373">
        <v>5.0000000000000001E-3</v>
      </c>
      <c r="AA3373">
        <v>1.4999999999999999E-2</v>
      </c>
      <c r="AB3373">
        <v>0.2</v>
      </c>
      <c r="AC3373" t="s">
        <v>41</v>
      </c>
    </row>
    <row r="3374" spans="1:29" hidden="1" x14ac:dyDescent="0.25">
      <c r="A3374" t="s">
        <v>156</v>
      </c>
      <c r="B3374">
        <v>100</v>
      </c>
      <c r="C3374" t="s">
        <v>28</v>
      </c>
      <c r="D3374">
        <v>781357</v>
      </c>
      <c r="E3374" s="1">
        <v>41750</v>
      </c>
      <c r="F3374">
        <v>1400</v>
      </c>
      <c r="H3374" t="s">
        <v>30</v>
      </c>
      <c r="I3374" s="3">
        <v>41773.370138888888</v>
      </c>
      <c r="J3374" t="s">
        <v>31</v>
      </c>
      <c r="K3374" t="s">
        <v>157</v>
      </c>
      <c r="L3374">
        <v>1</v>
      </c>
      <c r="M3374" t="s">
        <v>359</v>
      </c>
      <c r="N3374">
        <v>721026460</v>
      </c>
      <c r="O3374" t="s">
        <v>432</v>
      </c>
      <c r="P3374">
        <v>7</v>
      </c>
      <c r="S3374">
        <v>2110</v>
      </c>
      <c r="T3374" t="s">
        <v>165</v>
      </c>
      <c r="U3374">
        <v>39760</v>
      </c>
      <c r="V3374" t="s">
        <v>165</v>
      </c>
      <c r="W3374">
        <v>0</v>
      </c>
      <c r="X3374" t="s">
        <v>44</v>
      </c>
      <c r="Y3374" t="s">
        <v>45</v>
      </c>
      <c r="Z3374">
        <v>0.11</v>
      </c>
      <c r="AA3374">
        <v>0.4</v>
      </c>
      <c r="AB3374">
        <v>50</v>
      </c>
      <c r="AC3374" t="s">
        <v>44</v>
      </c>
    </row>
    <row r="3375" spans="1:29" hidden="1" x14ac:dyDescent="0.25">
      <c r="A3375" t="s">
        <v>156</v>
      </c>
      <c r="B3375">
        <v>100</v>
      </c>
      <c r="C3375" t="s">
        <v>28</v>
      </c>
      <c r="D3375">
        <v>780524</v>
      </c>
      <c r="E3375" s="1">
        <v>41744</v>
      </c>
      <c r="F3375">
        <v>1330</v>
      </c>
      <c r="H3375" t="s">
        <v>30</v>
      </c>
      <c r="I3375" s="3">
        <v>41773.370138888888</v>
      </c>
      <c r="J3375" t="s">
        <v>31</v>
      </c>
      <c r="K3375" t="s">
        <v>157</v>
      </c>
      <c r="L3375">
        <v>1</v>
      </c>
      <c r="M3375" t="s">
        <v>359</v>
      </c>
      <c r="N3375">
        <v>721026460</v>
      </c>
      <c r="O3375" t="s">
        <v>432</v>
      </c>
      <c r="P3375">
        <v>33</v>
      </c>
      <c r="S3375">
        <v>2034</v>
      </c>
      <c r="T3375" t="s">
        <v>220</v>
      </c>
      <c r="U3375">
        <v>39941</v>
      </c>
      <c r="V3375" t="s">
        <v>221</v>
      </c>
      <c r="W3375">
        <v>0</v>
      </c>
      <c r="X3375" t="s">
        <v>44</v>
      </c>
      <c r="Y3375" t="s">
        <v>45</v>
      </c>
      <c r="Z3375">
        <v>4.7</v>
      </c>
      <c r="AA3375">
        <v>16</v>
      </c>
      <c r="AB3375">
        <v>700</v>
      </c>
      <c r="AC3375" t="s">
        <v>44</v>
      </c>
    </row>
    <row r="3376" spans="1:29" hidden="1" x14ac:dyDescent="0.25">
      <c r="A3376" t="s">
        <v>156</v>
      </c>
      <c r="B3376">
        <v>100</v>
      </c>
      <c r="C3376" t="s">
        <v>28</v>
      </c>
      <c r="D3376">
        <v>780524</v>
      </c>
      <c r="E3376" s="1">
        <v>41744</v>
      </c>
      <c r="F3376">
        <v>1330</v>
      </c>
      <c r="H3376" t="s">
        <v>30</v>
      </c>
      <c r="I3376" s="3">
        <v>41773.370138888888</v>
      </c>
      <c r="J3376" t="s">
        <v>31</v>
      </c>
      <c r="K3376" t="s">
        <v>157</v>
      </c>
      <c r="L3376">
        <v>1</v>
      </c>
      <c r="M3376" t="s">
        <v>359</v>
      </c>
      <c r="N3376">
        <v>721026460</v>
      </c>
      <c r="O3376" t="s">
        <v>432</v>
      </c>
      <c r="P3376">
        <v>33</v>
      </c>
      <c r="S3376">
        <v>2077</v>
      </c>
      <c r="T3376" t="s">
        <v>188</v>
      </c>
      <c r="U3376">
        <v>30295</v>
      </c>
      <c r="V3376" t="s">
        <v>189</v>
      </c>
      <c r="W3376">
        <v>0</v>
      </c>
      <c r="X3376" t="s">
        <v>44</v>
      </c>
      <c r="Y3376" t="s">
        <v>45</v>
      </c>
      <c r="Z3376">
        <v>3.3000000000000002E-2</v>
      </c>
      <c r="AA3376">
        <v>0.1</v>
      </c>
      <c r="AC3376" t="s">
        <v>44</v>
      </c>
    </row>
    <row r="3377" spans="1:29" hidden="1" x14ac:dyDescent="0.25">
      <c r="A3377" t="s">
        <v>156</v>
      </c>
      <c r="B3377">
        <v>100</v>
      </c>
      <c r="C3377" t="s">
        <v>28</v>
      </c>
      <c r="D3377">
        <v>780524</v>
      </c>
      <c r="E3377" s="1">
        <v>41744</v>
      </c>
      <c r="F3377">
        <v>1330</v>
      </c>
      <c r="H3377" t="s">
        <v>30</v>
      </c>
      <c r="I3377" s="3">
        <v>41773.370138888888</v>
      </c>
      <c r="J3377" t="s">
        <v>31</v>
      </c>
      <c r="K3377" t="s">
        <v>157</v>
      </c>
      <c r="L3377">
        <v>1</v>
      </c>
      <c r="M3377" t="s">
        <v>359</v>
      </c>
      <c r="N3377">
        <v>721026460</v>
      </c>
      <c r="O3377" t="s">
        <v>432</v>
      </c>
      <c r="P3377">
        <v>33</v>
      </c>
      <c r="S3377">
        <v>2356</v>
      </c>
      <c r="T3377" t="s">
        <v>196</v>
      </c>
      <c r="U3377">
        <v>34680</v>
      </c>
      <c r="V3377" t="s">
        <v>196</v>
      </c>
      <c r="W3377">
        <v>0</v>
      </c>
      <c r="X3377" t="s">
        <v>44</v>
      </c>
      <c r="Y3377" t="s">
        <v>45</v>
      </c>
      <c r="Z3377">
        <v>3.3000000000000002E-2</v>
      </c>
      <c r="AA3377">
        <v>0.1</v>
      </c>
      <c r="AC3377" t="s">
        <v>44</v>
      </c>
    </row>
    <row r="3378" spans="1:29" hidden="1" x14ac:dyDescent="0.25">
      <c r="A3378" t="s">
        <v>156</v>
      </c>
      <c r="B3378">
        <v>100</v>
      </c>
      <c r="C3378" t="s">
        <v>28</v>
      </c>
      <c r="D3378">
        <v>780524</v>
      </c>
      <c r="E3378" s="1">
        <v>41744</v>
      </c>
      <c r="F3378">
        <v>1330</v>
      </c>
      <c r="H3378" t="s">
        <v>30</v>
      </c>
      <c r="I3378" s="3">
        <v>41773.370138888888</v>
      </c>
      <c r="J3378" t="s">
        <v>31</v>
      </c>
      <c r="K3378" t="s">
        <v>157</v>
      </c>
      <c r="L3378">
        <v>1</v>
      </c>
      <c r="M3378" t="s">
        <v>359</v>
      </c>
      <c r="N3378">
        <v>721026460</v>
      </c>
      <c r="O3378" t="s">
        <v>432</v>
      </c>
      <c r="P3378">
        <v>33</v>
      </c>
      <c r="S3378">
        <v>2065</v>
      </c>
      <c r="T3378" t="s">
        <v>162</v>
      </c>
      <c r="U3378">
        <v>39410</v>
      </c>
      <c r="V3378" t="s">
        <v>162</v>
      </c>
      <c r="W3378">
        <v>0</v>
      </c>
      <c r="X3378" t="s">
        <v>44</v>
      </c>
      <c r="Y3378" t="s">
        <v>45</v>
      </c>
      <c r="Z3378">
        <v>1.4999999999999999E-2</v>
      </c>
      <c r="AA3378">
        <v>0.05</v>
      </c>
      <c r="AB3378">
        <v>0.4</v>
      </c>
      <c r="AC3378" t="s">
        <v>44</v>
      </c>
    </row>
    <row r="3379" spans="1:29" hidden="1" x14ac:dyDescent="0.25">
      <c r="A3379" t="s">
        <v>27</v>
      </c>
      <c r="B3379">
        <v>100</v>
      </c>
      <c r="C3379" t="s">
        <v>28</v>
      </c>
      <c r="D3379">
        <v>780525</v>
      </c>
      <c r="E3379" s="1">
        <v>41744</v>
      </c>
      <c r="F3379">
        <v>1345</v>
      </c>
      <c r="H3379" t="s">
        <v>30</v>
      </c>
      <c r="I3379" s="3">
        <v>41773.370138888888</v>
      </c>
      <c r="J3379" t="s">
        <v>31</v>
      </c>
      <c r="K3379" t="s">
        <v>157</v>
      </c>
      <c r="L3379">
        <v>1</v>
      </c>
      <c r="M3379" t="s">
        <v>359</v>
      </c>
      <c r="N3379">
        <v>721026460</v>
      </c>
      <c r="O3379" t="s">
        <v>432</v>
      </c>
      <c r="P3379">
        <v>15</v>
      </c>
      <c r="S3379">
        <v>1036</v>
      </c>
      <c r="T3379" t="s">
        <v>170</v>
      </c>
      <c r="U3379">
        <v>1067</v>
      </c>
      <c r="V3379" t="s">
        <v>171</v>
      </c>
      <c r="W3379">
        <v>7.9000000000000001E-4</v>
      </c>
      <c r="X3379" t="s">
        <v>41</v>
      </c>
      <c r="Y3379" t="s">
        <v>84</v>
      </c>
      <c r="Z3379">
        <v>5.0000000000000001E-4</v>
      </c>
      <c r="AA3379">
        <v>1E-3</v>
      </c>
      <c r="AB3379">
        <v>0.1</v>
      </c>
      <c r="AC3379" t="s">
        <v>41</v>
      </c>
    </row>
    <row r="3380" spans="1:29" hidden="1" x14ac:dyDescent="0.25">
      <c r="A3380" t="s">
        <v>27</v>
      </c>
      <c r="B3380">
        <v>100</v>
      </c>
      <c r="C3380" t="s">
        <v>28</v>
      </c>
      <c r="D3380">
        <v>780525</v>
      </c>
      <c r="E3380" s="1">
        <v>41744</v>
      </c>
      <c r="F3380">
        <v>1345</v>
      </c>
      <c r="H3380" t="s">
        <v>30</v>
      </c>
      <c r="I3380" s="3">
        <v>41773.370138888888</v>
      </c>
      <c r="J3380" t="s">
        <v>31</v>
      </c>
      <c r="K3380" t="s">
        <v>157</v>
      </c>
      <c r="L3380">
        <v>1</v>
      </c>
      <c r="M3380" t="s">
        <v>359</v>
      </c>
      <c r="N3380">
        <v>721026460</v>
      </c>
      <c r="O3380" t="s">
        <v>432</v>
      </c>
      <c r="P3380">
        <v>15</v>
      </c>
      <c r="S3380">
        <v>1038</v>
      </c>
      <c r="T3380" t="s">
        <v>82</v>
      </c>
      <c r="U3380">
        <v>630</v>
      </c>
      <c r="V3380" t="s">
        <v>83</v>
      </c>
      <c r="W3380">
        <v>0.32</v>
      </c>
      <c r="X3380" t="s">
        <v>41</v>
      </c>
      <c r="Y3380" t="s">
        <v>38</v>
      </c>
      <c r="Z3380">
        <v>2.5000000000000001E-2</v>
      </c>
      <c r="AA3380">
        <v>7.4999999999999997E-2</v>
      </c>
      <c r="AB3380">
        <v>10</v>
      </c>
      <c r="AC3380" t="s">
        <v>41</v>
      </c>
    </row>
    <row r="3381" spans="1:29" hidden="1" x14ac:dyDescent="0.25">
      <c r="A3381" t="s">
        <v>27</v>
      </c>
      <c r="B3381">
        <v>100</v>
      </c>
      <c r="C3381" t="s">
        <v>28</v>
      </c>
      <c r="D3381">
        <v>780525</v>
      </c>
      <c r="E3381" s="1">
        <v>41744</v>
      </c>
      <c r="F3381">
        <v>1345</v>
      </c>
      <c r="H3381" t="s">
        <v>30</v>
      </c>
      <c r="I3381" s="3">
        <v>41773.370138888888</v>
      </c>
      <c r="J3381" t="s">
        <v>31</v>
      </c>
      <c r="K3381" t="s">
        <v>157</v>
      </c>
      <c r="L3381">
        <v>1</v>
      </c>
      <c r="M3381" t="s">
        <v>359</v>
      </c>
      <c r="N3381">
        <v>721026460</v>
      </c>
      <c r="O3381" t="s">
        <v>432</v>
      </c>
      <c r="P3381">
        <v>15</v>
      </c>
      <c r="S3381">
        <v>1052</v>
      </c>
      <c r="T3381" t="s">
        <v>64</v>
      </c>
      <c r="U3381">
        <v>929</v>
      </c>
      <c r="V3381" t="s">
        <v>65</v>
      </c>
      <c r="W3381">
        <v>9.6999999999999993</v>
      </c>
      <c r="X3381" t="s">
        <v>41</v>
      </c>
      <c r="Y3381" t="s">
        <v>38</v>
      </c>
      <c r="Z3381">
        <v>0.15</v>
      </c>
      <c r="AA3381">
        <v>0.3</v>
      </c>
      <c r="AC3381" t="s">
        <v>41</v>
      </c>
    </row>
    <row r="3382" spans="1:29" hidden="1" x14ac:dyDescent="0.25">
      <c r="A3382" t="s">
        <v>27</v>
      </c>
      <c r="B3382">
        <v>100</v>
      </c>
      <c r="C3382" t="s">
        <v>28</v>
      </c>
      <c r="D3382">
        <v>780525</v>
      </c>
      <c r="E3382" s="1">
        <v>41744</v>
      </c>
      <c r="F3382">
        <v>1345</v>
      </c>
      <c r="H3382" t="s">
        <v>30</v>
      </c>
      <c r="I3382" s="3">
        <v>41773.370138888888</v>
      </c>
      <c r="J3382" t="s">
        <v>31</v>
      </c>
      <c r="K3382" t="s">
        <v>157</v>
      </c>
      <c r="L3382">
        <v>1</v>
      </c>
      <c r="M3382" t="s">
        <v>359</v>
      </c>
      <c r="N3382">
        <v>721026460</v>
      </c>
      <c r="O3382" t="s">
        <v>432</v>
      </c>
      <c r="P3382">
        <v>15</v>
      </c>
      <c r="S3382">
        <v>1074</v>
      </c>
      <c r="T3382" t="s">
        <v>177</v>
      </c>
      <c r="U3382">
        <v>1097</v>
      </c>
      <c r="V3382" t="s">
        <v>177</v>
      </c>
      <c r="W3382">
        <v>1.9000000000000001E-4</v>
      </c>
      <c r="X3382" t="s">
        <v>41</v>
      </c>
      <c r="Y3382" t="s">
        <v>84</v>
      </c>
      <c r="Z3382">
        <v>1.2999999999999999E-4</v>
      </c>
      <c r="AA3382">
        <v>2.5000000000000001E-4</v>
      </c>
      <c r="AB3382">
        <v>6.0000000000000001E-3</v>
      </c>
      <c r="AC3382" t="s">
        <v>41</v>
      </c>
    </row>
    <row r="3383" spans="1:29" hidden="1" x14ac:dyDescent="0.25">
      <c r="A3383" t="s">
        <v>27</v>
      </c>
      <c r="B3383">
        <v>100</v>
      </c>
      <c r="C3383" t="s">
        <v>28</v>
      </c>
      <c r="D3383">
        <v>780525</v>
      </c>
      <c r="E3383" s="1">
        <v>41744</v>
      </c>
      <c r="F3383">
        <v>1345</v>
      </c>
      <c r="H3383" t="s">
        <v>30</v>
      </c>
      <c r="I3383" s="3">
        <v>41773.370138888888</v>
      </c>
      <c r="J3383" t="s">
        <v>31</v>
      </c>
      <c r="K3383" t="s">
        <v>157</v>
      </c>
      <c r="L3383">
        <v>1</v>
      </c>
      <c r="M3383" t="s">
        <v>359</v>
      </c>
      <c r="N3383">
        <v>721026460</v>
      </c>
      <c r="O3383" t="s">
        <v>432</v>
      </c>
      <c r="P3383">
        <v>15</v>
      </c>
      <c r="S3383">
        <v>1005</v>
      </c>
      <c r="T3383" t="s">
        <v>42</v>
      </c>
      <c r="U3383">
        <v>1002</v>
      </c>
      <c r="V3383" t="s">
        <v>43</v>
      </c>
      <c r="W3383">
        <v>6.8999999999999997E-4</v>
      </c>
      <c r="X3383" t="s">
        <v>41</v>
      </c>
      <c r="Y3383" t="s">
        <v>84</v>
      </c>
      <c r="Z3383">
        <v>5.0000000000000001E-4</v>
      </c>
      <c r="AA3383">
        <v>1E-3</v>
      </c>
      <c r="AB3383">
        <v>0.01</v>
      </c>
      <c r="AC3383" t="s">
        <v>41</v>
      </c>
    </row>
    <row r="3384" spans="1:29" hidden="1" x14ac:dyDescent="0.25">
      <c r="A3384" t="s">
        <v>85</v>
      </c>
      <c r="B3384">
        <v>100</v>
      </c>
      <c r="C3384" t="s">
        <v>28</v>
      </c>
      <c r="D3384">
        <v>780526</v>
      </c>
      <c r="E3384" s="1">
        <v>41744</v>
      </c>
      <c r="F3384">
        <v>1320</v>
      </c>
      <c r="H3384" t="s">
        <v>30</v>
      </c>
      <c r="I3384" s="3">
        <v>41773.370138888888</v>
      </c>
      <c r="J3384" t="s">
        <v>31</v>
      </c>
      <c r="K3384" t="s">
        <v>157</v>
      </c>
      <c r="L3384">
        <v>1</v>
      </c>
      <c r="M3384" t="s">
        <v>359</v>
      </c>
      <c r="N3384">
        <v>721026460</v>
      </c>
      <c r="O3384" t="s">
        <v>432</v>
      </c>
      <c r="P3384">
        <v>41</v>
      </c>
      <c r="S3384">
        <v>2412</v>
      </c>
      <c r="T3384" t="s">
        <v>123</v>
      </c>
      <c r="U3384">
        <v>77173</v>
      </c>
      <c r="V3384" t="s">
        <v>123</v>
      </c>
      <c r="W3384">
        <v>0</v>
      </c>
      <c r="X3384" t="s">
        <v>44</v>
      </c>
      <c r="Y3384" t="s">
        <v>45</v>
      </c>
      <c r="Z3384">
        <v>0.19</v>
      </c>
      <c r="AA3384">
        <v>0.63</v>
      </c>
      <c r="AC3384" t="s">
        <v>44</v>
      </c>
    </row>
    <row r="3385" spans="1:29" hidden="1" x14ac:dyDescent="0.25">
      <c r="A3385" t="s">
        <v>85</v>
      </c>
      <c r="B3385">
        <v>100</v>
      </c>
      <c r="C3385" t="s">
        <v>28</v>
      </c>
      <c r="D3385">
        <v>780526</v>
      </c>
      <c r="E3385" s="1">
        <v>41744</v>
      </c>
      <c r="F3385">
        <v>1320</v>
      </c>
      <c r="H3385" t="s">
        <v>30</v>
      </c>
      <c r="I3385" s="3">
        <v>41773.370138888888</v>
      </c>
      <c r="J3385" t="s">
        <v>31</v>
      </c>
      <c r="K3385" t="s">
        <v>157</v>
      </c>
      <c r="L3385">
        <v>1</v>
      </c>
      <c r="M3385" t="s">
        <v>359</v>
      </c>
      <c r="N3385">
        <v>721026460</v>
      </c>
      <c r="O3385" t="s">
        <v>432</v>
      </c>
      <c r="P3385">
        <v>41</v>
      </c>
      <c r="S3385">
        <v>2964</v>
      </c>
      <c r="T3385" t="s">
        <v>122</v>
      </c>
      <c r="U3385">
        <v>34423</v>
      </c>
      <c r="V3385" t="s">
        <v>122</v>
      </c>
      <c r="W3385">
        <v>0</v>
      </c>
      <c r="X3385" t="s">
        <v>44</v>
      </c>
      <c r="Y3385" t="s">
        <v>45</v>
      </c>
      <c r="Z3385">
        <v>0.19</v>
      </c>
      <c r="AA3385">
        <v>0.63</v>
      </c>
      <c r="AB3385">
        <v>5</v>
      </c>
      <c r="AC3385" t="s">
        <v>44</v>
      </c>
    </row>
    <row r="3386" spans="1:29" hidden="1" x14ac:dyDescent="0.25">
      <c r="A3386" t="s">
        <v>85</v>
      </c>
      <c r="B3386">
        <v>100</v>
      </c>
      <c r="C3386" t="s">
        <v>28</v>
      </c>
      <c r="D3386">
        <v>780526</v>
      </c>
      <c r="E3386" s="1">
        <v>41744</v>
      </c>
      <c r="F3386">
        <v>1320</v>
      </c>
      <c r="H3386" t="s">
        <v>30</v>
      </c>
      <c r="I3386" s="3">
        <v>41773.370138888888</v>
      </c>
      <c r="J3386" t="s">
        <v>31</v>
      </c>
      <c r="K3386" t="s">
        <v>157</v>
      </c>
      <c r="L3386">
        <v>1</v>
      </c>
      <c r="M3386" t="s">
        <v>359</v>
      </c>
      <c r="N3386">
        <v>721026460</v>
      </c>
      <c r="O3386" t="s">
        <v>432</v>
      </c>
      <c r="P3386">
        <v>41</v>
      </c>
      <c r="S3386">
        <v>2980</v>
      </c>
      <c r="T3386" t="s">
        <v>116</v>
      </c>
      <c r="U3386">
        <v>34531</v>
      </c>
      <c r="V3386" t="s">
        <v>116</v>
      </c>
      <c r="W3386">
        <v>0</v>
      </c>
      <c r="X3386" t="s">
        <v>44</v>
      </c>
      <c r="Y3386" t="s">
        <v>45</v>
      </c>
      <c r="Z3386">
        <v>0.16</v>
      </c>
      <c r="AA3386">
        <v>0.54</v>
      </c>
      <c r="AB3386">
        <v>5</v>
      </c>
      <c r="AC3386" t="s">
        <v>44</v>
      </c>
    </row>
    <row r="3387" spans="1:29" hidden="1" x14ac:dyDescent="0.25">
      <c r="A3387" t="s">
        <v>156</v>
      </c>
      <c r="B3387">
        <v>100</v>
      </c>
      <c r="C3387" t="s">
        <v>28</v>
      </c>
      <c r="D3387">
        <v>781357</v>
      </c>
      <c r="E3387" s="1">
        <v>41750</v>
      </c>
      <c r="F3387">
        <v>1400</v>
      </c>
      <c r="H3387" t="s">
        <v>30</v>
      </c>
      <c r="I3387" s="3">
        <v>41773.370138888888</v>
      </c>
      <c r="J3387" t="s">
        <v>31</v>
      </c>
      <c r="K3387" t="s">
        <v>157</v>
      </c>
      <c r="L3387">
        <v>1</v>
      </c>
      <c r="M3387" t="s">
        <v>359</v>
      </c>
      <c r="N3387">
        <v>721026460</v>
      </c>
      <c r="O3387" t="s">
        <v>432</v>
      </c>
      <c r="P3387">
        <v>7</v>
      </c>
      <c r="S3387">
        <v>2041</v>
      </c>
      <c r="T3387" t="s">
        <v>217</v>
      </c>
      <c r="U3387">
        <v>81287</v>
      </c>
      <c r="V3387" t="s">
        <v>217</v>
      </c>
      <c r="W3387">
        <v>0</v>
      </c>
      <c r="X3387" t="s">
        <v>44</v>
      </c>
      <c r="Y3387" t="s">
        <v>45</v>
      </c>
      <c r="Z3387">
        <v>0.12</v>
      </c>
      <c r="AA3387">
        <v>0.46</v>
      </c>
      <c r="AB3387">
        <v>7</v>
      </c>
      <c r="AC3387" t="s">
        <v>44</v>
      </c>
    </row>
    <row r="3388" spans="1:29" hidden="1" x14ac:dyDescent="0.25">
      <c r="A3388" t="s">
        <v>156</v>
      </c>
      <c r="B3388">
        <v>100</v>
      </c>
      <c r="C3388" t="s">
        <v>28</v>
      </c>
      <c r="D3388">
        <v>780524</v>
      </c>
      <c r="E3388" s="1">
        <v>41744</v>
      </c>
      <c r="F3388">
        <v>1330</v>
      </c>
      <c r="H3388" t="s">
        <v>30</v>
      </c>
      <c r="I3388" s="3">
        <v>41773.370138888888</v>
      </c>
      <c r="J3388" t="s">
        <v>31</v>
      </c>
      <c r="K3388" t="s">
        <v>157</v>
      </c>
      <c r="L3388">
        <v>1</v>
      </c>
      <c r="M3388" t="s">
        <v>359</v>
      </c>
      <c r="N3388">
        <v>721026460</v>
      </c>
      <c r="O3388" t="s">
        <v>432</v>
      </c>
      <c r="P3388">
        <v>33</v>
      </c>
      <c r="S3388">
        <v>2066</v>
      </c>
      <c r="T3388" t="s">
        <v>225</v>
      </c>
      <c r="U3388">
        <v>82584</v>
      </c>
      <c r="V3388" t="s">
        <v>225</v>
      </c>
      <c r="W3388">
        <v>0</v>
      </c>
      <c r="X3388" t="s">
        <v>44</v>
      </c>
      <c r="Y3388" t="s">
        <v>45</v>
      </c>
      <c r="Z3388">
        <v>0.43</v>
      </c>
      <c r="AA3388">
        <v>1.4</v>
      </c>
      <c r="AC3388" t="s">
        <v>44</v>
      </c>
    </row>
    <row r="3389" spans="1:29" hidden="1" x14ac:dyDescent="0.25">
      <c r="A3389" t="s">
        <v>156</v>
      </c>
      <c r="B3389">
        <v>100</v>
      </c>
      <c r="C3389" t="s">
        <v>28</v>
      </c>
      <c r="D3389">
        <v>780524</v>
      </c>
      <c r="E3389" s="1">
        <v>41744</v>
      </c>
      <c r="F3389">
        <v>1330</v>
      </c>
      <c r="H3389" t="s">
        <v>30</v>
      </c>
      <c r="I3389" s="3">
        <v>41773.370138888888</v>
      </c>
      <c r="J3389" t="s">
        <v>31</v>
      </c>
      <c r="K3389" t="s">
        <v>157</v>
      </c>
      <c r="L3389">
        <v>1</v>
      </c>
      <c r="M3389" t="s">
        <v>359</v>
      </c>
      <c r="N3389">
        <v>721026460</v>
      </c>
      <c r="O3389" t="s">
        <v>432</v>
      </c>
      <c r="P3389">
        <v>33</v>
      </c>
      <c r="S3389">
        <v>2043</v>
      </c>
      <c r="T3389" t="s">
        <v>192</v>
      </c>
      <c r="U3389">
        <v>82586</v>
      </c>
      <c r="V3389" t="s">
        <v>192</v>
      </c>
      <c r="W3389">
        <v>0</v>
      </c>
      <c r="X3389" t="s">
        <v>44</v>
      </c>
      <c r="Y3389" t="s">
        <v>45</v>
      </c>
      <c r="Z3389">
        <v>0.38</v>
      </c>
      <c r="AA3389">
        <v>1.3</v>
      </c>
      <c r="AB3389">
        <v>4</v>
      </c>
      <c r="AC3389" t="s">
        <v>44</v>
      </c>
    </row>
    <row r="3390" spans="1:29" hidden="1" x14ac:dyDescent="0.25">
      <c r="A3390" t="s">
        <v>156</v>
      </c>
      <c r="B3390">
        <v>100</v>
      </c>
      <c r="C3390" t="s">
        <v>28</v>
      </c>
      <c r="D3390">
        <v>780524</v>
      </c>
      <c r="E3390" s="1">
        <v>41744</v>
      </c>
      <c r="F3390">
        <v>1330</v>
      </c>
      <c r="H3390" t="s">
        <v>30</v>
      </c>
      <c r="I3390" s="3">
        <v>41773.370138888888</v>
      </c>
      <c r="J3390" t="s">
        <v>31</v>
      </c>
      <c r="K3390" t="s">
        <v>157</v>
      </c>
      <c r="L3390">
        <v>1</v>
      </c>
      <c r="M3390" t="s">
        <v>359</v>
      </c>
      <c r="N3390">
        <v>721026460</v>
      </c>
      <c r="O3390" t="s">
        <v>432</v>
      </c>
      <c r="P3390">
        <v>33</v>
      </c>
      <c r="S3390">
        <v>2274</v>
      </c>
      <c r="T3390" t="s">
        <v>222</v>
      </c>
      <c r="U3390">
        <v>34688</v>
      </c>
      <c r="V3390" t="s">
        <v>223</v>
      </c>
      <c r="W3390">
        <v>0</v>
      </c>
      <c r="X3390" t="s">
        <v>44</v>
      </c>
      <c r="Y3390" t="s">
        <v>45</v>
      </c>
      <c r="Z3390">
        <v>3.3000000000000002E-2</v>
      </c>
      <c r="AA3390">
        <v>0.1</v>
      </c>
      <c r="AB3390">
        <v>1</v>
      </c>
      <c r="AC3390" t="s">
        <v>44</v>
      </c>
    </row>
    <row r="3391" spans="1:29" hidden="1" x14ac:dyDescent="0.25">
      <c r="A3391" t="s">
        <v>156</v>
      </c>
      <c r="B3391">
        <v>100</v>
      </c>
      <c r="C3391" t="s">
        <v>28</v>
      </c>
      <c r="D3391">
        <v>780524</v>
      </c>
      <c r="E3391" s="1">
        <v>41744</v>
      </c>
      <c r="F3391">
        <v>1330</v>
      </c>
      <c r="H3391" t="s">
        <v>30</v>
      </c>
      <c r="I3391" s="3">
        <v>41773.370138888888</v>
      </c>
      <c r="J3391" t="s">
        <v>31</v>
      </c>
      <c r="K3391" t="s">
        <v>157</v>
      </c>
      <c r="L3391">
        <v>1</v>
      </c>
      <c r="M3391" t="s">
        <v>359</v>
      </c>
      <c r="N3391">
        <v>721026460</v>
      </c>
      <c r="O3391" t="s">
        <v>432</v>
      </c>
      <c r="P3391">
        <v>33</v>
      </c>
      <c r="S3391">
        <v>2050</v>
      </c>
      <c r="T3391" t="s">
        <v>197</v>
      </c>
      <c r="U3391">
        <v>39033</v>
      </c>
      <c r="V3391" t="s">
        <v>197</v>
      </c>
      <c r="W3391">
        <v>0</v>
      </c>
      <c r="X3391" t="s">
        <v>44</v>
      </c>
      <c r="Y3391" t="s">
        <v>45</v>
      </c>
      <c r="Z3391">
        <v>3.3000000000000002E-2</v>
      </c>
      <c r="AA3391">
        <v>0.1</v>
      </c>
      <c r="AB3391">
        <v>3</v>
      </c>
      <c r="AC3391" t="s">
        <v>44</v>
      </c>
    </row>
    <row r="3392" spans="1:29" hidden="1" x14ac:dyDescent="0.25">
      <c r="A3392" t="s">
        <v>156</v>
      </c>
      <c r="B3392">
        <v>100</v>
      </c>
      <c r="C3392" t="s">
        <v>28</v>
      </c>
      <c r="D3392">
        <v>780524</v>
      </c>
      <c r="E3392" s="1">
        <v>41744</v>
      </c>
      <c r="F3392">
        <v>1330</v>
      </c>
      <c r="H3392" t="s">
        <v>30</v>
      </c>
      <c r="I3392" s="3">
        <v>41773.370138888888</v>
      </c>
      <c r="J3392" t="s">
        <v>31</v>
      </c>
      <c r="K3392" t="s">
        <v>157</v>
      </c>
      <c r="L3392">
        <v>1</v>
      </c>
      <c r="M3392" t="s">
        <v>359</v>
      </c>
      <c r="N3392">
        <v>721026460</v>
      </c>
      <c r="O3392" t="s">
        <v>432</v>
      </c>
      <c r="P3392">
        <v>33</v>
      </c>
      <c r="S3392">
        <v>2015</v>
      </c>
      <c r="T3392" t="s">
        <v>164</v>
      </c>
      <c r="U3392">
        <v>39480</v>
      </c>
      <c r="V3392" t="s">
        <v>164</v>
      </c>
      <c r="W3392">
        <v>0</v>
      </c>
      <c r="X3392" t="s">
        <v>44</v>
      </c>
      <c r="Y3392" t="s">
        <v>45</v>
      </c>
      <c r="Z3392">
        <v>3.3000000000000002E-2</v>
      </c>
      <c r="AA3392">
        <v>0.1</v>
      </c>
      <c r="AB3392">
        <v>40</v>
      </c>
      <c r="AC3392" t="s">
        <v>44</v>
      </c>
    </row>
    <row r="3393" spans="1:29" hidden="1" x14ac:dyDescent="0.25">
      <c r="A3393" t="s">
        <v>156</v>
      </c>
      <c r="B3393">
        <v>100</v>
      </c>
      <c r="C3393" t="s">
        <v>28</v>
      </c>
      <c r="D3393">
        <v>780524</v>
      </c>
      <c r="E3393" s="1">
        <v>41744</v>
      </c>
      <c r="F3393">
        <v>1330</v>
      </c>
      <c r="H3393" t="s">
        <v>30</v>
      </c>
      <c r="I3393" s="3">
        <v>41773.370138888888</v>
      </c>
      <c r="J3393" t="s">
        <v>31</v>
      </c>
      <c r="K3393" t="s">
        <v>157</v>
      </c>
      <c r="L3393">
        <v>1</v>
      </c>
      <c r="M3393" t="s">
        <v>359</v>
      </c>
      <c r="N3393">
        <v>721026460</v>
      </c>
      <c r="O3393" t="s">
        <v>432</v>
      </c>
      <c r="P3393">
        <v>33</v>
      </c>
      <c r="S3393">
        <v>2032</v>
      </c>
      <c r="T3393" t="s">
        <v>218</v>
      </c>
      <c r="U3393">
        <v>4443</v>
      </c>
      <c r="V3393" t="s">
        <v>599</v>
      </c>
      <c r="W3393">
        <v>0</v>
      </c>
      <c r="X3393" t="s">
        <v>44</v>
      </c>
      <c r="Y3393" t="s">
        <v>45</v>
      </c>
      <c r="Z3393">
        <v>0.37</v>
      </c>
      <c r="AA3393">
        <v>1.2</v>
      </c>
      <c r="AB3393">
        <v>20</v>
      </c>
      <c r="AC3393" t="s">
        <v>44</v>
      </c>
    </row>
    <row r="3394" spans="1:29" hidden="1" x14ac:dyDescent="0.25">
      <c r="A3394" t="s">
        <v>156</v>
      </c>
      <c r="B3394">
        <v>100</v>
      </c>
      <c r="C3394" t="s">
        <v>28</v>
      </c>
      <c r="D3394">
        <v>780524</v>
      </c>
      <c r="E3394" s="1">
        <v>41744</v>
      </c>
      <c r="F3394">
        <v>1330</v>
      </c>
      <c r="H3394" t="s">
        <v>30</v>
      </c>
      <c r="I3394" s="3">
        <v>41773.370138888888</v>
      </c>
      <c r="J3394" t="s">
        <v>31</v>
      </c>
      <c r="K3394" t="s">
        <v>157</v>
      </c>
      <c r="L3394">
        <v>1</v>
      </c>
      <c r="M3394" t="s">
        <v>359</v>
      </c>
      <c r="N3394">
        <v>721026460</v>
      </c>
      <c r="O3394" t="s">
        <v>432</v>
      </c>
      <c r="P3394">
        <v>33</v>
      </c>
      <c r="S3394">
        <v>2063</v>
      </c>
      <c r="T3394" t="s">
        <v>257</v>
      </c>
      <c r="U3394">
        <v>34675</v>
      </c>
      <c r="V3394" t="s">
        <v>257</v>
      </c>
      <c r="W3394">
        <v>0</v>
      </c>
      <c r="X3394" t="s">
        <v>44</v>
      </c>
      <c r="Y3394" t="s">
        <v>45</v>
      </c>
      <c r="Z3394">
        <v>5.0000000000000004E-6</v>
      </c>
      <c r="AB3394">
        <v>3.0000000000000001E-5</v>
      </c>
      <c r="AC3394" t="s">
        <v>44</v>
      </c>
    </row>
    <row r="3395" spans="1:29" hidden="1" x14ac:dyDescent="0.25">
      <c r="A3395" t="s">
        <v>85</v>
      </c>
      <c r="B3395">
        <v>100</v>
      </c>
      <c r="C3395" t="s">
        <v>28</v>
      </c>
      <c r="D3395">
        <v>780526</v>
      </c>
      <c r="E3395" s="1">
        <v>41744</v>
      </c>
      <c r="F3395">
        <v>1320</v>
      </c>
      <c r="H3395" t="s">
        <v>30</v>
      </c>
      <c r="I3395" s="3">
        <v>41773.370138888888</v>
      </c>
      <c r="J3395" t="s">
        <v>31</v>
      </c>
      <c r="K3395" t="s">
        <v>157</v>
      </c>
      <c r="L3395">
        <v>1</v>
      </c>
      <c r="M3395" t="s">
        <v>359</v>
      </c>
      <c r="N3395">
        <v>721026460</v>
      </c>
      <c r="O3395" t="s">
        <v>432</v>
      </c>
      <c r="P3395">
        <v>41</v>
      </c>
      <c r="S3395">
        <v>2965</v>
      </c>
      <c r="T3395" t="s">
        <v>102</v>
      </c>
      <c r="U3395">
        <v>77275</v>
      </c>
      <c r="V3395" t="s">
        <v>102</v>
      </c>
      <c r="W3395">
        <v>0</v>
      </c>
      <c r="X3395" t="s">
        <v>44</v>
      </c>
      <c r="Y3395" t="s">
        <v>45</v>
      </c>
      <c r="Z3395">
        <v>0.18</v>
      </c>
      <c r="AA3395">
        <v>0.59</v>
      </c>
      <c r="AC3395" t="s">
        <v>44</v>
      </c>
    </row>
    <row r="3396" spans="1:29" hidden="1" x14ac:dyDescent="0.25">
      <c r="A3396" t="s">
        <v>85</v>
      </c>
      <c r="B3396">
        <v>100</v>
      </c>
      <c r="C3396" t="s">
        <v>28</v>
      </c>
      <c r="D3396">
        <v>780526</v>
      </c>
      <c r="E3396" s="1">
        <v>41744</v>
      </c>
      <c r="F3396">
        <v>1320</v>
      </c>
      <c r="H3396" t="s">
        <v>30</v>
      </c>
      <c r="I3396" s="3">
        <v>41773.370138888888</v>
      </c>
      <c r="J3396" t="s">
        <v>31</v>
      </c>
      <c r="K3396" t="s">
        <v>157</v>
      </c>
      <c r="L3396">
        <v>1</v>
      </c>
      <c r="M3396" t="s">
        <v>359</v>
      </c>
      <c r="N3396">
        <v>721026460</v>
      </c>
      <c r="O3396" t="s">
        <v>432</v>
      </c>
      <c r="P3396">
        <v>41</v>
      </c>
      <c r="S3396">
        <v>2941</v>
      </c>
      <c r="T3396" t="s">
        <v>99</v>
      </c>
      <c r="U3396">
        <v>32106</v>
      </c>
      <c r="V3396" t="s">
        <v>99</v>
      </c>
      <c r="W3396">
        <v>5.0999999999999996</v>
      </c>
      <c r="X3396" t="s">
        <v>44</v>
      </c>
      <c r="Y3396" t="s">
        <v>38</v>
      </c>
      <c r="Z3396">
        <v>0.19</v>
      </c>
      <c r="AA3396">
        <v>0.62</v>
      </c>
      <c r="AB3396">
        <v>80</v>
      </c>
      <c r="AC3396" t="s">
        <v>44</v>
      </c>
    </row>
    <row r="3397" spans="1:29" hidden="1" x14ac:dyDescent="0.25">
      <c r="A3397" t="s">
        <v>85</v>
      </c>
      <c r="B3397">
        <v>100</v>
      </c>
      <c r="C3397" t="s">
        <v>28</v>
      </c>
      <c r="D3397">
        <v>780526</v>
      </c>
      <c r="E3397" s="1">
        <v>41744</v>
      </c>
      <c r="F3397">
        <v>1320</v>
      </c>
      <c r="H3397" t="s">
        <v>30</v>
      </c>
      <c r="I3397" s="3">
        <v>41773.370138888888</v>
      </c>
      <c r="J3397" t="s">
        <v>31</v>
      </c>
      <c r="K3397" t="s">
        <v>157</v>
      </c>
      <c r="L3397">
        <v>1</v>
      </c>
      <c r="M3397" t="s">
        <v>359</v>
      </c>
      <c r="N3397">
        <v>721026460</v>
      </c>
      <c r="O3397" t="s">
        <v>432</v>
      </c>
      <c r="P3397">
        <v>41</v>
      </c>
      <c r="S3397">
        <v>2210</v>
      </c>
      <c r="T3397" t="s">
        <v>100</v>
      </c>
      <c r="U3397">
        <v>34418</v>
      </c>
      <c r="V3397" t="s">
        <v>101</v>
      </c>
      <c r="W3397">
        <v>0</v>
      </c>
      <c r="X3397" t="s">
        <v>44</v>
      </c>
      <c r="Y3397" t="s">
        <v>45</v>
      </c>
      <c r="Z3397">
        <v>0.16</v>
      </c>
      <c r="AA3397">
        <v>0.53</v>
      </c>
      <c r="AC3397" t="s">
        <v>44</v>
      </c>
    </row>
    <row r="3398" spans="1:29" hidden="1" x14ac:dyDescent="0.25">
      <c r="A3398" t="s">
        <v>85</v>
      </c>
      <c r="B3398">
        <v>100</v>
      </c>
      <c r="C3398" t="s">
        <v>28</v>
      </c>
      <c r="D3398">
        <v>780526</v>
      </c>
      <c r="E3398" s="1">
        <v>41744</v>
      </c>
      <c r="F3398">
        <v>1320</v>
      </c>
      <c r="H3398" t="s">
        <v>30</v>
      </c>
      <c r="I3398" s="3">
        <v>41773.370138888888</v>
      </c>
      <c r="J3398" t="s">
        <v>31</v>
      </c>
      <c r="K3398" t="s">
        <v>157</v>
      </c>
      <c r="L3398">
        <v>1</v>
      </c>
      <c r="M3398" t="s">
        <v>359</v>
      </c>
      <c r="N3398">
        <v>721026460</v>
      </c>
      <c r="O3398" t="s">
        <v>432</v>
      </c>
      <c r="P3398">
        <v>41</v>
      </c>
      <c r="S3398">
        <v>2967</v>
      </c>
      <c r="T3398" t="s">
        <v>111</v>
      </c>
      <c r="U3398">
        <v>34566</v>
      </c>
      <c r="V3398" t="s">
        <v>112</v>
      </c>
      <c r="W3398">
        <v>0</v>
      </c>
      <c r="X3398" t="s">
        <v>44</v>
      </c>
      <c r="Y3398" t="s">
        <v>45</v>
      </c>
      <c r="Z3398">
        <v>0.21</v>
      </c>
      <c r="AA3398">
        <v>0.69</v>
      </c>
      <c r="AC3398" t="s">
        <v>44</v>
      </c>
    </row>
    <row r="3399" spans="1:29" hidden="1" x14ac:dyDescent="0.25">
      <c r="A3399" t="s">
        <v>156</v>
      </c>
      <c r="B3399">
        <v>100</v>
      </c>
      <c r="C3399" t="s">
        <v>28</v>
      </c>
      <c r="D3399">
        <v>781357</v>
      </c>
      <c r="E3399" s="1">
        <v>41750</v>
      </c>
      <c r="F3399">
        <v>1400</v>
      </c>
      <c r="H3399" t="s">
        <v>30</v>
      </c>
      <c r="I3399" s="3">
        <v>41773.370138888888</v>
      </c>
      <c r="J3399" t="s">
        <v>31</v>
      </c>
      <c r="K3399" t="s">
        <v>157</v>
      </c>
      <c r="L3399">
        <v>1</v>
      </c>
      <c r="M3399" t="s">
        <v>359</v>
      </c>
      <c r="N3399">
        <v>721026460</v>
      </c>
      <c r="O3399" t="s">
        <v>432</v>
      </c>
      <c r="P3399">
        <v>7</v>
      </c>
      <c r="S3399">
        <v>2040</v>
      </c>
      <c r="T3399" t="s">
        <v>186</v>
      </c>
      <c r="U3399">
        <v>39720</v>
      </c>
      <c r="V3399" t="s">
        <v>187</v>
      </c>
      <c r="W3399">
        <v>0</v>
      </c>
      <c r="X3399" t="s">
        <v>44</v>
      </c>
      <c r="Y3399" t="s">
        <v>45</v>
      </c>
      <c r="Z3399">
        <v>5.8999999999999997E-2</v>
      </c>
      <c r="AA3399">
        <v>0.22</v>
      </c>
      <c r="AB3399">
        <v>500</v>
      </c>
      <c r="AC3399" t="s">
        <v>44</v>
      </c>
    </row>
    <row r="3400" spans="1:29" hidden="1" x14ac:dyDescent="0.25">
      <c r="A3400" t="s">
        <v>156</v>
      </c>
      <c r="B3400">
        <v>100</v>
      </c>
      <c r="C3400" t="s">
        <v>28</v>
      </c>
      <c r="D3400">
        <v>781357</v>
      </c>
      <c r="E3400" s="1">
        <v>41750</v>
      </c>
      <c r="F3400">
        <v>1400</v>
      </c>
      <c r="H3400" t="s">
        <v>30</v>
      </c>
      <c r="I3400" s="3">
        <v>41773.370138888888</v>
      </c>
      <c r="J3400" t="s">
        <v>31</v>
      </c>
      <c r="K3400" t="s">
        <v>157</v>
      </c>
      <c r="L3400">
        <v>1</v>
      </c>
      <c r="M3400" t="s">
        <v>359</v>
      </c>
      <c r="N3400">
        <v>721026460</v>
      </c>
      <c r="O3400" t="s">
        <v>432</v>
      </c>
      <c r="P3400">
        <v>7</v>
      </c>
      <c r="S3400">
        <v>2440</v>
      </c>
      <c r="T3400" t="s">
        <v>211</v>
      </c>
      <c r="U3400">
        <v>82052</v>
      </c>
      <c r="V3400" t="s">
        <v>211</v>
      </c>
      <c r="W3400">
        <v>0</v>
      </c>
      <c r="X3400" t="s">
        <v>44</v>
      </c>
      <c r="Y3400" t="s">
        <v>45</v>
      </c>
      <c r="Z3400">
        <v>0.13</v>
      </c>
      <c r="AA3400">
        <v>0.5</v>
      </c>
      <c r="AC3400" t="s">
        <v>44</v>
      </c>
    </row>
    <row r="3401" spans="1:29" hidden="1" x14ac:dyDescent="0.25">
      <c r="A3401" t="s">
        <v>156</v>
      </c>
      <c r="B3401">
        <v>100</v>
      </c>
      <c r="C3401" t="s">
        <v>28</v>
      </c>
      <c r="D3401">
        <v>780524</v>
      </c>
      <c r="E3401" s="1">
        <v>41744</v>
      </c>
      <c r="F3401">
        <v>1330</v>
      </c>
      <c r="H3401" t="s">
        <v>30</v>
      </c>
      <c r="I3401" s="3">
        <v>41773.370138888888</v>
      </c>
      <c r="J3401" t="s">
        <v>31</v>
      </c>
      <c r="K3401" t="s">
        <v>157</v>
      </c>
      <c r="L3401">
        <v>1</v>
      </c>
      <c r="M3401" t="s">
        <v>359</v>
      </c>
      <c r="N3401">
        <v>721026460</v>
      </c>
      <c r="O3401" t="s">
        <v>432</v>
      </c>
      <c r="P3401">
        <v>33</v>
      </c>
      <c r="S3401">
        <v>2020</v>
      </c>
      <c r="T3401" t="s">
        <v>166</v>
      </c>
      <c r="U3401">
        <v>39400</v>
      </c>
      <c r="V3401" t="s">
        <v>166</v>
      </c>
      <c r="W3401">
        <v>0</v>
      </c>
      <c r="X3401" t="s">
        <v>44</v>
      </c>
      <c r="Y3401" t="s">
        <v>45</v>
      </c>
      <c r="Z3401">
        <v>0.33</v>
      </c>
      <c r="AA3401">
        <v>1.1000000000000001</v>
      </c>
      <c r="AB3401">
        <v>3</v>
      </c>
      <c r="AC3401" t="s">
        <v>44</v>
      </c>
    </row>
    <row r="3402" spans="1:29" hidden="1" x14ac:dyDescent="0.25">
      <c r="A3402" t="s">
        <v>85</v>
      </c>
      <c r="B3402">
        <v>100</v>
      </c>
      <c r="C3402" t="s">
        <v>28</v>
      </c>
      <c r="D3402">
        <v>780526</v>
      </c>
      <c r="E3402" s="1">
        <v>41744</v>
      </c>
      <c r="F3402">
        <v>1320</v>
      </c>
      <c r="H3402" t="s">
        <v>30</v>
      </c>
      <c r="I3402" s="3">
        <v>41773.370138888888</v>
      </c>
      <c r="J3402" t="s">
        <v>31</v>
      </c>
      <c r="K3402" t="s">
        <v>157</v>
      </c>
      <c r="L3402">
        <v>1</v>
      </c>
      <c r="M3402" t="s">
        <v>359</v>
      </c>
      <c r="N3402">
        <v>721026460</v>
      </c>
      <c r="O3402" t="s">
        <v>432</v>
      </c>
      <c r="P3402">
        <v>41</v>
      </c>
      <c r="S3402">
        <v>2966</v>
      </c>
      <c r="T3402" t="s">
        <v>103</v>
      </c>
      <c r="U3402">
        <v>77277</v>
      </c>
      <c r="V3402" t="s">
        <v>103</v>
      </c>
      <c r="W3402">
        <v>0</v>
      </c>
      <c r="X3402" t="s">
        <v>44</v>
      </c>
      <c r="Y3402" t="s">
        <v>45</v>
      </c>
      <c r="Z3402">
        <v>0.19</v>
      </c>
      <c r="AA3402">
        <v>0.63</v>
      </c>
      <c r="AC3402" t="s">
        <v>44</v>
      </c>
    </row>
    <row r="3403" spans="1:29" hidden="1" x14ac:dyDescent="0.25">
      <c r="A3403" t="s">
        <v>85</v>
      </c>
      <c r="B3403">
        <v>100</v>
      </c>
      <c r="C3403" t="s">
        <v>28</v>
      </c>
      <c r="D3403">
        <v>780526</v>
      </c>
      <c r="E3403" s="1">
        <v>41744</v>
      </c>
      <c r="F3403">
        <v>1320</v>
      </c>
      <c r="H3403" t="s">
        <v>30</v>
      </c>
      <c r="I3403" s="3">
        <v>41773.370138888888</v>
      </c>
      <c r="J3403" t="s">
        <v>31</v>
      </c>
      <c r="K3403" t="s">
        <v>157</v>
      </c>
      <c r="L3403">
        <v>1</v>
      </c>
      <c r="M3403" t="s">
        <v>359</v>
      </c>
      <c r="N3403">
        <v>721026460</v>
      </c>
      <c r="O3403" t="s">
        <v>432</v>
      </c>
      <c r="P3403">
        <v>41</v>
      </c>
      <c r="S3403">
        <v>2990</v>
      </c>
      <c r="T3403" t="s">
        <v>90</v>
      </c>
      <c r="U3403">
        <v>34030</v>
      </c>
      <c r="V3403" t="s">
        <v>90</v>
      </c>
      <c r="W3403">
        <v>0</v>
      </c>
      <c r="X3403" t="s">
        <v>44</v>
      </c>
      <c r="Y3403" t="s">
        <v>45</v>
      </c>
      <c r="Z3403">
        <v>0.22</v>
      </c>
      <c r="AA3403">
        <v>0.72</v>
      </c>
      <c r="AB3403">
        <v>5</v>
      </c>
      <c r="AC3403" t="s">
        <v>44</v>
      </c>
    </row>
    <row r="3404" spans="1:29" hidden="1" x14ac:dyDescent="0.25">
      <c r="A3404" t="s">
        <v>85</v>
      </c>
      <c r="B3404">
        <v>100</v>
      </c>
      <c r="C3404" t="s">
        <v>28</v>
      </c>
      <c r="D3404">
        <v>780526</v>
      </c>
      <c r="E3404" s="1">
        <v>41744</v>
      </c>
      <c r="F3404">
        <v>1320</v>
      </c>
      <c r="H3404" t="s">
        <v>30</v>
      </c>
      <c r="I3404" s="3">
        <v>41773.370138888888</v>
      </c>
      <c r="J3404" t="s">
        <v>31</v>
      </c>
      <c r="K3404" t="s">
        <v>157</v>
      </c>
      <c r="L3404">
        <v>1</v>
      </c>
      <c r="M3404" t="s">
        <v>359</v>
      </c>
      <c r="N3404">
        <v>721026460</v>
      </c>
      <c r="O3404" t="s">
        <v>432</v>
      </c>
      <c r="P3404">
        <v>41</v>
      </c>
      <c r="S3404">
        <v>2989</v>
      </c>
      <c r="T3404" t="s">
        <v>96</v>
      </c>
      <c r="U3404">
        <v>34301</v>
      </c>
      <c r="V3404" t="s">
        <v>97</v>
      </c>
      <c r="W3404">
        <v>0</v>
      </c>
      <c r="X3404" t="s">
        <v>44</v>
      </c>
      <c r="Y3404" t="s">
        <v>45</v>
      </c>
      <c r="Z3404">
        <v>0.19</v>
      </c>
      <c r="AA3404">
        <v>0.63</v>
      </c>
      <c r="AB3404">
        <v>100</v>
      </c>
      <c r="AC3404" t="s">
        <v>44</v>
      </c>
    </row>
    <row r="3405" spans="1:29" hidden="1" x14ac:dyDescent="0.25">
      <c r="A3405" t="s">
        <v>85</v>
      </c>
      <c r="B3405">
        <v>100</v>
      </c>
      <c r="C3405" t="s">
        <v>28</v>
      </c>
      <c r="D3405">
        <v>780526</v>
      </c>
      <c r="E3405" s="1">
        <v>41744</v>
      </c>
      <c r="F3405">
        <v>1320</v>
      </c>
      <c r="H3405" t="s">
        <v>30</v>
      </c>
      <c r="I3405" s="3">
        <v>41773.370138888888</v>
      </c>
      <c r="J3405" t="s">
        <v>31</v>
      </c>
      <c r="K3405" t="s">
        <v>157</v>
      </c>
      <c r="L3405">
        <v>1</v>
      </c>
      <c r="M3405" t="s">
        <v>359</v>
      </c>
      <c r="N3405">
        <v>721026460</v>
      </c>
      <c r="O3405" t="s">
        <v>432</v>
      </c>
      <c r="P3405">
        <v>41</v>
      </c>
      <c r="S3405">
        <v>2992</v>
      </c>
      <c r="T3405" t="s">
        <v>127</v>
      </c>
      <c r="U3405">
        <v>34371</v>
      </c>
      <c r="V3405" t="s">
        <v>128</v>
      </c>
      <c r="W3405">
        <v>0</v>
      </c>
      <c r="X3405" t="s">
        <v>44</v>
      </c>
      <c r="Y3405" t="s">
        <v>45</v>
      </c>
      <c r="Z3405">
        <v>0.19</v>
      </c>
      <c r="AA3405">
        <v>0.64</v>
      </c>
      <c r="AB3405">
        <v>700</v>
      </c>
      <c r="AC3405" t="s">
        <v>44</v>
      </c>
    </row>
    <row r="3406" spans="1:29" hidden="1" x14ac:dyDescent="0.25">
      <c r="A3406" t="s">
        <v>85</v>
      </c>
      <c r="B3406">
        <v>100</v>
      </c>
      <c r="C3406" t="s">
        <v>28</v>
      </c>
      <c r="D3406">
        <v>780526</v>
      </c>
      <c r="E3406" s="1">
        <v>41744</v>
      </c>
      <c r="F3406">
        <v>1320</v>
      </c>
      <c r="H3406" t="s">
        <v>30</v>
      </c>
      <c r="I3406" s="3">
        <v>41773.370138888888</v>
      </c>
      <c r="J3406" t="s">
        <v>31</v>
      </c>
      <c r="K3406" t="s">
        <v>157</v>
      </c>
      <c r="L3406">
        <v>1</v>
      </c>
      <c r="M3406" t="s">
        <v>359</v>
      </c>
      <c r="N3406">
        <v>721026460</v>
      </c>
      <c r="O3406" t="s">
        <v>432</v>
      </c>
      <c r="P3406">
        <v>41</v>
      </c>
      <c r="S3406">
        <v>2978</v>
      </c>
      <c r="T3406" t="s">
        <v>115</v>
      </c>
      <c r="U3406">
        <v>34496</v>
      </c>
      <c r="V3406" t="s">
        <v>115</v>
      </c>
      <c r="W3406">
        <v>0</v>
      </c>
      <c r="X3406" t="s">
        <v>44</v>
      </c>
      <c r="Y3406" t="s">
        <v>45</v>
      </c>
      <c r="Z3406">
        <v>0.2</v>
      </c>
      <c r="AA3406">
        <v>0.65</v>
      </c>
      <c r="AC3406" t="s">
        <v>44</v>
      </c>
    </row>
    <row r="3407" spans="1:29" hidden="1" x14ac:dyDescent="0.25">
      <c r="A3407" t="s">
        <v>85</v>
      </c>
      <c r="B3407">
        <v>100</v>
      </c>
      <c r="C3407" t="s">
        <v>28</v>
      </c>
      <c r="D3407">
        <v>780526</v>
      </c>
      <c r="E3407" s="1">
        <v>41744</v>
      </c>
      <c r="F3407">
        <v>1320</v>
      </c>
      <c r="H3407" t="s">
        <v>30</v>
      </c>
      <c r="I3407" s="3">
        <v>41773.370138888888</v>
      </c>
      <c r="J3407" t="s">
        <v>31</v>
      </c>
      <c r="K3407" t="s">
        <v>157</v>
      </c>
      <c r="L3407">
        <v>1</v>
      </c>
      <c r="M3407" t="s">
        <v>359</v>
      </c>
      <c r="N3407">
        <v>721026460</v>
      </c>
      <c r="O3407" t="s">
        <v>432</v>
      </c>
      <c r="P3407">
        <v>41</v>
      </c>
      <c r="S3407">
        <v>2985</v>
      </c>
      <c r="T3407" t="s">
        <v>138</v>
      </c>
      <c r="U3407">
        <v>34511</v>
      </c>
      <c r="V3407" t="s">
        <v>138</v>
      </c>
      <c r="W3407">
        <v>0</v>
      </c>
      <c r="X3407" t="s">
        <v>44</v>
      </c>
      <c r="Y3407" t="s">
        <v>45</v>
      </c>
      <c r="Z3407">
        <v>0.2</v>
      </c>
      <c r="AA3407">
        <v>0.65</v>
      </c>
      <c r="AB3407">
        <v>5</v>
      </c>
      <c r="AC3407" t="s">
        <v>44</v>
      </c>
    </row>
    <row r="3408" spans="1:29" hidden="1" x14ac:dyDescent="0.25">
      <c r="A3408" t="s">
        <v>85</v>
      </c>
      <c r="B3408">
        <v>100</v>
      </c>
      <c r="C3408" t="s">
        <v>28</v>
      </c>
      <c r="D3408">
        <v>780526</v>
      </c>
      <c r="E3408" s="1">
        <v>41744</v>
      </c>
      <c r="F3408">
        <v>1320</v>
      </c>
      <c r="H3408" t="s">
        <v>30</v>
      </c>
      <c r="I3408" s="3">
        <v>41773.370138888888</v>
      </c>
      <c r="J3408" t="s">
        <v>31</v>
      </c>
      <c r="K3408" t="s">
        <v>157</v>
      </c>
      <c r="L3408">
        <v>1</v>
      </c>
      <c r="M3408" t="s">
        <v>359</v>
      </c>
      <c r="N3408">
        <v>721026460</v>
      </c>
      <c r="O3408" t="s">
        <v>432</v>
      </c>
      <c r="P3408">
        <v>41</v>
      </c>
      <c r="S3408">
        <v>2983</v>
      </c>
      <c r="T3408" t="s">
        <v>146</v>
      </c>
      <c r="U3408">
        <v>34541</v>
      </c>
      <c r="V3408" t="s">
        <v>146</v>
      </c>
      <c r="W3408">
        <v>0</v>
      </c>
      <c r="X3408" t="s">
        <v>44</v>
      </c>
      <c r="Y3408" t="s">
        <v>45</v>
      </c>
      <c r="Z3408">
        <v>0.24</v>
      </c>
      <c r="AA3408">
        <v>0.78</v>
      </c>
      <c r="AB3408">
        <v>5</v>
      </c>
      <c r="AC3408" t="s">
        <v>44</v>
      </c>
    </row>
    <row r="3409" spans="1:29" hidden="1" x14ac:dyDescent="0.25">
      <c r="A3409" t="s">
        <v>156</v>
      </c>
      <c r="B3409">
        <v>100</v>
      </c>
      <c r="C3409" t="s">
        <v>28</v>
      </c>
      <c r="D3409">
        <v>780524</v>
      </c>
      <c r="E3409" s="1">
        <v>41744</v>
      </c>
      <c r="F3409">
        <v>1330</v>
      </c>
      <c r="H3409" t="s">
        <v>30</v>
      </c>
      <c r="I3409" s="3">
        <v>41773.370138888888</v>
      </c>
      <c r="J3409" t="s">
        <v>31</v>
      </c>
      <c r="K3409" t="s">
        <v>157</v>
      </c>
      <c r="L3409">
        <v>1</v>
      </c>
      <c r="M3409" t="s">
        <v>359</v>
      </c>
      <c r="N3409">
        <v>721026460</v>
      </c>
      <c r="O3409" t="s">
        <v>432</v>
      </c>
      <c r="P3409">
        <v>33</v>
      </c>
      <c r="S3409">
        <v>2005</v>
      </c>
      <c r="T3409" t="s">
        <v>161</v>
      </c>
      <c r="U3409">
        <v>39390</v>
      </c>
      <c r="V3409" t="s">
        <v>161</v>
      </c>
      <c r="W3409">
        <v>0</v>
      </c>
      <c r="X3409" t="s">
        <v>44</v>
      </c>
      <c r="Y3409" t="s">
        <v>45</v>
      </c>
      <c r="Z3409">
        <v>6.0000000000000001E-3</v>
      </c>
      <c r="AA3409">
        <v>0.02</v>
      </c>
      <c r="AB3409">
        <v>2</v>
      </c>
      <c r="AC3409" t="s">
        <v>44</v>
      </c>
    </row>
    <row r="3410" spans="1:29" hidden="1" x14ac:dyDescent="0.25">
      <c r="A3410" t="s">
        <v>156</v>
      </c>
      <c r="B3410">
        <v>100</v>
      </c>
      <c r="C3410" t="s">
        <v>28</v>
      </c>
      <c r="D3410">
        <v>780524</v>
      </c>
      <c r="E3410" s="1">
        <v>41744</v>
      </c>
      <c r="F3410">
        <v>1330</v>
      </c>
      <c r="H3410" t="s">
        <v>30</v>
      </c>
      <c r="I3410" s="3">
        <v>41773.370138888888</v>
      </c>
      <c r="J3410" t="s">
        <v>31</v>
      </c>
      <c r="K3410" t="s">
        <v>157</v>
      </c>
      <c r="L3410">
        <v>1</v>
      </c>
      <c r="M3410" t="s">
        <v>359</v>
      </c>
      <c r="N3410">
        <v>721026460</v>
      </c>
      <c r="O3410" t="s">
        <v>432</v>
      </c>
      <c r="P3410">
        <v>33</v>
      </c>
      <c r="S3410">
        <v>2383</v>
      </c>
      <c r="T3410" t="s">
        <v>183</v>
      </c>
      <c r="U3410">
        <v>39516</v>
      </c>
      <c r="V3410" t="s">
        <v>184</v>
      </c>
      <c r="W3410">
        <v>0</v>
      </c>
      <c r="X3410" t="s">
        <v>44</v>
      </c>
      <c r="Y3410" t="s">
        <v>45</v>
      </c>
      <c r="Z3410">
        <v>0.1</v>
      </c>
      <c r="AA3410">
        <v>0.4</v>
      </c>
      <c r="AB3410">
        <v>0.5</v>
      </c>
      <c r="AC3410" t="s">
        <v>44</v>
      </c>
    </row>
    <row r="3411" spans="1:29" hidden="1" x14ac:dyDescent="0.25">
      <c r="A3411" t="s">
        <v>27</v>
      </c>
      <c r="B3411">
        <v>100</v>
      </c>
      <c r="C3411" t="s">
        <v>28</v>
      </c>
      <c r="D3411">
        <v>780525</v>
      </c>
      <c r="E3411" s="1">
        <v>41744</v>
      </c>
      <c r="F3411">
        <v>1345</v>
      </c>
      <c r="H3411" t="s">
        <v>30</v>
      </c>
      <c r="I3411" s="3">
        <v>41773.370138888888</v>
      </c>
      <c r="J3411" t="s">
        <v>31</v>
      </c>
      <c r="K3411" t="s">
        <v>157</v>
      </c>
      <c r="L3411">
        <v>1</v>
      </c>
      <c r="M3411" t="s">
        <v>359</v>
      </c>
      <c r="N3411">
        <v>721026460</v>
      </c>
      <c r="O3411" t="s">
        <v>432</v>
      </c>
      <c r="P3411">
        <v>15</v>
      </c>
      <c r="S3411">
        <v>1035</v>
      </c>
      <c r="T3411" t="s">
        <v>72</v>
      </c>
      <c r="U3411">
        <v>71900</v>
      </c>
      <c r="V3411" t="s">
        <v>73</v>
      </c>
      <c r="W3411">
        <v>0</v>
      </c>
      <c r="X3411" t="s">
        <v>41</v>
      </c>
      <c r="Y3411" t="s">
        <v>45</v>
      </c>
      <c r="Z3411">
        <v>5.0000000000000002E-5</v>
      </c>
      <c r="AA3411">
        <v>1E-4</v>
      </c>
      <c r="AB3411">
        <v>2E-3</v>
      </c>
      <c r="AC3411" t="s">
        <v>41</v>
      </c>
    </row>
    <row r="3412" spans="1:29" hidden="1" x14ac:dyDescent="0.25">
      <c r="A3412" t="s">
        <v>27</v>
      </c>
      <c r="B3412">
        <v>100</v>
      </c>
      <c r="C3412" t="s">
        <v>28</v>
      </c>
      <c r="D3412">
        <v>780525</v>
      </c>
      <c r="E3412" s="1">
        <v>41744</v>
      </c>
      <c r="F3412">
        <v>1345</v>
      </c>
      <c r="H3412" t="s">
        <v>30</v>
      </c>
      <c r="I3412" s="3">
        <v>41773.370138888888</v>
      </c>
      <c r="J3412" t="s">
        <v>31</v>
      </c>
      <c r="K3412" t="s">
        <v>157</v>
      </c>
      <c r="L3412">
        <v>1</v>
      </c>
      <c r="M3412" t="s">
        <v>359</v>
      </c>
      <c r="N3412">
        <v>721026460</v>
      </c>
      <c r="O3412" t="s">
        <v>432</v>
      </c>
      <c r="P3412">
        <v>15</v>
      </c>
      <c r="S3412">
        <v>1055</v>
      </c>
      <c r="T3412" t="s">
        <v>78</v>
      </c>
      <c r="U3412">
        <v>945</v>
      </c>
      <c r="V3412" t="s">
        <v>79</v>
      </c>
      <c r="W3412">
        <v>24</v>
      </c>
      <c r="X3412" t="s">
        <v>41</v>
      </c>
      <c r="Y3412" t="s">
        <v>38</v>
      </c>
      <c r="Z3412">
        <v>2.5</v>
      </c>
      <c r="AA3412">
        <v>5</v>
      </c>
      <c r="AC3412" t="s">
        <v>41</v>
      </c>
    </row>
    <row r="3413" spans="1:29" hidden="1" x14ac:dyDescent="0.25">
      <c r="A3413" t="s">
        <v>85</v>
      </c>
      <c r="B3413">
        <v>100</v>
      </c>
      <c r="C3413" t="s">
        <v>28</v>
      </c>
      <c r="D3413">
        <v>780526</v>
      </c>
      <c r="E3413" s="1">
        <v>41744</v>
      </c>
      <c r="F3413">
        <v>1320</v>
      </c>
      <c r="H3413" t="s">
        <v>30</v>
      </c>
      <c r="I3413" s="3">
        <v>41773.370138888888</v>
      </c>
      <c r="J3413" t="s">
        <v>31</v>
      </c>
      <c r="K3413" t="s">
        <v>157</v>
      </c>
      <c r="L3413">
        <v>1</v>
      </c>
      <c r="M3413" t="s">
        <v>359</v>
      </c>
      <c r="N3413">
        <v>721026460</v>
      </c>
      <c r="O3413" t="s">
        <v>432</v>
      </c>
      <c r="P3413">
        <v>41</v>
      </c>
      <c r="S3413">
        <v>2986</v>
      </c>
      <c r="T3413" t="s">
        <v>131</v>
      </c>
      <c r="U3413">
        <v>77562</v>
      </c>
      <c r="V3413" t="s">
        <v>132</v>
      </c>
      <c r="W3413">
        <v>0</v>
      </c>
      <c r="X3413" t="s">
        <v>44</v>
      </c>
      <c r="Y3413" t="s">
        <v>45</v>
      </c>
      <c r="Z3413">
        <v>0.18</v>
      </c>
      <c r="AA3413">
        <v>0.59</v>
      </c>
      <c r="AC3413" t="s">
        <v>44</v>
      </c>
    </row>
    <row r="3414" spans="1:29" hidden="1" x14ac:dyDescent="0.25">
      <c r="A3414" t="s">
        <v>85</v>
      </c>
      <c r="B3414">
        <v>100</v>
      </c>
      <c r="C3414" t="s">
        <v>28</v>
      </c>
      <c r="D3414">
        <v>780526</v>
      </c>
      <c r="E3414" s="1">
        <v>41744</v>
      </c>
      <c r="F3414">
        <v>1320</v>
      </c>
      <c r="H3414" t="s">
        <v>30</v>
      </c>
      <c r="I3414" s="3">
        <v>41773.370138888888</v>
      </c>
      <c r="J3414" t="s">
        <v>31</v>
      </c>
      <c r="K3414" t="s">
        <v>157</v>
      </c>
      <c r="L3414">
        <v>1</v>
      </c>
      <c r="M3414" t="s">
        <v>359</v>
      </c>
      <c r="N3414">
        <v>721026460</v>
      </c>
      <c r="O3414" t="s">
        <v>432</v>
      </c>
      <c r="P3414">
        <v>41</v>
      </c>
      <c r="S3414">
        <v>2408</v>
      </c>
      <c r="T3414" t="s">
        <v>104</v>
      </c>
      <c r="U3414">
        <v>77596</v>
      </c>
      <c r="V3414" t="s">
        <v>104</v>
      </c>
      <c r="W3414">
        <v>0</v>
      </c>
      <c r="X3414" t="s">
        <v>44</v>
      </c>
      <c r="Y3414" t="s">
        <v>45</v>
      </c>
      <c r="Z3414">
        <v>0.22</v>
      </c>
      <c r="AA3414">
        <v>0.74</v>
      </c>
      <c r="AC3414" t="s">
        <v>44</v>
      </c>
    </row>
    <row r="3415" spans="1:29" hidden="1" x14ac:dyDescent="0.25">
      <c r="A3415" t="s">
        <v>85</v>
      </c>
      <c r="B3415">
        <v>100</v>
      </c>
      <c r="C3415" t="s">
        <v>28</v>
      </c>
      <c r="D3415">
        <v>780526</v>
      </c>
      <c r="E3415" s="1">
        <v>41744</v>
      </c>
      <c r="F3415">
        <v>1320</v>
      </c>
      <c r="H3415" t="s">
        <v>30</v>
      </c>
      <c r="I3415" s="3">
        <v>41773.370138888888</v>
      </c>
      <c r="J3415" t="s">
        <v>31</v>
      </c>
      <c r="K3415" t="s">
        <v>157</v>
      </c>
      <c r="L3415">
        <v>1</v>
      </c>
      <c r="M3415" t="s">
        <v>359</v>
      </c>
      <c r="N3415">
        <v>721026460</v>
      </c>
      <c r="O3415" t="s">
        <v>432</v>
      </c>
      <c r="P3415">
        <v>41</v>
      </c>
      <c r="S3415">
        <v>2955</v>
      </c>
      <c r="T3415" t="s">
        <v>149</v>
      </c>
      <c r="U3415">
        <v>79724</v>
      </c>
      <c r="V3415" t="s">
        <v>150</v>
      </c>
      <c r="W3415">
        <v>0</v>
      </c>
      <c r="X3415" t="s">
        <v>44</v>
      </c>
      <c r="Y3415" t="s">
        <v>45</v>
      </c>
      <c r="Z3415">
        <v>0.53</v>
      </c>
      <c r="AA3415">
        <v>1.8</v>
      </c>
      <c r="AB3415">
        <v>10000</v>
      </c>
      <c r="AC3415" t="s">
        <v>44</v>
      </c>
    </row>
    <row r="3416" spans="1:29" hidden="1" x14ac:dyDescent="0.25">
      <c r="A3416" t="s">
        <v>85</v>
      </c>
      <c r="B3416">
        <v>100</v>
      </c>
      <c r="C3416" t="s">
        <v>28</v>
      </c>
      <c r="D3416">
        <v>780526</v>
      </c>
      <c r="E3416" s="1">
        <v>41744</v>
      </c>
      <c r="F3416">
        <v>1320</v>
      </c>
      <c r="H3416" t="s">
        <v>30</v>
      </c>
      <c r="I3416" s="3">
        <v>41773.370138888888</v>
      </c>
      <c r="J3416" t="s">
        <v>31</v>
      </c>
      <c r="K3416" t="s">
        <v>157</v>
      </c>
      <c r="L3416">
        <v>1</v>
      </c>
      <c r="M3416" t="s">
        <v>359</v>
      </c>
      <c r="N3416">
        <v>721026460</v>
      </c>
      <c r="O3416" t="s">
        <v>432</v>
      </c>
      <c r="P3416">
        <v>41</v>
      </c>
      <c r="S3416">
        <v>2378</v>
      </c>
      <c r="T3416" t="s">
        <v>253</v>
      </c>
      <c r="U3416">
        <v>34551</v>
      </c>
      <c r="V3416" t="s">
        <v>253</v>
      </c>
      <c r="W3416">
        <v>0</v>
      </c>
      <c r="X3416" t="s">
        <v>44</v>
      </c>
      <c r="Y3416" t="s">
        <v>45</v>
      </c>
      <c r="Z3416">
        <v>0.19</v>
      </c>
      <c r="AA3416">
        <v>0.62</v>
      </c>
      <c r="AB3416">
        <v>70</v>
      </c>
      <c r="AC3416" t="s">
        <v>44</v>
      </c>
    </row>
    <row r="3417" spans="1:29" hidden="1" x14ac:dyDescent="0.25">
      <c r="A3417" t="s">
        <v>85</v>
      </c>
      <c r="B3417">
        <v>100</v>
      </c>
      <c r="C3417" t="s">
        <v>28</v>
      </c>
      <c r="D3417">
        <v>780526</v>
      </c>
      <c r="E3417" s="1">
        <v>41744</v>
      </c>
      <c r="F3417">
        <v>1320</v>
      </c>
      <c r="H3417" t="s">
        <v>30</v>
      </c>
      <c r="I3417" s="3">
        <v>41773.370138888888</v>
      </c>
      <c r="J3417" t="s">
        <v>31</v>
      </c>
      <c r="K3417" t="s">
        <v>157</v>
      </c>
      <c r="L3417">
        <v>1</v>
      </c>
      <c r="M3417" t="s">
        <v>359</v>
      </c>
      <c r="N3417">
        <v>721026460</v>
      </c>
      <c r="O3417" t="s">
        <v>432</v>
      </c>
      <c r="P3417">
        <v>41</v>
      </c>
      <c r="S3417">
        <v>2996</v>
      </c>
      <c r="T3417" t="s">
        <v>130</v>
      </c>
      <c r="U3417">
        <v>77128</v>
      </c>
      <c r="V3417" t="s">
        <v>130</v>
      </c>
      <c r="W3417">
        <v>0</v>
      </c>
      <c r="X3417" t="s">
        <v>44</v>
      </c>
      <c r="Y3417" t="s">
        <v>45</v>
      </c>
      <c r="Z3417">
        <v>0.17</v>
      </c>
      <c r="AA3417">
        <v>0.56000000000000005</v>
      </c>
      <c r="AB3417">
        <v>100</v>
      </c>
      <c r="AC3417" t="s">
        <v>44</v>
      </c>
    </row>
    <row r="3418" spans="1:29" hidden="1" x14ac:dyDescent="0.25">
      <c r="A3418" t="s">
        <v>85</v>
      </c>
      <c r="B3418">
        <v>100</v>
      </c>
      <c r="C3418" t="s">
        <v>28</v>
      </c>
      <c r="D3418">
        <v>780526</v>
      </c>
      <c r="E3418" s="1">
        <v>41744</v>
      </c>
      <c r="F3418">
        <v>1320</v>
      </c>
      <c r="H3418" t="s">
        <v>30</v>
      </c>
      <c r="I3418" s="3">
        <v>41773.370138888888</v>
      </c>
      <c r="J3418" t="s">
        <v>31</v>
      </c>
      <c r="K3418" t="s">
        <v>157</v>
      </c>
      <c r="L3418">
        <v>1</v>
      </c>
      <c r="M3418" t="s">
        <v>359</v>
      </c>
      <c r="N3418">
        <v>721026460</v>
      </c>
      <c r="O3418" t="s">
        <v>432</v>
      </c>
      <c r="P3418">
        <v>41</v>
      </c>
      <c r="S3418">
        <v>2410</v>
      </c>
      <c r="T3418" t="s">
        <v>124</v>
      </c>
      <c r="U3418">
        <v>77168</v>
      </c>
      <c r="V3418" t="s">
        <v>124</v>
      </c>
      <c r="W3418">
        <v>0</v>
      </c>
      <c r="X3418" t="s">
        <v>44</v>
      </c>
      <c r="Y3418" t="s">
        <v>45</v>
      </c>
      <c r="Z3418">
        <v>0.1</v>
      </c>
      <c r="AA3418">
        <v>0.32</v>
      </c>
      <c r="AC3418" t="s">
        <v>44</v>
      </c>
    </row>
    <row r="3419" spans="1:29" hidden="1" x14ac:dyDescent="0.25">
      <c r="A3419" t="s">
        <v>334</v>
      </c>
      <c r="B3419">
        <v>100</v>
      </c>
      <c r="C3419" t="s">
        <v>28</v>
      </c>
      <c r="D3419">
        <v>780528</v>
      </c>
      <c r="E3419" s="1">
        <v>41744</v>
      </c>
      <c r="F3419">
        <v>1320</v>
      </c>
      <c r="H3419" t="s">
        <v>30</v>
      </c>
      <c r="I3419" s="3">
        <v>41773.370138888888</v>
      </c>
      <c r="J3419" t="s">
        <v>31</v>
      </c>
      <c r="K3419" t="s">
        <v>157</v>
      </c>
      <c r="L3419">
        <v>1</v>
      </c>
      <c r="M3419" t="s">
        <v>359</v>
      </c>
      <c r="N3419">
        <v>721026460</v>
      </c>
      <c r="O3419" t="s">
        <v>432</v>
      </c>
      <c r="P3419">
        <v>1</v>
      </c>
      <c r="S3419">
        <v>2920</v>
      </c>
      <c r="T3419" t="s">
        <v>335</v>
      </c>
      <c r="U3419">
        <v>680</v>
      </c>
      <c r="V3419" t="s">
        <v>336</v>
      </c>
      <c r="W3419">
        <v>1.8</v>
      </c>
      <c r="X3419" t="s">
        <v>41</v>
      </c>
      <c r="Y3419" t="s">
        <v>38</v>
      </c>
      <c r="Z3419">
        <v>0.5</v>
      </c>
      <c r="AA3419">
        <v>1</v>
      </c>
      <c r="AC3419" t="s">
        <v>41</v>
      </c>
    </row>
    <row r="3420" spans="1:29" hidden="1" x14ac:dyDescent="0.25">
      <c r="A3420" t="s">
        <v>156</v>
      </c>
      <c r="B3420">
        <v>100</v>
      </c>
      <c r="C3420" t="s">
        <v>28</v>
      </c>
      <c r="D3420">
        <v>780524</v>
      </c>
      <c r="E3420" s="1">
        <v>41744</v>
      </c>
      <c r="F3420">
        <v>1330</v>
      </c>
      <c r="H3420" t="s">
        <v>30</v>
      </c>
      <c r="I3420" s="3">
        <v>41773.370138888888</v>
      </c>
      <c r="J3420" t="s">
        <v>31</v>
      </c>
      <c r="K3420" t="s">
        <v>157</v>
      </c>
      <c r="L3420">
        <v>1</v>
      </c>
      <c r="M3420" t="s">
        <v>359</v>
      </c>
      <c r="N3420">
        <v>721026460</v>
      </c>
      <c r="O3420" t="s">
        <v>432</v>
      </c>
      <c r="P3420">
        <v>33</v>
      </c>
      <c r="S3420">
        <v>2033</v>
      </c>
      <c r="T3420" t="s">
        <v>219</v>
      </c>
      <c r="U3420">
        <v>38926</v>
      </c>
      <c r="V3420" t="s">
        <v>219</v>
      </c>
      <c r="W3420">
        <v>0</v>
      </c>
      <c r="X3420" t="s">
        <v>44</v>
      </c>
      <c r="Y3420" t="s">
        <v>45</v>
      </c>
      <c r="Z3420">
        <v>0.51</v>
      </c>
      <c r="AA3420">
        <v>1.7</v>
      </c>
      <c r="AB3420">
        <v>100</v>
      </c>
      <c r="AC3420" t="s">
        <v>44</v>
      </c>
    </row>
    <row r="3421" spans="1:29" hidden="1" x14ac:dyDescent="0.25">
      <c r="A3421" t="s">
        <v>156</v>
      </c>
      <c r="B3421">
        <v>100</v>
      </c>
      <c r="C3421" t="s">
        <v>28</v>
      </c>
      <c r="D3421">
        <v>780524</v>
      </c>
      <c r="E3421" s="1">
        <v>41744</v>
      </c>
      <c r="F3421">
        <v>1330</v>
      </c>
      <c r="H3421" t="s">
        <v>30</v>
      </c>
      <c r="I3421" s="3">
        <v>41773.370138888888</v>
      </c>
      <c r="J3421" t="s">
        <v>31</v>
      </c>
      <c r="K3421" t="s">
        <v>157</v>
      </c>
      <c r="L3421">
        <v>1</v>
      </c>
      <c r="M3421" t="s">
        <v>359</v>
      </c>
      <c r="N3421">
        <v>721026460</v>
      </c>
      <c r="O3421" t="s">
        <v>432</v>
      </c>
      <c r="P3421">
        <v>33</v>
      </c>
      <c r="S3421">
        <v>2044</v>
      </c>
      <c r="T3421" t="s">
        <v>193</v>
      </c>
      <c r="U3421">
        <v>82587</v>
      </c>
      <c r="V3421" t="s">
        <v>193</v>
      </c>
      <c r="W3421">
        <v>0</v>
      </c>
      <c r="X3421" t="s">
        <v>44</v>
      </c>
      <c r="Y3421" t="s">
        <v>45</v>
      </c>
      <c r="Z3421">
        <v>0.39</v>
      </c>
      <c r="AA3421">
        <v>1.3</v>
      </c>
      <c r="AB3421">
        <v>2</v>
      </c>
      <c r="AC3421" t="s">
        <v>44</v>
      </c>
    </row>
    <row r="3422" spans="1:29" hidden="1" x14ac:dyDescent="0.25">
      <c r="A3422" t="s">
        <v>156</v>
      </c>
      <c r="B3422">
        <v>100</v>
      </c>
      <c r="C3422" t="s">
        <v>28</v>
      </c>
      <c r="D3422">
        <v>780524</v>
      </c>
      <c r="E3422" s="1">
        <v>41744</v>
      </c>
      <c r="F3422">
        <v>1330</v>
      </c>
      <c r="H3422" t="s">
        <v>30</v>
      </c>
      <c r="I3422" s="3">
        <v>41773.370138888888</v>
      </c>
      <c r="J3422" t="s">
        <v>31</v>
      </c>
      <c r="K3422" t="s">
        <v>157</v>
      </c>
      <c r="L3422">
        <v>1</v>
      </c>
      <c r="M3422" t="s">
        <v>359</v>
      </c>
      <c r="N3422">
        <v>721026460</v>
      </c>
      <c r="O3422" t="s">
        <v>432</v>
      </c>
      <c r="P3422">
        <v>33</v>
      </c>
      <c r="S3422">
        <v>2037</v>
      </c>
      <c r="T3422" t="s">
        <v>190</v>
      </c>
      <c r="U3422">
        <v>39055</v>
      </c>
      <c r="V3422" t="s">
        <v>190</v>
      </c>
      <c r="W3422">
        <v>0</v>
      </c>
      <c r="X3422" t="s">
        <v>44</v>
      </c>
      <c r="Y3422" t="s">
        <v>45</v>
      </c>
      <c r="Z3422">
        <v>3.3000000000000002E-2</v>
      </c>
      <c r="AA3422">
        <v>0.1</v>
      </c>
      <c r="AB3422">
        <v>4</v>
      </c>
      <c r="AC3422" t="s">
        <v>44</v>
      </c>
    </row>
    <row r="3423" spans="1:29" hidden="1" x14ac:dyDescent="0.25">
      <c r="A3423" t="s">
        <v>156</v>
      </c>
      <c r="B3423">
        <v>100</v>
      </c>
      <c r="C3423" t="s">
        <v>28</v>
      </c>
      <c r="D3423">
        <v>780524</v>
      </c>
      <c r="E3423" s="1">
        <v>41744</v>
      </c>
      <c r="F3423">
        <v>1330</v>
      </c>
      <c r="H3423" t="s">
        <v>30</v>
      </c>
      <c r="I3423" s="3">
        <v>41773.370138888888</v>
      </c>
      <c r="J3423" t="s">
        <v>31</v>
      </c>
      <c r="K3423" t="s">
        <v>157</v>
      </c>
      <c r="L3423">
        <v>1</v>
      </c>
      <c r="M3423" t="s">
        <v>359</v>
      </c>
      <c r="N3423">
        <v>721026460</v>
      </c>
      <c r="O3423" t="s">
        <v>432</v>
      </c>
      <c r="P3423">
        <v>33</v>
      </c>
      <c r="S3423">
        <v>2045</v>
      </c>
      <c r="T3423" t="s">
        <v>229</v>
      </c>
      <c r="U3423">
        <v>39356</v>
      </c>
      <c r="V3423" t="s">
        <v>229</v>
      </c>
      <c r="W3423">
        <v>0</v>
      </c>
      <c r="X3423" t="s">
        <v>44</v>
      </c>
      <c r="Y3423" t="s">
        <v>45</v>
      </c>
      <c r="Z3423">
        <v>3.3000000000000002E-2</v>
      </c>
      <c r="AA3423">
        <v>0.1</v>
      </c>
      <c r="AC3423" t="s">
        <v>44</v>
      </c>
    </row>
    <row r="3424" spans="1:29" hidden="1" x14ac:dyDescent="0.25">
      <c r="A3424" t="s">
        <v>27</v>
      </c>
      <c r="B3424">
        <v>100</v>
      </c>
      <c r="C3424" t="s">
        <v>28</v>
      </c>
      <c r="D3424">
        <v>780525</v>
      </c>
      <c r="E3424" s="1">
        <v>41744</v>
      </c>
      <c r="F3424">
        <v>1345</v>
      </c>
      <c r="H3424" t="s">
        <v>30</v>
      </c>
      <c r="I3424" s="3">
        <v>41773.370138888888</v>
      </c>
      <c r="J3424" t="s">
        <v>31</v>
      </c>
      <c r="K3424" t="s">
        <v>157</v>
      </c>
      <c r="L3424">
        <v>1</v>
      </c>
      <c r="M3424" t="s">
        <v>359</v>
      </c>
      <c r="N3424">
        <v>721026460</v>
      </c>
      <c r="O3424" t="s">
        <v>432</v>
      </c>
      <c r="P3424">
        <v>15</v>
      </c>
      <c r="S3424">
        <v>1085</v>
      </c>
      <c r="T3424" t="s">
        <v>176</v>
      </c>
      <c r="U3424">
        <v>1059</v>
      </c>
      <c r="V3424" t="s">
        <v>176</v>
      </c>
      <c r="W3424">
        <v>0</v>
      </c>
      <c r="X3424" t="s">
        <v>41</v>
      </c>
      <c r="Y3424" t="s">
        <v>45</v>
      </c>
      <c r="Z3424">
        <v>1E-4</v>
      </c>
      <c r="AA3424">
        <v>2.0000000000000001E-4</v>
      </c>
      <c r="AB3424">
        <v>2E-3</v>
      </c>
      <c r="AC3424" t="s">
        <v>41</v>
      </c>
    </row>
    <row r="3425" spans="1:29" hidden="1" x14ac:dyDescent="0.25">
      <c r="A3425" t="s">
        <v>85</v>
      </c>
      <c r="B3425">
        <v>100</v>
      </c>
      <c r="C3425" t="s">
        <v>28</v>
      </c>
      <c r="D3425">
        <v>780526</v>
      </c>
      <c r="E3425" s="1">
        <v>41744</v>
      </c>
      <c r="F3425">
        <v>1320</v>
      </c>
      <c r="H3425" t="s">
        <v>30</v>
      </c>
      <c r="I3425" s="3">
        <v>41773.370138888888</v>
      </c>
      <c r="J3425" t="s">
        <v>31</v>
      </c>
      <c r="K3425" t="s">
        <v>157</v>
      </c>
      <c r="L3425">
        <v>1</v>
      </c>
      <c r="M3425" t="s">
        <v>359</v>
      </c>
      <c r="N3425">
        <v>721026460</v>
      </c>
      <c r="O3425" t="s">
        <v>432</v>
      </c>
      <c r="P3425">
        <v>41</v>
      </c>
      <c r="S3425">
        <v>2944</v>
      </c>
      <c r="T3425" t="s">
        <v>105</v>
      </c>
      <c r="U3425">
        <v>32105</v>
      </c>
      <c r="V3425" t="s">
        <v>105</v>
      </c>
      <c r="W3425">
        <v>3.8</v>
      </c>
      <c r="X3425" t="s">
        <v>44</v>
      </c>
      <c r="Y3425" t="s">
        <v>38</v>
      </c>
      <c r="Z3425">
        <v>0.15</v>
      </c>
      <c r="AA3425">
        <v>0.49</v>
      </c>
      <c r="AB3425">
        <v>80</v>
      </c>
      <c r="AC3425" t="s">
        <v>44</v>
      </c>
    </row>
    <row r="3426" spans="1:29" hidden="1" x14ac:dyDescent="0.25">
      <c r="A3426" t="s">
        <v>85</v>
      </c>
      <c r="B3426">
        <v>100</v>
      </c>
      <c r="C3426" t="s">
        <v>28</v>
      </c>
      <c r="D3426">
        <v>780526</v>
      </c>
      <c r="E3426" s="1">
        <v>41744</v>
      </c>
      <c r="F3426">
        <v>1320</v>
      </c>
      <c r="H3426" t="s">
        <v>30</v>
      </c>
      <c r="I3426" s="3">
        <v>41773.370138888888</v>
      </c>
      <c r="J3426" t="s">
        <v>31</v>
      </c>
      <c r="K3426" t="s">
        <v>157</v>
      </c>
      <c r="L3426">
        <v>1</v>
      </c>
      <c r="M3426" t="s">
        <v>359</v>
      </c>
      <c r="N3426">
        <v>721026460</v>
      </c>
      <c r="O3426" t="s">
        <v>432</v>
      </c>
      <c r="P3426">
        <v>41</v>
      </c>
      <c r="S3426">
        <v>2991</v>
      </c>
      <c r="T3426" t="s">
        <v>136</v>
      </c>
      <c r="U3426">
        <v>34010</v>
      </c>
      <c r="V3426" t="s">
        <v>136</v>
      </c>
      <c r="W3426">
        <v>0</v>
      </c>
      <c r="X3426" t="s">
        <v>44</v>
      </c>
      <c r="Y3426" t="s">
        <v>45</v>
      </c>
      <c r="Z3426">
        <v>0.18</v>
      </c>
      <c r="AA3426">
        <v>0.59</v>
      </c>
      <c r="AB3426">
        <v>1000</v>
      </c>
      <c r="AC3426" t="s">
        <v>44</v>
      </c>
    </row>
    <row r="3427" spans="1:29" hidden="1" x14ac:dyDescent="0.25">
      <c r="A3427" t="s">
        <v>85</v>
      </c>
      <c r="B3427">
        <v>100</v>
      </c>
      <c r="C3427" t="s">
        <v>28</v>
      </c>
      <c r="D3427">
        <v>780526</v>
      </c>
      <c r="E3427" s="1">
        <v>41744</v>
      </c>
      <c r="F3427">
        <v>1320</v>
      </c>
      <c r="H3427" t="s">
        <v>30</v>
      </c>
      <c r="I3427" s="3">
        <v>41773.370138888888</v>
      </c>
      <c r="J3427" t="s">
        <v>31</v>
      </c>
      <c r="K3427" t="s">
        <v>157</v>
      </c>
      <c r="L3427">
        <v>1</v>
      </c>
      <c r="M3427" t="s">
        <v>359</v>
      </c>
      <c r="N3427">
        <v>721026460</v>
      </c>
      <c r="O3427" t="s">
        <v>432</v>
      </c>
      <c r="P3427">
        <v>41</v>
      </c>
      <c r="S3427">
        <v>2979</v>
      </c>
      <c r="T3427" t="s">
        <v>120</v>
      </c>
      <c r="U3427">
        <v>34546</v>
      </c>
      <c r="V3427" t="s">
        <v>121</v>
      </c>
      <c r="W3427">
        <v>0</v>
      </c>
      <c r="X3427" t="s">
        <v>44</v>
      </c>
      <c r="Y3427" t="s">
        <v>45</v>
      </c>
      <c r="Z3427">
        <v>0.14000000000000001</v>
      </c>
      <c r="AA3427">
        <v>0.45</v>
      </c>
      <c r="AB3427">
        <v>100</v>
      </c>
      <c r="AC3427" t="s">
        <v>44</v>
      </c>
    </row>
    <row r="3428" spans="1:29" hidden="1" x14ac:dyDescent="0.25">
      <c r="A3428" t="s">
        <v>85</v>
      </c>
      <c r="B3428">
        <v>100</v>
      </c>
      <c r="C3428" t="s">
        <v>28</v>
      </c>
      <c r="D3428">
        <v>780526</v>
      </c>
      <c r="E3428" s="1">
        <v>41744</v>
      </c>
      <c r="F3428">
        <v>1320</v>
      </c>
      <c r="H3428" t="s">
        <v>30</v>
      </c>
      <c r="I3428" s="3">
        <v>41773.370138888888</v>
      </c>
      <c r="J3428" t="s">
        <v>31</v>
      </c>
      <c r="K3428" t="s">
        <v>157</v>
      </c>
      <c r="L3428">
        <v>1</v>
      </c>
      <c r="M3428" t="s">
        <v>359</v>
      </c>
      <c r="N3428">
        <v>721026460</v>
      </c>
      <c r="O3428" t="s">
        <v>432</v>
      </c>
      <c r="P3428">
        <v>41</v>
      </c>
      <c r="S3428">
        <v>2984</v>
      </c>
      <c r="T3428" t="s">
        <v>139</v>
      </c>
      <c r="U3428">
        <v>39180</v>
      </c>
      <c r="V3428" t="s">
        <v>139</v>
      </c>
      <c r="W3428">
        <v>0</v>
      </c>
      <c r="X3428" t="s">
        <v>44</v>
      </c>
      <c r="Y3428" t="s">
        <v>45</v>
      </c>
      <c r="Z3428">
        <v>0.11</v>
      </c>
      <c r="AA3428">
        <v>0.36</v>
      </c>
      <c r="AB3428">
        <v>5</v>
      </c>
      <c r="AC3428" t="s">
        <v>44</v>
      </c>
    </row>
    <row r="3429" spans="1:29" hidden="1" x14ac:dyDescent="0.25">
      <c r="A3429" t="s">
        <v>156</v>
      </c>
      <c r="B3429">
        <v>100</v>
      </c>
      <c r="C3429" t="s">
        <v>28</v>
      </c>
      <c r="D3429">
        <v>780524</v>
      </c>
      <c r="E3429" s="1">
        <v>41744</v>
      </c>
      <c r="F3429">
        <v>1330</v>
      </c>
      <c r="H3429" t="s">
        <v>30</v>
      </c>
      <c r="I3429" s="3">
        <v>41773.370138888888</v>
      </c>
      <c r="J3429" t="s">
        <v>31</v>
      </c>
      <c r="K3429" t="s">
        <v>157</v>
      </c>
      <c r="L3429">
        <v>1</v>
      </c>
      <c r="M3429" t="s">
        <v>359</v>
      </c>
      <c r="N3429">
        <v>721026460</v>
      </c>
      <c r="O3429" t="s">
        <v>432</v>
      </c>
      <c r="P3429">
        <v>33</v>
      </c>
      <c r="S3429">
        <v>2036</v>
      </c>
      <c r="T3429" t="s">
        <v>182</v>
      </c>
      <c r="U3429">
        <v>38865</v>
      </c>
      <c r="V3429" t="s">
        <v>182</v>
      </c>
      <c r="W3429">
        <v>0</v>
      </c>
      <c r="X3429" t="s">
        <v>44</v>
      </c>
      <c r="Y3429" t="s">
        <v>45</v>
      </c>
      <c r="Z3429">
        <v>0.43</v>
      </c>
      <c r="AA3429">
        <v>1.4</v>
      </c>
      <c r="AB3429">
        <v>200</v>
      </c>
      <c r="AC3429" t="s">
        <v>44</v>
      </c>
    </row>
    <row r="3430" spans="1:29" hidden="1" x14ac:dyDescent="0.25">
      <c r="A3430" t="s">
        <v>156</v>
      </c>
      <c r="B3430">
        <v>100</v>
      </c>
      <c r="C3430" t="s">
        <v>28</v>
      </c>
      <c r="D3430">
        <v>780524</v>
      </c>
      <c r="E3430" s="1">
        <v>41744</v>
      </c>
      <c r="F3430">
        <v>1330</v>
      </c>
      <c r="H3430" t="s">
        <v>30</v>
      </c>
      <c r="I3430" s="3">
        <v>41773.370138888888</v>
      </c>
      <c r="J3430" t="s">
        <v>31</v>
      </c>
      <c r="K3430" t="s">
        <v>157</v>
      </c>
      <c r="L3430">
        <v>1</v>
      </c>
      <c r="M3430" t="s">
        <v>359</v>
      </c>
      <c r="N3430">
        <v>721026460</v>
      </c>
      <c r="O3430" t="s">
        <v>432</v>
      </c>
      <c r="P3430">
        <v>33</v>
      </c>
      <c r="S3430">
        <v>2042</v>
      </c>
      <c r="T3430" t="s">
        <v>224</v>
      </c>
      <c r="U3430">
        <v>34386</v>
      </c>
      <c r="V3430" t="s">
        <v>224</v>
      </c>
      <c r="W3430">
        <v>0</v>
      </c>
      <c r="X3430" t="s">
        <v>44</v>
      </c>
      <c r="Y3430" t="s">
        <v>45</v>
      </c>
      <c r="Z3430">
        <v>3.3000000000000002E-2</v>
      </c>
      <c r="AA3430">
        <v>0.1</v>
      </c>
      <c r="AB3430">
        <v>50</v>
      </c>
      <c r="AC3430" t="s">
        <v>44</v>
      </c>
    </row>
    <row r="3431" spans="1:29" hidden="1" x14ac:dyDescent="0.25">
      <c r="A3431" t="s">
        <v>156</v>
      </c>
      <c r="B3431">
        <v>100</v>
      </c>
      <c r="C3431" t="s">
        <v>28</v>
      </c>
      <c r="D3431">
        <v>780524</v>
      </c>
      <c r="E3431" s="1">
        <v>41744</v>
      </c>
      <c r="F3431">
        <v>1330</v>
      </c>
      <c r="H3431" t="s">
        <v>30</v>
      </c>
      <c r="I3431" s="3">
        <v>41773.370138888888</v>
      </c>
      <c r="J3431" t="s">
        <v>31</v>
      </c>
      <c r="K3431" t="s">
        <v>157</v>
      </c>
      <c r="L3431">
        <v>1</v>
      </c>
      <c r="M3431" t="s">
        <v>359</v>
      </c>
      <c r="N3431">
        <v>721026460</v>
      </c>
      <c r="O3431" t="s">
        <v>432</v>
      </c>
      <c r="P3431">
        <v>33</v>
      </c>
      <c r="S3431">
        <v>2010</v>
      </c>
      <c r="T3431" t="s">
        <v>226</v>
      </c>
      <c r="U3431">
        <v>39340</v>
      </c>
      <c r="V3431" t="s">
        <v>227</v>
      </c>
      <c r="W3431">
        <v>0</v>
      </c>
      <c r="X3431" t="s">
        <v>44</v>
      </c>
      <c r="Y3431" t="s">
        <v>45</v>
      </c>
      <c r="Z3431">
        <v>7.0000000000000001E-3</v>
      </c>
      <c r="AA3431">
        <v>2.4E-2</v>
      </c>
      <c r="AB3431">
        <v>0.2</v>
      </c>
      <c r="AC3431" t="s">
        <v>44</v>
      </c>
    </row>
    <row r="3432" spans="1:29" hidden="1" x14ac:dyDescent="0.25">
      <c r="A3432" t="s">
        <v>156</v>
      </c>
      <c r="B3432">
        <v>100</v>
      </c>
      <c r="C3432" t="s">
        <v>28</v>
      </c>
      <c r="D3432">
        <v>780524</v>
      </c>
      <c r="E3432" s="1">
        <v>41744</v>
      </c>
      <c r="F3432">
        <v>1330</v>
      </c>
      <c r="H3432" t="s">
        <v>30</v>
      </c>
      <c r="I3432" s="3">
        <v>41773.370138888888</v>
      </c>
      <c r="J3432" t="s">
        <v>31</v>
      </c>
      <c r="K3432" t="s">
        <v>157</v>
      </c>
      <c r="L3432">
        <v>1</v>
      </c>
      <c r="M3432" t="s">
        <v>359</v>
      </c>
      <c r="N3432">
        <v>721026460</v>
      </c>
      <c r="O3432" t="s">
        <v>432</v>
      </c>
      <c r="P3432">
        <v>33</v>
      </c>
      <c r="S3432">
        <v>2039</v>
      </c>
      <c r="T3432" t="s">
        <v>215</v>
      </c>
      <c r="U3432">
        <v>46312</v>
      </c>
      <c r="V3432" t="s">
        <v>216</v>
      </c>
      <c r="W3432">
        <v>0</v>
      </c>
      <c r="X3432" t="s">
        <v>44</v>
      </c>
      <c r="Y3432" t="s">
        <v>45</v>
      </c>
      <c r="Z3432">
        <v>0.6</v>
      </c>
      <c r="AA3432">
        <v>1.2</v>
      </c>
      <c r="AB3432">
        <v>6</v>
      </c>
      <c r="AC3432" t="s">
        <v>44</v>
      </c>
    </row>
    <row r="3433" spans="1:29" hidden="1" x14ac:dyDescent="0.25">
      <c r="A3433" t="s">
        <v>156</v>
      </c>
      <c r="B3433">
        <v>100</v>
      </c>
      <c r="C3433" t="s">
        <v>28</v>
      </c>
      <c r="D3433">
        <v>780524</v>
      </c>
      <c r="E3433" s="1">
        <v>41744</v>
      </c>
      <c r="F3433">
        <v>1330</v>
      </c>
      <c r="H3433" t="s">
        <v>30</v>
      </c>
      <c r="I3433" s="3">
        <v>41773.370138888888</v>
      </c>
      <c r="J3433" t="s">
        <v>31</v>
      </c>
      <c r="K3433" t="s">
        <v>157</v>
      </c>
      <c r="L3433">
        <v>1</v>
      </c>
      <c r="M3433" t="s">
        <v>359</v>
      </c>
      <c r="N3433">
        <v>721026460</v>
      </c>
      <c r="O3433" t="s">
        <v>432</v>
      </c>
      <c r="P3433">
        <v>33</v>
      </c>
      <c r="S3433">
        <v>2595</v>
      </c>
      <c r="T3433" t="s">
        <v>230</v>
      </c>
      <c r="U3433">
        <v>81408</v>
      </c>
      <c r="V3433" t="s">
        <v>230</v>
      </c>
      <c r="W3433">
        <v>0</v>
      </c>
      <c r="X3433" t="s">
        <v>44</v>
      </c>
      <c r="Y3433" t="s">
        <v>45</v>
      </c>
      <c r="Z3433">
        <v>3.3000000000000002E-2</v>
      </c>
      <c r="AA3433">
        <v>0.1</v>
      </c>
      <c r="AC3433" t="s">
        <v>44</v>
      </c>
    </row>
    <row r="3434" spans="1:29" hidden="1" x14ac:dyDescent="0.25">
      <c r="A3434" t="s">
        <v>258</v>
      </c>
      <c r="B3434" t="s">
        <v>28</v>
      </c>
      <c r="C3434" t="s">
        <v>28</v>
      </c>
      <c r="D3434">
        <v>133085001</v>
      </c>
      <c r="E3434" s="1">
        <v>41773</v>
      </c>
      <c r="F3434">
        <v>905</v>
      </c>
      <c r="H3434" t="s">
        <v>30</v>
      </c>
      <c r="I3434" s="3">
        <v>41780.681944444441</v>
      </c>
      <c r="J3434" t="s">
        <v>31</v>
      </c>
      <c r="K3434" t="s">
        <v>32</v>
      </c>
      <c r="L3434">
        <v>1</v>
      </c>
      <c r="M3434" t="s">
        <v>627</v>
      </c>
      <c r="N3434">
        <v>113133790</v>
      </c>
      <c r="O3434" t="s">
        <v>34</v>
      </c>
      <c r="P3434">
        <v>2</v>
      </c>
      <c r="S3434">
        <v>1025</v>
      </c>
      <c r="T3434" t="s">
        <v>52</v>
      </c>
      <c r="U3434">
        <v>99951</v>
      </c>
      <c r="V3434" t="s">
        <v>260</v>
      </c>
      <c r="W3434">
        <v>0.77</v>
      </c>
      <c r="X3434" t="s">
        <v>41</v>
      </c>
      <c r="Y3434" t="s">
        <v>261</v>
      </c>
      <c r="AB3434">
        <v>4</v>
      </c>
      <c r="AC3434" t="s">
        <v>41</v>
      </c>
    </row>
    <row r="3435" spans="1:29" hidden="1" x14ac:dyDescent="0.25">
      <c r="A3435" t="s">
        <v>258</v>
      </c>
      <c r="B3435" t="s">
        <v>28</v>
      </c>
      <c r="C3435" t="s">
        <v>28</v>
      </c>
      <c r="D3435">
        <v>133085001</v>
      </c>
      <c r="E3435" s="1">
        <v>41773</v>
      </c>
      <c r="F3435">
        <v>905</v>
      </c>
      <c r="H3435" t="s">
        <v>30</v>
      </c>
      <c r="I3435" s="3">
        <v>41780.681944444441</v>
      </c>
      <c r="J3435" t="s">
        <v>31</v>
      </c>
      <c r="K3435" t="s">
        <v>32</v>
      </c>
      <c r="L3435">
        <v>1</v>
      </c>
      <c r="M3435" t="s">
        <v>627</v>
      </c>
      <c r="N3435">
        <v>113133790</v>
      </c>
      <c r="O3435" t="s">
        <v>34</v>
      </c>
      <c r="P3435">
        <v>2</v>
      </c>
      <c r="S3435">
        <v>1025</v>
      </c>
      <c r="T3435" t="s">
        <v>52</v>
      </c>
      <c r="U3435">
        <v>951</v>
      </c>
      <c r="V3435" t="s">
        <v>53</v>
      </c>
      <c r="W3435">
        <v>0.73899999999999999</v>
      </c>
      <c r="X3435" t="s">
        <v>41</v>
      </c>
      <c r="Y3435" t="s">
        <v>38</v>
      </c>
      <c r="Z3435">
        <v>0.03</v>
      </c>
      <c r="AA3435">
        <v>0.3</v>
      </c>
      <c r="AB3435">
        <v>4</v>
      </c>
      <c r="AC3435" t="s">
        <v>41</v>
      </c>
    </row>
    <row r="3436" spans="1:29" hidden="1" x14ac:dyDescent="0.25">
      <c r="A3436" t="s">
        <v>337</v>
      </c>
      <c r="B3436">
        <v>1</v>
      </c>
      <c r="C3436" t="s">
        <v>28</v>
      </c>
      <c r="D3436">
        <v>785676</v>
      </c>
      <c r="E3436" s="1">
        <v>41773</v>
      </c>
      <c r="F3436">
        <v>915</v>
      </c>
      <c r="H3436" t="s">
        <v>339</v>
      </c>
      <c r="I3436" s="3">
        <v>41782.468055555553</v>
      </c>
      <c r="J3436" t="s">
        <v>31</v>
      </c>
      <c r="K3436" t="s">
        <v>87</v>
      </c>
      <c r="L3436">
        <v>1</v>
      </c>
      <c r="M3436" t="s">
        <v>359</v>
      </c>
      <c r="N3436">
        <v>721026460</v>
      </c>
      <c r="O3436" t="s">
        <v>432</v>
      </c>
      <c r="P3436">
        <v>2</v>
      </c>
      <c r="S3436">
        <v>1927</v>
      </c>
      <c r="T3436" t="s">
        <v>39</v>
      </c>
      <c r="U3436">
        <v>410</v>
      </c>
      <c r="V3436" t="s">
        <v>40</v>
      </c>
      <c r="W3436">
        <v>110</v>
      </c>
      <c r="X3436" t="s">
        <v>41</v>
      </c>
      <c r="Y3436" t="s">
        <v>38</v>
      </c>
      <c r="Z3436">
        <v>1</v>
      </c>
      <c r="AA3436">
        <v>2</v>
      </c>
      <c r="AC3436" t="s">
        <v>41</v>
      </c>
    </row>
    <row r="3437" spans="1:29" hidden="1" x14ac:dyDescent="0.25">
      <c r="A3437" t="s">
        <v>337</v>
      </c>
      <c r="B3437">
        <v>1</v>
      </c>
      <c r="C3437" t="s">
        <v>28</v>
      </c>
      <c r="D3437">
        <v>785676</v>
      </c>
      <c r="E3437" s="1">
        <v>41773</v>
      </c>
      <c r="F3437">
        <v>915</v>
      </c>
      <c r="H3437" t="s">
        <v>339</v>
      </c>
      <c r="I3437" s="3">
        <v>41782.468055555553</v>
      </c>
      <c r="J3437" t="s">
        <v>31</v>
      </c>
      <c r="K3437" t="s">
        <v>87</v>
      </c>
      <c r="L3437">
        <v>1</v>
      </c>
      <c r="M3437" t="s">
        <v>359</v>
      </c>
      <c r="N3437">
        <v>721026460</v>
      </c>
      <c r="O3437" t="s">
        <v>432</v>
      </c>
      <c r="P3437">
        <v>2</v>
      </c>
      <c r="S3437">
        <v>2920</v>
      </c>
      <c r="T3437" t="s">
        <v>335</v>
      </c>
      <c r="U3437">
        <v>680</v>
      </c>
      <c r="V3437" t="s">
        <v>336</v>
      </c>
      <c r="W3437">
        <v>2</v>
      </c>
      <c r="X3437" t="s">
        <v>41</v>
      </c>
      <c r="Y3437" t="s">
        <v>38</v>
      </c>
      <c r="Z3437">
        <v>0.5</v>
      </c>
      <c r="AA3437">
        <v>1</v>
      </c>
      <c r="AC3437" t="s">
        <v>41</v>
      </c>
    </row>
    <row r="3438" spans="1:29" hidden="1" x14ac:dyDescent="0.25">
      <c r="A3438" t="s">
        <v>334</v>
      </c>
      <c r="B3438">
        <v>100</v>
      </c>
      <c r="C3438" t="s">
        <v>28</v>
      </c>
      <c r="D3438">
        <v>785677</v>
      </c>
      <c r="E3438" s="1">
        <v>41773</v>
      </c>
      <c r="F3438">
        <v>915</v>
      </c>
      <c r="H3438" t="s">
        <v>30</v>
      </c>
      <c r="I3438" s="3">
        <v>41782.468055555553</v>
      </c>
      <c r="J3438" t="s">
        <v>31</v>
      </c>
      <c r="K3438" t="s">
        <v>157</v>
      </c>
      <c r="L3438">
        <v>1</v>
      </c>
      <c r="M3438" t="s">
        <v>359</v>
      </c>
      <c r="N3438">
        <v>721026460</v>
      </c>
      <c r="O3438" t="s">
        <v>432</v>
      </c>
      <c r="P3438">
        <v>1</v>
      </c>
      <c r="S3438">
        <v>2920</v>
      </c>
      <c r="T3438" t="s">
        <v>335</v>
      </c>
      <c r="U3438">
        <v>680</v>
      </c>
      <c r="V3438" t="s">
        <v>336</v>
      </c>
      <c r="W3438">
        <v>1.7</v>
      </c>
      <c r="X3438" t="s">
        <v>41</v>
      </c>
      <c r="Y3438" t="s">
        <v>38</v>
      </c>
      <c r="Z3438">
        <v>0.5</v>
      </c>
      <c r="AA3438">
        <v>1</v>
      </c>
      <c r="AC3438" t="s">
        <v>41</v>
      </c>
    </row>
    <row r="3439" spans="1:29" hidden="1" x14ac:dyDescent="0.25">
      <c r="A3439" t="s">
        <v>334</v>
      </c>
      <c r="B3439">
        <v>100</v>
      </c>
      <c r="C3439" t="s">
        <v>28</v>
      </c>
      <c r="D3439">
        <v>794066</v>
      </c>
      <c r="E3439" s="1">
        <v>41793</v>
      </c>
      <c r="F3439">
        <v>1400</v>
      </c>
      <c r="H3439" t="s">
        <v>30</v>
      </c>
      <c r="I3439" s="3">
        <v>41803.695833333331</v>
      </c>
      <c r="J3439" t="s">
        <v>31</v>
      </c>
      <c r="K3439" t="s">
        <v>157</v>
      </c>
      <c r="L3439">
        <v>1</v>
      </c>
      <c r="M3439" t="s">
        <v>359</v>
      </c>
      <c r="N3439">
        <v>721026460</v>
      </c>
      <c r="O3439" t="s">
        <v>432</v>
      </c>
      <c r="P3439">
        <v>1</v>
      </c>
      <c r="S3439">
        <v>2920</v>
      </c>
      <c r="T3439" t="s">
        <v>335</v>
      </c>
      <c r="U3439">
        <v>680</v>
      </c>
      <c r="V3439" t="s">
        <v>336</v>
      </c>
      <c r="W3439">
        <v>1.8</v>
      </c>
      <c r="X3439" t="s">
        <v>41</v>
      </c>
      <c r="Y3439" t="s">
        <v>38</v>
      </c>
      <c r="Z3439">
        <v>0.5</v>
      </c>
      <c r="AA3439">
        <v>1</v>
      </c>
      <c r="AC3439" t="s">
        <v>41</v>
      </c>
    </row>
    <row r="3440" spans="1:29" hidden="1" x14ac:dyDescent="0.25">
      <c r="A3440" t="s">
        <v>337</v>
      </c>
      <c r="B3440">
        <v>1</v>
      </c>
      <c r="C3440" t="s">
        <v>28</v>
      </c>
      <c r="D3440">
        <v>794065</v>
      </c>
      <c r="E3440" s="1">
        <v>41793</v>
      </c>
      <c r="F3440">
        <v>1400</v>
      </c>
      <c r="H3440" t="s">
        <v>339</v>
      </c>
      <c r="I3440" s="3">
        <v>41803.695833333331</v>
      </c>
      <c r="J3440" t="s">
        <v>31</v>
      </c>
      <c r="K3440" t="s">
        <v>87</v>
      </c>
      <c r="L3440">
        <v>1</v>
      </c>
      <c r="M3440" t="s">
        <v>359</v>
      </c>
      <c r="N3440">
        <v>721026460</v>
      </c>
      <c r="O3440" t="s">
        <v>432</v>
      </c>
      <c r="P3440">
        <v>2</v>
      </c>
      <c r="S3440">
        <v>1927</v>
      </c>
      <c r="T3440" t="s">
        <v>39</v>
      </c>
      <c r="U3440">
        <v>410</v>
      </c>
      <c r="V3440" t="s">
        <v>40</v>
      </c>
      <c r="W3440">
        <v>110</v>
      </c>
      <c r="X3440" t="s">
        <v>41</v>
      </c>
      <c r="Y3440" t="s">
        <v>38</v>
      </c>
      <c r="Z3440">
        <v>1</v>
      </c>
      <c r="AA3440">
        <v>2</v>
      </c>
      <c r="AC3440" t="s">
        <v>41</v>
      </c>
    </row>
    <row r="3441" spans="1:29" hidden="1" x14ac:dyDescent="0.25">
      <c r="A3441" t="s">
        <v>337</v>
      </c>
      <c r="B3441">
        <v>1</v>
      </c>
      <c r="C3441" t="s">
        <v>28</v>
      </c>
      <c r="D3441">
        <v>794065</v>
      </c>
      <c r="E3441" s="1">
        <v>41793</v>
      </c>
      <c r="F3441">
        <v>1400</v>
      </c>
      <c r="H3441" t="s">
        <v>339</v>
      </c>
      <c r="I3441" s="3">
        <v>41803.695833333331</v>
      </c>
      <c r="J3441" t="s">
        <v>31</v>
      </c>
      <c r="K3441" t="s">
        <v>87</v>
      </c>
      <c r="L3441">
        <v>1</v>
      </c>
      <c r="M3441" t="s">
        <v>359</v>
      </c>
      <c r="N3441">
        <v>721026460</v>
      </c>
      <c r="O3441" t="s">
        <v>432</v>
      </c>
      <c r="P3441">
        <v>2</v>
      </c>
      <c r="S3441">
        <v>2920</v>
      </c>
      <c r="T3441" t="s">
        <v>335</v>
      </c>
      <c r="U3441">
        <v>680</v>
      </c>
      <c r="V3441" t="s">
        <v>336</v>
      </c>
      <c r="W3441">
        <v>2</v>
      </c>
      <c r="X3441" t="s">
        <v>41</v>
      </c>
      <c r="Y3441" t="s">
        <v>38</v>
      </c>
      <c r="Z3441">
        <v>0.5</v>
      </c>
      <c r="AA3441">
        <v>1</v>
      </c>
      <c r="AC3441" t="s">
        <v>41</v>
      </c>
    </row>
    <row r="3442" spans="1:29" hidden="1" x14ac:dyDescent="0.25">
      <c r="A3442" t="s">
        <v>258</v>
      </c>
      <c r="B3442" t="s">
        <v>28</v>
      </c>
      <c r="C3442" t="s">
        <v>28</v>
      </c>
      <c r="D3442">
        <v>137217001</v>
      </c>
      <c r="E3442" s="1">
        <v>41793</v>
      </c>
      <c r="F3442">
        <v>830</v>
      </c>
      <c r="H3442" t="s">
        <v>30</v>
      </c>
      <c r="I3442" s="3">
        <v>41806.375694444447</v>
      </c>
      <c r="J3442" t="s">
        <v>31</v>
      </c>
      <c r="K3442" t="s">
        <v>32</v>
      </c>
      <c r="L3442">
        <v>1</v>
      </c>
      <c r="M3442" t="s">
        <v>627</v>
      </c>
      <c r="N3442">
        <v>113133790</v>
      </c>
      <c r="O3442" t="s">
        <v>34</v>
      </c>
      <c r="P3442">
        <v>2</v>
      </c>
      <c r="S3442">
        <v>1025</v>
      </c>
      <c r="T3442" t="s">
        <v>52</v>
      </c>
      <c r="U3442">
        <v>951</v>
      </c>
      <c r="V3442" t="s">
        <v>53</v>
      </c>
      <c r="W3442">
        <v>0.749</v>
      </c>
      <c r="X3442" t="s">
        <v>41</v>
      </c>
      <c r="Y3442" t="s">
        <v>38</v>
      </c>
      <c r="Z3442">
        <v>0.03</v>
      </c>
      <c r="AA3442">
        <v>0.3</v>
      </c>
      <c r="AB3442">
        <v>4</v>
      </c>
      <c r="AC3442" t="s">
        <v>41</v>
      </c>
    </row>
    <row r="3443" spans="1:29" hidden="1" x14ac:dyDescent="0.25">
      <c r="A3443" t="s">
        <v>258</v>
      </c>
      <c r="B3443" t="s">
        <v>28</v>
      </c>
      <c r="C3443" t="s">
        <v>28</v>
      </c>
      <c r="D3443">
        <v>137217001</v>
      </c>
      <c r="E3443" s="1">
        <v>41793</v>
      </c>
      <c r="F3443">
        <v>830</v>
      </c>
      <c r="H3443" t="s">
        <v>30</v>
      </c>
      <c r="I3443" s="3">
        <v>41806.375694444447</v>
      </c>
      <c r="J3443" t="s">
        <v>31</v>
      </c>
      <c r="K3443" t="s">
        <v>32</v>
      </c>
      <c r="L3443">
        <v>1</v>
      </c>
      <c r="M3443" t="s">
        <v>627</v>
      </c>
      <c r="N3443">
        <v>113133790</v>
      </c>
      <c r="O3443" t="s">
        <v>34</v>
      </c>
      <c r="P3443">
        <v>2</v>
      </c>
      <c r="S3443">
        <v>1025</v>
      </c>
      <c r="T3443" t="s">
        <v>52</v>
      </c>
      <c r="U3443">
        <v>99951</v>
      </c>
      <c r="V3443" t="s">
        <v>260</v>
      </c>
      <c r="W3443">
        <v>0.78</v>
      </c>
      <c r="X3443" t="s">
        <v>41</v>
      </c>
      <c r="Y3443" t="s">
        <v>261</v>
      </c>
      <c r="AB3443">
        <v>4</v>
      </c>
      <c r="AC3443" t="s">
        <v>41</v>
      </c>
    </row>
    <row r="3444" spans="1:29" hidden="1" x14ac:dyDescent="0.25">
      <c r="A3444" t="s">
        <v>337</v>
      </c>
      <c r="B3444">
        <v>1</v>
      </c>
      <c r="C3444" t="s">
        <v>28</v>
      </c>
      <c r="D3444">
        <v>803533</v>
      </c>
      <c r="E3444" s="1">
        <v>41836</v>
      </c>
      <c r="F3444">
        <v>1330</v>
      </c>
      <c r="H3444" t="s">
        <v>339</v>
      </c>
      <c r="I3444" s="3">
        <v>41843.734722222223</v>
      </c>
      <c r="J3444" t="s">
        <v>31</v>
      </c>
      <c r="K3444" t="s">
        <v>87</v>
      </c>
      <c r="L3444">
        <v>1</v>
      </c>
      <c r="M3444" t="s">
        <v>359</v>
      </c>
      <c r="N3444">
        <v>721026460</v>
      </c>
      <c r="O3444" t="s">
        <v>432</v>
      </c>
      <c r="P3444">
        <v>2</v>
      </c>
      <c r="S3444">
        <v>2920</v>
      </c>
      <c r="T3444" t="s">
        <v>335</v>
      </c>
      <c r="U3444">
        <v>680</v>
      </c>
      <c r="V3444" t="s">
        <v>336</v>
      </c>
      <c r="W3444">
        <v>2.1</v>
      </c>
      <c r="X3444" t="s">
        <v>41</v>
      </c>
      <c r="Y3444" t="s">
        <v>38</v>
      </c>
      <c r="Z3444">
        <v>0.5</v>
      </c>
      <c r="AA3444">
        <v>1</v>
      </c>
      <c r="AC3444" t="s">
        <v>41</v>
      </c>
    </row>
    <row r="3445" spans="1:29" hidden="1" x14ac:dyDescent="0.25">
      <c r="A3445" t="s">
        <v>334</v>
      </c>
      <c r="B3445">
        <v>100</v>
      </c>
      <c r="C3445" t="s">
        <v>28</v>
      </c>
      <c r="D3445">
        <v>803534</v>
      </c>
      <c r="E3445" s="1">
        <v>41836</v>
      </c>
      <c r="F3445">
        <v>1330</v>
      </c>
      <c r="H3445" t="s">
        <v>30</v>
      </c>
      <c r="I3445" s="3">
        <v>41843.734722222223</v>
      </c>
      <c r="J3445" t="s">
        <v>31</v>
      </c>
      <c r="K3445" t="s">
        <v>157</v>
      </c>
      <c r="L3445">
        <v>1</v>
      </c>
      <c r="M3445" t="s">
        <v>359</v>
      </c>
      <c r="N3445">
        <v>721026460</v>
      </c>
      <c r="O3445" t="s">
        <v>432</v>
      </c>
      <c r="P3445">
        <v>1</v>
      </c>
      <c r="S3445">
        <v>2920</v>
      </c>
      <c r="T3445" t="s">
        <v>335</v>
      </c>
      <c r="U3445">
        <v>680</v>
      </c>
      <c r="V3445" t="s">
        <v>336</v>
      </c>
      <c r="W3445">
        <v>1.7</v>
      </c>
      <c r="X3445" t="s">
        <v>41</v>
      </c>
      <c r="Y3445" t="s">
        <v>38</v>
      </c>
      <c r="Z3445">
        <v>0.5</v>
      </c>
      <c r="AA3445">
        <v>1</v>
      </c>
      <c r="AC3445" t="s">
        <v>41</v>
      </c>
    </row>
    <row r="3446" spans="1:29" hidden="1" x14ac:dyDescent="0.25">
      <c r="A3446" t="s">
        <v>258</v>
      </c>
      <c r="B3446" t="s">
        <v>28</v>
      </c>
      <c r="C3446" t="s">
        <v>28</v>
      </c>
      <c r="D3446">
        <v>146139001</v>
      </c>
      <c r="E3446" s="1">
        <v>41836</v>
      </c>
      <c r="F3446">
        <v>1150</v>
      </c>
      <c r="H3446" t="s">
        <v>30</v>
      </c>
      <c r="I3446" s="3">
        <v>41844.390972222223</v>
      </c>
      <c r="J3446" t="s">
        <v>31</v>
      </c>
      <c r="K3446" t="s">
        <v>32</v>
      </c>
      <c r="L3446">
        <v>1</v>
      </c>
      <c r="M3446" t="s">
        <v>627</v>
      </c>
      <c r="N3446">
        <v>113133790</v>
      </c>
      <c r="O3446" t="s">
        <v>34</v>
      </c>
      <c r="P3446">
        <v>2</v>
      </c>
      <c r="S3446">
        <v>1025</v>
      </c>
      <c r="T3446" t="s">
        <v>52</v>
      </c>
      <c r="U3446">
        <v>951</v>
      </c>
      <c r="V3446" t="s">
        <v>53</v>
      </c>
      <c r="W3446">
        <v>0.78600000000000003</v>
      </c>
      <c r="X3446" t="s">
        <v>41</v>
      </c>
      <c r="Y3446" t="s">
        <v>38</v>
      </c>
      <c r="Z3446">
        <v>0.03</v>
      </c>
      <c r="AA3446">
        <v>0.3</v>
      </c>
      <c r="AB3446">
        <v>4</v>
      </c>
      <c r="AC3446" t="s">
        <v>41</v>
      </c>
    </row>
    <row r="3447" spans="1:29" hidden="1" x14ac:dyDescent="0.25">
      <c r="A3447" t="s">
        <v>258</v>
      </c>
      <c r="B3447" t="s">
        <v>28</v>
      </c>
      <c r="C3447" t="s">
        <v>28</v>
      </c>
      <c r="D3447">
        <v>146139001</v>
      </c>
      <c r="E3447" s="1">
        <v>41836</v>
      </c>
      <c r="F3447">
        <v>1150</v>
      </c>
      <c r="H3447" t="s">
        <v>30</v>
      </c>
      <c r="I3447" s="3">
        <v>41844.390972222223</v>
      </c>
      <c r="J3447" t="s">
        <v>31</v>
      </c>
      <c r="K3447" t="s">
        <v>32</v>
      </c>
      <c r="L3447">
        <v>1</v>
      </c>
      <c r="M3447" t="s">
        <v>627</v>
      </c>
      <c r="N3447">
        <v>113133790</v>
      </c>
      <c r="O3447" t="s">
        <v>34</v>
      </c>
      <c r="P3447">
        <v>2</v>
      </c>
      <c r="S3447">
        <v>1025</v>
      </c>
      <c r="T3447" t="s">
        <v>52</v>
      </c>
      <c r="U3447">
        <v>99951</v>
      </c>
      <c r="V3447" t="s">
        <v>260</v>
      </c>
      <c r="W3447">
        <v>0.77</v>
      </c>
      <c r="X3447" t="s">
        <v>41</v>
      </c>
      <c r="Y3447" t="s">
        <v>261</v>
      </c>
      <c r="AB3447">
        <v>4</v>
      </c>
      <c r="AC3447" t="s">
        <v>41</v>
      </c>
    </row>
    <row r="3448" spans="1:29" hidden="1" x14ac:dyDescent="0.25">
      <c r="A3448" t="s">
        <v>337</v>
      </c>
      <c r="B3448">
        <v>1</v>
      </c>
      <c r="C3448" t="s">
        <v>28</v>
      </c>
      <c r="D3448">
        <v>803533</v>
      </c>
      <c r="E3448" s="1">
        <v>41836</v>
      </c>
      <c r="F3448">
        <v>1330</v>
      </c>
      <c r="H3448" t="s">
        <v>339</v>
      </c>
      <c r="I3448" s="3">
        <v>41843.734722222223</v>
      </c>
      <c r="J3448" t="s">
        <v>31</v>
      </c>
      <c r="K3448" t="s">
        <v>87</v>
      </c>
      <c r="L3448">
        <v>1</v>
      </c>
      <c r="M3448" t="s">
        <v>359</v>
      </c>
      <c r="N3448">
        <v>721026460</v>
      </c>
      <c r="O3448" t="s">
        <v>432</v>
      </c>
      <c r="P3448">
        <v>2</v>
      </c>
      <c r="S3448">
        <v>1927</v>
      </c>
      <c r="T3448" t="s">
        <v>39</v>
      </c>
      <c r="U3448">
        <v>410</v>
      </c>
      <c r="V3448" t="s">
        <v>40</v>
      </c>
      <c r="W3448">
        <v>110</v>
      </c>
      <c r="X3448" t="s">
        <v>41</v>
      </c>
      <c r="Y3448" t="s">
        <v>38</v>
      </c>
      <c r="Z3448">
        <v>1</v>
      </c>
      <c r="AA3448">
        <v>2</v>
      </c>
      <c r="AC3448" t="s">
        <v>41</v>
      </c>
    </row>
    <row r="3449" spans="1:29" hidden="1" x14ac:dyDescent="0.25">
      <c r="A3449" t="s">
        <v>156</v>
      </c>
      <c r="B3449">
        <v>100</v>
      </c>
      <c r="C3449" t="s">
        <v>28</v>
      </c>
      <c r="D3449">
        <v>803372</v>
      </c>
      <c r="E3449" s="1">
        <v>41836</v>
      </c>
      <c r="F3449">
        <v>1350</v>
      </c>
      <c r="H3449" t="s">
        <v>30</v>
      </c>
      <c r="I3449" s="3">
        <v>41852.631944444445</v>
      </c>
      <c r="J3449" t="s">
        <v>31</v>
      </c>
      <c r="K3449" t="s">
        <v>157</v>
      </c>
      <c r="L3449">
        <v>1</v>
      </c>
      <c r="M3449" t="s">
        <v>359</v>
      </c>
      <c r="N3449">
        <v>721026460</v>
      </c>
      <c r="O3449" t="s">
        <v>432</v>
      </c>
      <c r="P3449">
        <v>37</v>
      </c>
      <c r="S3449">
        <v>2076</v>
      </c>
      <c r="T3449" t="s">
        <v>200</v>
      </c>
      <c r="U3449">
        <v>77860</v>
      </c>
      <c r="V3449" t="s">
        <v>201</v>
      </c>
      <c r="W3449">
        <v>0</v>
      </c>
      <c r="X3449" t="s">
        <v>44</v>
      </c>
      <c r="Y3449" t="s">
        <v>45</v>
      </c>
      <c r="Z3449">
        <v>3.3000000000000002E-2</v>
      </c>
      <c r="AA3449">
        <v>0.1</v>
      </c>
      <c r="AC3449" t="s">
        <v>44</v>
      </c>
    </row>
    <row r="3450" spans="1:29" hidden="1" x14ac:dyDescent="0.25">
      <c r="A3450" t="s">
        <v>156</v>
      </c>
      <c r="B3450">
        <v>100</v>
      </c>
      <c r="C3450" t="s">
        <v>28</v>
      </c>
      <c r="D3450">
        <v>803372</v>
      </c>
      <c r="E3450" s="1">
        <v>41836</v>
      </c>
      <c r="F3450">
        <v>1350</v>
      </c>
      <c r="H3450" t="s">
        <v>30</v>
      </c>
      <c r="I3450" s="3">
        <v>41852.631944444445</v>
      </c>
      <c r="J3450" t="s">
        <v>31</v>
      </c>
      <c r="K3450" t="s">
        <v>157</v>
      </c>
      <c r="L3450">
        <v>1</v>
      </c>
      <c r="M3450" t="s">
        <v>359</v>
      </c>
      <c r="N3450">
        <v>721026460</v>
      </c>
      <c r="O3450" t="s">
        <v>432</v>
      </c>
      <c r="P3450">
        <v>37</v>
      </c>
      <c r="S3450">
        <v>2047</v>
      </c>
      <c r="T3450" t="s">
        <v>194</v>
      </c>
      <c r="U3450">
        <v>39053</v>
      </c>
      <c r="V3450" t="s">
        <v>195</v>
      </c>
      <c r="W3450">
        <v>0</v>
      </c>
      <c r="X3450" t="s">
        <v>44</v>
      </c>
      <c r="Y3450" t="s">
        <v>45</v>
      </c>
      <c r="Z3450">
        <v>0.16</v>
      </c>
      <c r="AA3450">
        <v>0.53</v>
      </c>
      <c r="AB3450">
        <v>3</v>
      </c>
      <c r="AC3450" t="s">
        <v>44</v>
      </c>
    </row>
    <row r="3451" spans="1:29" hidden="1" x14ac:dyDescent="0.25">
      <c r="A3451" t="s">
        <v>156</v>
      </c>
      <c r="B3451">
        <v>100</v>
      </c>
      <c r="C3451" t="s">
        <v>28</v>
      </c>
      <c r="D3451">
        <v>803372</v>
      </c>
      <c r="E3451" s="1">
        <v>41836</v>
      </c>
      <c r="F3451">
        <v>1350</v>
      </c>
      <c r="H3451" t="s">
        <v>30</v>
      </c>
      <c r="I3451" s="3">
        <v>41852.631944444445</v>
      </c>
      <c r="J3451" t="s">
        <v>31</v>
      </c>
      <c r="K3451" t="s">
        <v>157</v>
      </c>
      <c r="L3451">
        <v>1</v>
      </c>
      <c r="M3451" t="s">
        <v>359</v>
      </c>
      <c r="N3451">
        <v>721026460</v>
      </c>
      <c r="O3451" t="s">
        <v>432</v>
      </c>
      <c r="P3451">
        <v>37</v>
      </c>
      <c r="S3451">
        <v>2005</v>
      </c>
      <c r="T3451" t="s">
        <v>161</v>
      </c>
      <c r="U3451">
        <v>39390</v>
      </c>
      <c r="V3451" t="s">
        <v>161</v>
      </c>
      <c r="W3451">
        <v>0</v>
      </c>
      <c r="X3451" t="s">
        <v>44</v>
      </c>
      <c r="Y3451" t="s">
        <v>45</v>
      </c>
      <c r="Z3451">
        <v>6.0000000000000001E-3</v>
      </c>
      <c r="AA3451">
        <v>0.02</v>
      </c>
      <c r="AB3451">
        <v>2</v>
      </c>
      <c r="AC3451" t="s">
        <v>44</v>
      </c>
    </row>
    <row r="3452" spans="1:29" hidden="1" x14ac:dyDescent="0.25">
      <c r="A3452" t="s">
        <v>156</v>
      </c>
      <c r="B3452">
        <v>100</v>
      </c>
      <c r="C3452" t="s">
        <v>28</v>
      </c>
      <c r="D3452">
        <v>803372</v>
      </c>
      <c r="E3452" s="1">
        <v>41836</v>
      </c>
      <c r="F3452">
        <v>1350</v>
      </c>
      <c r="H3452" t="s">
        <v>30</v>
      </c>
      <c r="I3452" s="3">
        <v>41852.631944444445</v>
      </c>
      <c r="J3452" t="s">
        <v>31</v>
      </c>
      <c r="K3452" t="s">
        <v>157</v>
      </c>
      <c r="L3452">
        <v>1</v>
      </c>
      <c r="M3452" t="s">
        <v>359</v>
      </c>
      <c r="N3452">
        <v>721026460</v>
      </c>
      <c r="O3452" t="s">
        <v>432</v>
      </c>
      <c r="P3452">
        <v>37</v>
      </c>
      <c r="S3452">
        <v>2105</v>
      </c>
      <c r="T3452" t="s">
        <v>160</v>
      </c>
      <c r="U3452">
        <v>39730</v>
      </c>
      <c r="V3452" t="s">
        <v>160</v>
      </c>
      <c r="W3452">
        <v>0</v>
      </c>
      <c r="X3452" t="s">
        <v>44</v>
      </c>
      <c r="Y3452" t="s">
        <v>45</v>
      </c>
      <c r="Z3452">
        <v>8.5999999999999993E-2</v>
      </c>
      <c r="AA3452">
        <v>0.32</v>
      </c>
      <c r="AB3452">
        <v>70</v>
      </c>
      <c r="AC3452" t="s">
        <v>44</v>
      </c>
    </row>
    <row r="3453" spans="1:29" hidden="1" x14ac:dyDescent="0.25">
      <c r="A3453" t="s">
        <v>156</v>
      </c>
      <c r="B3453">
        <v>100</v>
      </c>
      <c r="C3453" t="s">
        <v>28</v>
      </c>
      <c r="D3453">
        <v>803372</v>
      </c>
      <c r="E3453" s="1">
        <v>41836</v>
      </c>
      <c r="F3453">
        <v>1350</v>
      </c>
      <c r="H3453" t="s">
        <v>30</v>
      </c>
      <c r="I3453" s="3">
        <v>41852.631944444445</v>
      </c>
      <c r="J3453" t="s">
        <v>31</v>
      </c>
      <c r="K3453" t="s">
        <v>157</v>
      </c>
      <c r="L3453">
        <v>1</v>
      </c>
      <c r="M3453" t="s">
        <v>359</v>
      </c>
      <c r="N3453">
        <v>721026460</v>
      </c>
      <c r="O3453" t="s">
        <v>432</v>
      </c>
      <c r="P3453">
        <v>37</v>
      </c>
      <c r="S3453">
        <v>2440</v>
      </c>
      <c r="T3453" t="s">
        <v>211</v>
      </c>
      <c r="U3453">
        <v>82052</v>
      </c>
      <c r="V3453" t="s">
        <v>211</v>
      </c>
      <c r="W3453">
        <v>0</v>
      </c>
      <c r="X3453" t="s">
        <v>44</v>
      </c>
      <c r="Y3453" t="s">
        <v>45</v>
      </c>
      <c r="Z3453">
        <v>0.13</v>
      </c>
      <c r="AA3453">
        <v>0.5</v>
      </c>
      <c r="AC3453" t="s">
        <v>44</v>
      </c>
    </row>
    <row r="3454" spans="1:29" hidden="1" x14ac:dyDescent="0.25">
      <c r="A3454" t="s">
        <v>156</v>
      </c>
      <c r="B3454">
        <v>100</v>
      </c>
      <c r="C3454" t="s">
        <v>28</v>
      </c>
      <c r="D3454">
        <v>803372</v>
      </c>
      <c r="E3454" s="1">
        <v>41836</v>
      </c>
      <c r="F3454">
        <v>1350</v>
      </c>
      <c r="H3454" t="s">
        <v>30</v>
      </c>
      <c r="I3454" s="3">
        <v>41852.631944444445</v>
      </c>
      <c r="J3454" t="s">
        <v>31</v>
      </c>
      <c r="K3454" t="s">
        <v>157</v>
      </c>
      <c r="L3454">
        <v>1</v>
      </c>
      <c r="M3454" t="s">
        <v>359</v>
      </c>
      <c r="N3454">
        <v>721026460</v>
      </c>
      <c r="O3454" t="s">
        <v>432</v>
      </c>
      <c r="P3454">
        <v>37</v>
      </c>
      <c r="S3454">
        <v>2022</v>
      </c>
      <c r="T3454" t="s">
        <v>228</v>
      </c>
      <c r="U3454">
        <v>39051</v>
      </c>
      <c r="V3454" t="s">
        <v>228</v>
      </c>
      <c r="W3454">
        <v>0</v>
      </c>
      <c r="X3454" t="s">
        <v>44</v>
      </c>
      <c r="Y3454" t="s">
        <v>45</v>
      </c>
      <c r="Z3454">
        <v>0.13</v>
      </c>
      <c r="AA3454">
        <v>0.43</v>
      </c>
      <c r="AC3454" t="s">
        <v>44</v>
      </c>
    </row>
    <row r="3455" spans="1:29" hidden="1" x14ac:dyDescent="0.25">
      <c r="A3455" t="s">
        <v>156</v>
      </c>
      <c r="B3455">
        <v>100</v>
      </c>
      <c r="C3455" t="s">
        <v>28</v>
      </c>
      <c r="D3455">
        <v>803372</v>
      </c>
      <c r="E3455" s="1">
        <v>41836</v>
      </c>
      <c r="F3455">
        <v>1350</v>
      </c>
      <c r="H3455" t="s">
        <v>30</v>
      </c>
      <c r="I3455" s="3">
        <v>41852.631944444445</v>
      </c>
      <c r="J3455" t="s">
        <v>31</v>
      </c>
      <c r="K3455" t="s">
        <v>157</v>
      </c>
      <c r="L3455">
        <v>1</v>
      </c>
      <c r="M3455" t="s">
        <v>359</v>
      </c>
      <c r="N3455">
        <v>721026460</v>
      </c>
      <c r="O3455" t="s">
        <v>432</v>
      </c>
      <c r="P3455">
        <v>37</v>
      </c>
      <c r="S3455">
        <v>2046</v>
      </c>
      <c r="T3455" t="s">
        <v>203</v>
      </c>
      <c r="U3455">
        <v>81405</v>
      </c>
      <c r="V3455" t="s">
        <v>203</v>
      </c>
      <c r="W3455">
        <v>0</v>
      </c>
      <c r="X3455" t="s">
        <v>44</v>
      </c>
      <c r="Y3455" t="s">
        <v>45</v>
      </c>
      <c r="Z3455">
        <v>0.21</v>
      </c>
      <c r="AA3455">
        <v>0.68</v>
      </c>
      <c r="AB3455">
        <v>40</v>
      </c>
      <c r="AC3455" t="s">
        <v>44</v>
      </c>
    </row>
    <row r="3456" spans="1:29" hidden="1" x14ac:dyDescent="0.25">
      <c r="A3456" t="s">
        <v>156</v>
      </c>
      <c r="B3456">
        <v>100</v>
      </c>
      <c r="C3456" t="s">
        <v>28</v>
      </c>
      <c r="D3456">
        <v>803372</v>
      </c>
      <c r="E3456" s="1">
        <v>41836</v>
      </c>
      <c r="F3456">
        <v>1350</v>
      </c>
      <c r="H3456" t="s">
        <v>30</v>
      </c>
      <c r="I3456" s="3">
        <v>41852.631944444445</v>
      </c>
      <c r="J3456" t="s">
        <v>31</v>
      </c>
      <c r="K3456" t="s">
        <v>157</v>
      </c>
      <c r="L3456">
        <v>1</v>
      </c>
      <c r="M3456" t="s">
        <v>359</v>
      </c>
      <c r="N3456">
        <v>721026460</v>
      </c>
      <c r="O3456" t="s">
        <v>432</v>
      </c>
      <c r="P3456">
        <v>37</v>
      </c>
      <c r="S3456">
        <v>2070</v>
      </c>
      <c r="T3456" t="s">
        <v>212</v>
      </c>
      <c r="U3456">
        <v>39380</v>
      </c>
      <c r="V3456" t="s">
        <v>212</v>
      </c>
      <c r="W3456">
        <v>0</v>
      </c>
      <c r="X3456" t="s">
        <v>44</v>
      </c>
      <c r="Y3456" t="s">
        <v>45</v>
      </c>
      <c r="Z3456">
        <v>3.3000000000000002E-2</v>
      </c>
      <c r="AA3456">
        <v>0.1</v>
      </c>
      <c r="AC3456" t="s">
        <v>44</v>
      </c>
    </row>
    <row r="3457" spans="1:29" hidden="1" x14ac:dyDescent="0.25">
      <c r="A3457" t="s">
        <v>156</v>
      </c>
      <c r="B3457">
        <v>100</v>
      </c>
      <c r="C3457" t="s">
        <v>28</v>
      </c>
      <c r="D3457">
        <v>803372</v>
      </c>
      <c r="E3457" s="1">
        <v>41836</v>
      </c>
      <c r="F3457">
        <v>1350</v>
      </c>
      <c r="H3457" t="s">
        <v>30</v>
      </c>
      <c r="I3457" s="3">
        <v>41852.631944444445</v>
      </c>
      <c r="J3457" t="s">
        <v>31</v>
      </c>
      <c r="K3457" t="s">
        <v>157</v>
      </c>
      <c r="L3457">
        <v>1</v>
      </c>
      <c r="M3457" t="s">
        <v>359</v>
      </c>
      <c r="N3457">
        <v>721026460</v>
      </c>
      <c r="O3457" t="s">
        <v>432</v>
      </c>
      <c r="P3457">
        <v>37</v>
      </c>
      <c r="S3457">
        <v>2595</v>
      </c>
      <c r="T3457" t="s">
        <v>230</v>
      </c>
      <c r="U3457">
        <v>81408</v>
      </c>
      <c r="V3457" t="s">
        <v>230</v>
      </c>
      <c r="W3457">
        <v>0</v>
      </c>
      <c r="X3457" t="s">
        <v>44</v>
      </c>
      <c r="Y3457" t="s">
        <v>45</v>
      </c>
      <c r="Z3457">
        <v>3.3000000000000002E-2</v>
      </c>
      <c r="AA3457">
        <v>0.1</v>
      </c>
      <c r="AC3457" t="s">
        <v>44</v>
      </c>
    </row>
    <row r="3458" spans="1:29" hidden="1" x14ac:dyDescent="0.25">
      <c r="A3458" t="s">
        <v>156</v>
      </c>
      <c r="B3458">
        <v>100</v>
      </c>
      <c r="C3458" t="s">
        <v>28</v>
      </c>
      <c r="D3458">
        <v>803372</v>
      </c>
      <c r="E3458" s="1">
        <v>41836</v>
      </c>
      <c r="F3458">
        <v>1350</v>
      </c>
      <c r="H3458" t="s">
        <v>30</v>
      </c>
      <c r="I3458" s="3">
        <v>41852.631944444445</v>
      </c>
      <c r="J3458" t="s">
        <v>31</v>
      </c>
      <c r="K3458" t="s">
        <v>157</v>
      </c>
      <c r="L3458">
        <v>1</v>
      </c>
      <c r="M3458" t="s">
        <v>359</v>
      </c>
      <c r="N3458">
        <v>721026460</v>
      </c>
      <c r="O3458" t="s">
        <v>432</v>
      </c>
      <c r="P3458">
        <v>37</v>
      </c>
      <c r="S3458">
        <v>2032</v>
      </c>
      <c r="T3458" t="s">
        <v>218</v>
      </c>
      <c r="U3458">
        <v>4443</v>
      </c>
      <c r="V3458" t="s">
        <v>599</v>
      </c>
      <c r="W3458">
        <v>0</v>
      </c>
      <c r="X3458" t="s">
        <v>44</v>
      </c>
      <c r="Y3458" t="s">
        <v>45</v>
      </c>
      <c r="Z3458">
        <v>0.37</v>
      </c>
      <c r="AA3458">
        <v>1.2</v>
      </c>
      <c r="AB3458">
        <v>20</v>
      </c>
      <c r="AC3458" t="s">
        <v>44</v>
      </c>
    </row>
    <row r="3459" spans="1:29" hidden="1" x14ac:dyDescent="0.25">
      <c r="A3459" t="s">
        <v>156</v>
      </c>
      <c r="B3459">
        <v>100</v>
      </c>
      <c r="C3459" t="s">
        <v>28</v>
      </c>
      <c r="D3459">
        <v>803372</v>
      </c>
      <c r="E3459" s="1">
        <v>41836</v>
      </c>
      <c r="F3459">
        <v>1350</v>
      </c>
      <c r="H3459" t="s">
        <v>30</v>
      </c>
      <c r="I3459" s="3">
        <v>41852.631944444445</v>
      </c>
      <c r="J3459" t="s">
        <v>31</v>
      </c>
      <c r="K3459" t="s">
        <v>157</v>
      </c>
      <c r="L3459">
        <v>1</v>
      </c>
      <c r="M3459" t="s">
        <v>359</v>
      </c>
      <c r="N3459">
        <v>721026460</v>
      </c>
      <c r="O3459" t="s">
        <v>432</v>
      </c>
      <c r="P3459">
        <v>37</v>
      </c>
      <c r="S3459">
        <v>2326</v>
      </c>
      <c r="T3459" t="s">
        <v>185</v>
      </c>
      <c r="U3459">
        <v>39032</v>
      </c>
      <c r="V3459" t="s">
        <v>185</v>
      </c>
      <c r="W3459">
        <v>0</v>
      </c>
      <c r="X3459" t="s">
        <v>44</v>
      </c>
      <c r="Y3459" t="s">
        <v>45</v>
      </c>
      <c r="Z3459">
        <v>3.6999999999999998E-2</v>
      </c>
      <c r="AA3459">
        <v>0.14000000000000001</v>
      </c>
      <c r="AB3459">
        <v>1</v>
      </c>
      <c r="AC3459" t="s">
        <v>44</v>
      </c>
    </row>
    <row r="3460" spans="1:29" hidden="1" x14ac:dyDescent="0.25">
      <c r="A3460" t="s">
        <v>156</v>
      </c>
      <c r="B3460">
        <v>100</v>
      </c>
      <c r="C3460" t="s">
        <v>28</v>
      </c>
      <c r="D3460">
        <v>803372</v>
      </c>
      <c r="E3460" s="1">
        <v>41836</v>
      </c>
      <c r="F3460">
        <v>1350</v>
      </c>
      <c r="H3460" t="s">
        <v>30</v>
      </c>
      <c r="I3460" s="3">
        <v>41852.631944444445</v>
      </c>
      <c r="J3460" t="s">
        <v>31</v>
      </c>
      <c r="K3460" t="s">
        <v>157</v>
      </c>
      <c r="L3460">
        <v>1</v>
      </c>
      <c r="M3460" t="s">
        <v>359</v>
      </c>
      <c r="N3460">
        <v>721026460</v>
      </c>
      <c r="O3460" t="s">
        <v>432</v>
      </c>
      <c r="P3460">
        <v>37</v>
      </c>
      <c r="S3460">
        <v>2043</v>
      </c>
      <c r="T3460" t="s">
        <v>192</v>
      </c>
      <c r="U3460">
        <v>82586</v>
      </c>
      <c r="V3460" t="s">
        <v>192</v>
      </c>
      <c r="W3460">
        <v>0</v>
      </c>
      <c r="X3460" t="s">
        <v>44</v>
      </c>
      <c r="Y3460" t="s">
        <v>45</v>
      </c>
      <c r="Z3460">
        <v>0.26</v>
      </c>
      <c r="AA3460">
        <v>0.86</v>
      </c>
      <c r="AB3460">
        <v>4</v>
      </c>
      <c r="AC3460" t="s">
        <v>44</v>
      </c>
    </row>
    <row r="3461" spans="1:29" hidden="1" x14ac:dyDescent="0.25">
      <c r="A3461" t="s">
        <v>156</v>
      </c>
      <c r="B3461">
        <v>100</v>
      </c>
      <c r="C3461" t="s">
        <v>28</v>
      </c>
      <c r="D3461">
        <v>803372</v>
      </c>
      <c r="E3461" s="1">
        <v>41836</v>
      </c>
      <c r="F3461">
        <v>1350</v>
      </c>
      <c r="H3461" t="s">
        <v>30</v>
      </c>
      <c r="I3461" s="3">
        <v>41852.631944444445</v>
      </c>
      <c r="J3461" t="s">
        <v>31</v>
      </c>
      <c r="K3461" t="s">
        <v>157</v>
      </c>
      <c r="L3461">
        <v>1</v>
      </c>
      <c r="M3461" t="s">
        <v>359</v>
      </c>
      <c r="N3461">
        <v>721026460</v>
      </c>
      <c r="O3461" t="s">
        <v>432</v>
      </c>
      <c r="P3461">
        <v>37</v>
      </c>
      <c r="S3461">
        <v>2077</v>
      </c>
      <c r="T3461" t="s">
        <v>188</v>
      </c>
      <c r="U3461">
        <v>30295</v>
      </c>
      <c r="V3461" t="s">
        <v>189</v>
      </c>
      <c r="W3461">
        <v>0</v>
      </c>
      <c r="X3461" t="s">
        <v>44</v>
      </c>
      <c r="Y3461" t="s">
        <v>45</v>
      </c>
      <c r="Z3461">
        <v>3.3000000000000002E-2</v>
      </c>
      <c r="AA3461">
        <v>0.1</v>
      </c>
      <c r="AC3461" t="s">
        <v>44</v>
      </c>
    </row>
    <row r="3462" spans="1:29" hidden="1" x14ac:dyDescent="0.25">
      <c r="A3462" t="s">
        <v>156</v>
      </c>
      <c r="B3462">
        <v>100</v>
      </c>
      <c r="C3462" t="s">
        <v>28</v>
      </c>
      <c r="D3462">
        <v>803372</v>
      </c>
      <c r="E3462" s="1">
        <v>41836</v>
      </c>
      <c r="F3462">
        <v>1350</v>
      </c>
      <c r="H3462" t="s">
        <v>30</v>
      </c>
      <c r="I3462" s="3">
        <v>41852.631944444445</v>
      </c>
      <c r="J3462" t="s">
        <v>31</v>
      </c>
      <c r="K3462" t="s">
        <v>157</v>
      </c>
      <c r="L3462">
        <v>1</v>
      </c>
      <c r="M3462" t="s">
        <v>359</v>
      </c>
      <c r="N3462">
        <v>721026460</v>
      </c>
      <c r="O3462" t="s">
        <v>432</v>
      </c>
      <c r="P3462">
        <v>37</v>
      </c>
      <c r="S3462">
        <v>2042</v>
      </c>
      <c r="T3462" t="s">
        <v>224</v>
      </c>
      <c r="U3462">
        <v>34386</v>
      </c>
      <c r="V3462" t="s">
        <v>224</v>
      </c>
      <c r="W3462">
        <v>4.3999999999999997E-2</v>
      </c>
      <c r="X3462" t="s">
        <v>44</v>
      </c>
      <c r="Y3462" t="s">
        <v>84</v>
      </c>
      <c r="Z3462">
        <v>3.3000000000000002E-2</v>
      </c>
      <c r="AA3462">
        <v>0.1</v>
      </c>
      <c r="AB3462">
        <v>50</v>
      </c>
      <c r="AC3462" t="s">
        <v>44</v>
      </c>
    </row>
    <row r="3463" spans="1:29" hidden="1" x14ac:dyDescent="0.25">
      <c r="A3463" t="s">
        <v>156</v>
      </c>
      <c r="B3463">
        <v>100</v>
      </c>
      <c r="C3463" t="s">
        <v>28</v>
      </c>
      <c r="D3463">
        <v>803372</v>
      </c>
      <c r="E3463" s="1">
        <v>41836</v>
      </c>
      <c r="F3463">
        <v>1350</v>
      </c>
      <c r="H3463" t="s">
        <v>30</v>
      </c>
      <c r="I3463" s="3">
        <v>41852.631944444445</v>
      </c>
      <c r="J3463" t="s">
        <v>31</v>
      </c>
      <c r="K3463" t="s">
        <v>157</v>
      </c>
      <c r="L3463">
        <v>1</v>
      </c>
      <c r="M3463" t="s">
        <v>359</v>
      </c>
      <c r="N3463">
        <v>721026460</v>
      </c>
      <c r="O3463" t="s">
        <v>432</v>
      </c>
      <c r="P3463">
        <v>37</v>
      </c>
      <c r="S3463">
        <v>2383</v>
      </c>
      <c r="T3463" t="s">
        <v>183</v>
      </c>
      <c r="U3463">
        <v>39516</v>
      </c>
      <c r="V3463" t="s">
        <v>184</v>
      </c>
      <c r="W3463">
        <v>0</v>
      </c>
      <c r="X3463" t="s">
        <v>44</v>
      </c>
      <c r="Y3463" t="s">
        <v>45</v>
      </c>
      <c r="Z3463">
        <v>0.1</v>
      </c>
      <c r="AA3463">
        <v>0.4</v>
      </c>
      <c r="AB3463">
        <v>0.5</v>
      </c>
      <c r="AC3463" t="s">
        <v>44</v>
      </c>
    </row>
    <row r="3464" spans="1:29" hidden="1" x14ac:dyDescent="0.25">
      <c r="A3464" t="s">
        <v>156</v>
      </c>
      <c r="B3464">
        <v>100</v>
      </c>
      <c r="C3464" t="s">
        <v>28</v>
      </c>
      <c r="D3464">
        <v>803372</v>
      </c>
      <c r="E3464" s="1">
        <v>41836</v>
      </c>
      <c r="F3464">
        <v>1350</v>
      </c>
      <c r="H3464" t="s">
        <v>30</v>
      </c>
      <c r="I3464" s="3">
        <v>41852.631944444445</v>
      </c>
      <c r="J3464" t="s">
        <v>31</v>
      </c>
      <c r="K3464" t="s">
        <v>157</v>
      </c>
      <c r="L3464">
        <v>1</v>
      </c>
      <c r="M3464" t="s">
        <v>359</v>
      </c>
      <c r="N3464">
        <v>721026460</v>
      </c>
      <c r="O3464" t="s">
        <v>432</v>
      </c>
      <c r="P3464">
        <v>37</v>
      </c>
      <c r="S3464">
        <v>2040</v>
      </c>
      <c r="T3464" t="s">
        <v>186</v>
      </c>
      <c r="U3464">
        <v>39720</v>
      </c>
      <c r="V3464" t="s">
        <v>187</v>
      </c>
      <c r="W3464">
        <v>0</v>
      </c>
      <c r="X3464" t="s">
        <v>44</v>
      </c>
      <c r="Y3464" t="s">
        <v>45</v>
      </c>
      <c r="Z3464">
        <v>5.8999999999999997E-2</v>
      </c>
      <c r="AA3464">
        <v>0.22</v>
      </c>
      <c r="AB3464">
        <v>500</v>
      </c>
      <c r="AC3464" t="s">
        <v>44</v>
      </c>
    </row>
    <row r="3465" spans="1:29" hidden="1" x14ac:dyDescent="0.25">
      <c r="A3465" t="s">
        <v>156</v>
      </c>
      <c r="B3465">
        <v>100</v>
      </c>
      <c r="C3465" t="s">
        <v>28</v>
      </c>
      <c r="D3465">
        <v>803372</v>
      </c>
      <c r="E3465" s="1">
        <v>41836</v>
      </c>
      <c r="F3465">
        <v>1350</v>
      </c>
      <c r="H3465" t="s">
        <v>30</v>
      </c>
      <c r="I3465" s="3">
        <v>41852.631944444445</v>
      </c>
      <c r="J3465" t="s">
        <v>31</v>
      </c>
      <c r="K3465" t="s">
        <v>157</v>
      </c>
      <c r="L3465">
        <v>1</v>
      </c>
      <c r="M3465" t="s">
        <v>359</v>
      </c>
      <c r="N3465">
        <v>721026460</v>
      </c>
      <c r="O3465" t="s">
        <v>432</v>
      </c>
      <c r="P3465">
        <v>37</v>
      </c>
      <c r="S3465">
        <v>2110</v>
      </c>
      <c r="T3465" t="s">
        <v>165</v>
      </c>
      <c r="U3465">
        <v>39760</v>
      </c>
      <c r="V3465" t="s">
        <v>165</v>
      </c>
      <c r="W3465">
        <v>0</v>
      </c>
      <c r="X3465" t="s">
        <v>44</v>
      </c>
      <c r="Y3465" t="s">
        <v>45</v>
      </c>
      <c r="Z3465">
        <v>0.11</v>
      </c>
      <c r="AA3465">
        <v>0.4</v>
      </c>
      <c r="AB3465">
        <v>50</v>
      </c>
      <c r="AC3465" t="s">
        <v>44</v>
      </c>
    </row>
    <row r="3466" spans="1:29" hidden="1" x14ac:dyDescent="0.25">
      <c r="A3466" t="s">
        <v>156</v>
      </c>
      <c r="B3466">
        <v>100</v>
      </c>
      <c r="C3466" t="s">
        <v>28</v>
      </c>
      <c r="D3466">
        <v>803372</v>
      </c>
      <c r="E3466" s="1">
        <v>41836</v>
      </c>
      <c r="F3466">
        <v>1350</v>
      </c>
      <c r="H3466" t="s">
        <v>30</v>
      </c>
      <c r="I3466" s="3">
        <v>41852.631944444445</v>
      </c>
      <c r="J3466" t="s">
        <v>31</v>
      </c>
      <c r="K3466" t="s">
        <v>157</v>
      </c>
      <c r="L3466">
        <v>1</v>
      </c>
      <c r="M3466" t="s">
        <v>359</v>
      </c>
      <c r="N3466">
        <v>721026460</v>
      </c>
      <c r="O3466" t="s">
        <v>432</v>
      </c>
      <c r="P3466">
        <v>37</v>
      </c>
      <c r="S3466">
        <v>2033</v>
      </c>
      <c r="T3466" t="s">
        <v>219</v>
      </c>
      <c r="U3466">
        <v>38926</v>
      </c>
      <c r="V3466" t="s">
        <v>219</v>
      </c>
      <c r="W3466">
        <v>0</v>
      </c>
      <c r="X3466" t="s">
        <v>44</v>
      </c>
      <c r="Y3466" t="s">
        <v>45</v>
      </c>
      <c r="Z3466">
        <v>0.51</v>
      </c>
      <c r="AA3466">
        <v>1.7</v>
      </c>
      <c r="AB3466">
        <v>100</v>
      </c>
      <c r="AC3466" t="s">
        <v>44</v>
      </c>
    </row>
    <row r="3467" spans="1:29" hidden="1" x14ac:dyDescent="0.25">
      <c r="A3467" t="s">
        <v>156</v>
      </c>
      <c r="B3467">
        <v>100</v>
      </c>
      <c r="C3467" t="s">
        <v>28</v>
      </c>
      <c r="D3467">
        <v>803372</v>
      </c>
      <c r="E3467" s="1">
        <v>41836</v>
      </c>
      <c r="F3467">
        <v>1350</v>
      </c>
      <c r="H3467" t="s">
        <v>30</v>
      </c>
      <c r="I3467" s="3">
        <v>41852.631944444445</v>
      </c>
      <c r="J3467" t="s">
        <v>31</v>
      </c>
      <c r="K3467" t="s">
        <v>157</v>
      </c>
      <c r="L3467">
        <v>1</v>
      </c>
      <c r="M3467" t="s">
        <v>359</v>
      </c>
      <c r="N3467">
        <v>721026460</v>
      </c>
      <c r="O3467" t="s">
        <v>432</v>
      </c>
      <c r="P3467">
        <v>37</v>
      </c>
      <c r="S3467">
        <v>2034</v>
      </c>
      <c r="T3467" t="s">
        <v>220</v>
      </c>
      <c r="U3467">
        <v>39941</v>
      </c>
      <c r="V3467" t="s">
        <v>221</v>
      </c>
      <c r="W3467">
        <v>0</v>
      </c>
      <c r="X3467" t="s">
        <v>44</v>
      </c>
      <c r="Y3467" t="s">
        <v>45</v>
      </c>
      <c r="Z3467">
        <v>4.7</v>
      </c>
      <c r="AA3467">
        <v>16</v>
      </c>
      <c r="AB3467">
        <v>700</v>
      </c>
      <c r="AC3467" t="s">
        <v>44</v>
      </c>
    </row>
    <row r="3468" spans="1:29" hidden="1" x14ac:dyDescent="0.25">
      <c r="A3468" t="s">
        <v>156</v>
      </c>
      <c r="B3468">
        <v>100</v>
      </c>
      <c r="C3468" t="s">
        <v>28</v>
      </c>
      <c r="D3468">
        <v>803372</v>
      </c>
      <c r="E3468" s="1">
        <v>41836</v>
      </c>
      <c r="F3468">
        <v>1350</v>
      </c>
      <c r="H3468" t="s">
        <v>30</v>
      </c>
      <c r="I3468" s="3">
        <v>41852.631944444445</v>
      </c>
      <c r="J3468" t="s">
        <v>31</v>
      </c>
      <c r="K3468" t="s">
        <v>157</v>
      </c>
      <c r="L3468">
        <v>1</v>
      </c>
      <c r="M3468" t="s">
        <v>359</v>
      </c>
      <c r="N3468">
        <v>721026460</v>
      </c>
      <c r="O3468" t="s">
        <v>432</v>
      </c>
      <c r="P3468">
        <v>37</v>
      </c>
      <c r="S3468">
        <v>2021</v>
      </c>
      <c r="T3468" t="s">
        <v>202</v>
      </c>
      <c r="U3468">
        <v>77700</v>
      </c>
      <c r="V3468" t="s">
        <v>202</v>
      </c>
      <c r="W3468">
        <v>0</v>
      </c>
      <c r="X3468" t="s">
        <v>44</v>
      </c>
      <c r="Y3468" t="s">
        <v>45</v>
      </c>
      <c r="Z3468">
        <v>0.18</v>
      </c>
      <c r="AA3468">
        <v>0.61</v>
      </c>
      <c r="AC3468" t="s">
        <v>44</v>
      </c>
    </row>
    <row r="3469" spans="1:29" hidden="1" x14ac:dyDescent="0.25">
      <c r="A3469" t="s">
        <v>156</v>
      </c>
      <c r="B3469">
        <v>100</v>
      </c>
      <c r="C3469" t="s">
        <v>28</v>
      </c>
      <c r="D3469">
        <v>803372</v>
      </c>
      <c r="E3469" s="1">
        <v>41836</v>
      </c>
      <c r="F3469">
        <v>1350</v>
      </c>
      <c r="H3469" t="s">
        <v>30</v>
      </c>
      <c r="I3469" s="3">
        <v>41852.631944444445</v>
      </c>
      <c r="J3469" t="s">
        <v>31</v>
      </c>
      <c r="K3469" t="s">
        <v>157</v>
      </c>
      <c r="L3469">
        <v>1</v>
      </c>
      <c r="M3469" t="s">
        <v>359</v>
      </c>
      <c r="N3469">
        <v>721026460</v>
      </c>
      <c r="O3469" t="s">
        <v>432</v>
      </c>
      <c r="P3469">
        <v>37</v>
      </c>
      <c r="S3469">
        <v>2067</v>
      </c>
      <c r="T3469" t="s">
        <v>163</v>
      </c>
      <c r="U3469">
        <v>39420</v>
      </c>
      <c r="V3469" t="s">
        <v>163</v>
      </c>
      <c r="W3469">
        <v>0</v>
      </c>
      <c r="X3469" t="s">
        <v>44</v>
      </c>
      <c r="Y3469" t="s">
        <v>45</v>
      </c>
      <c r="Z3469">
        <v>0.01</v>
      </c>
      <c r="AA3469">
        <v>3.5000000000000003E-2</v>
      </c>
      <c r="AB3469">
        <v>0.2</v>
      </c>
      <c r="AC3469" t="s">
        <v>44</v>
      </c>
    </row>
    <row r="3470" spans="1:29" hidden="1" x14ac:dyDescent="0.25">
      <c r="A3470" t="s">
        <v>156</v>
      </c>
      <c r="B3470">
        <v>100</v>
      </c>
      <c r="C3470" t="s">
        <v>28</v>
      </c>
      <c r="D3470">
        <v>803372</v>
      </c>
      <c r="E3470" s="1">
        <v>41836</v>
      </c>
      <c r="F3470">
        <v>1350</v>
      </c>
      <c r="H3470" t="s">
        <v>30</v>
      </c>
      <c r="I3470" s="3">
        <v>41852.631944444445</v>
      </c>
      <c r="J3470" t="s">
        <v>31</v>
      </c>
      <c r="K3470" t="s">
        <v>157</v>
      </c>
      <c r="L3470">
        <v>1</v>
      </c>
      <c r="M3470" t="s">
        <v>359</v>
      </c>
      <c r="N3470">
        <v>721026460</v>
      </c>
      <c r="O3470" t="s">
        <v>432</v>
      </c>
      <c r="P3470">
        <v>37</v>
      </c>
      <c r="S3470">
        <v>2015</v>
      </c>
      <c r="T3470" t="s">
        <v>164</v>
      </c>
      <c r="U3470">
        <v>39480</v>
      </c>
      <c r="V3470" t="s">
        <v>164</v>
      </c>
      <c r="W3470">
        <v>0</v>
      </c>
      <c r="X3470" t="s">
        <v>44</v>
      </c>
      <c r="Y3470" t="s">
        <v>45</v>
      </c>
      <c r="Z3470">
        <v>3.3000000000000002E-2</v>
      </c>
      <c r="AA3470">
        <v>0.1</v>
      </c>
      <c r="AB3470">
        <v>40</v>
      </c>
      <c r="AC3470" t="s">
        <v>44</v>
      </c>
    </row>
    <row r="3471" spans="1:29" hidden="1" x14ac:dyDescent="0.25">
      <c r="A3471" t="s">
        <v>156</v>
      </c>
      <c r="B3471">
        <v>100</v>
      </c>
      <c r="C3471" t="s">
        <v>28</v>
      </c>
      <c r="D3471">
        <v>803372</v>
      </c>
      <c r="E3471" s="1">
        <v>41836</v>
      </c>
      <c r="F3471">
        <v>1350</v>
      </c>
      <c r="H3471" t="s">
        <v>30</v>
      </c>
      <c r="I3471" s="3">
        <v>41852.631944444445</v>
      </c>
      <c r="J3471" t="s">
        <v>31</v>
      </c>
      <c r="K3471" t="s">
        <v>157</v>
      </c>
      <c r="L3471">
        <v>1</v>
      </c>
      <c r="M3471" t="s">
        <v>359</v>
      </c>
      <c r="N3471">
        <v>721026460</v>
      </c>
      <c r="O3471" t="s">
        <v>432</v>
      </c>
      <c r="P3471">
        <v>37</v>
      </c>
      <c r="S3471">
        <v>2051</v>
      </c>
      <c r="T3471" t="s">
        <v>191</v>
      </c>
      <c r="U3471">
        <v>46317</v>
      </c>
      <c r="V3471" t="s">
        <v>191</v>
      </c>
      <c r="W3471">
        <v>0</v>
      </c>
      <c r="X3471" t="s">
        <v>44</v>
      </c>
      <c r="Y3471" t="s">
        <v>45</v>
      </c>
      <c r="Z3471">
        <v>3.3000000000000002E-2</v>
      </c>
      <c r="AA3471">
        <v>0.1</v>
      </c>
      <c r="AB3471">
        <v>2</v>
      </c>
      <c r="AC3471" t="s">
        <v>44</v>
      </c>
    </row>
    <row r="3472" spans="1:29" hidden="1" x14ac:dyDescent="0.25">
      <c r="A3472" t="s">
        <v>156</v>
      </c>
      <c r="B3472">
        <v>100</v>
      </c>
      <c r="C3472" t="s">
        <v>28</v>
      </c>
      <c r="D3472">
        <v>803372</v>
      </c>
      <c r="E3472" s="1">
        <v>41836</v>
      </c>
      <c r="F3472">
        <v>1350</v>
      </c>
      <c r="H3472" t="s">
        <v>30</v>
      </c>
      <c r="I3472" s="3">
        <v>41852.631944444445</v>
      </c>
      <c r="J3472" t="s">
        <v>31</v>
      </c>
      <c r="K3472" t="s">
        <v>157</v>
      </c>
      <c r="L3472">
        <v>1</v>
      </c>
      <c r="M3472" t="s">
        <v>359</v>
      </c>
      <c r="N3472">
        <v>721026460</v>
      </c>
      <c r="O3472" t="s">
        <v>432</v>
      </c>
      <c r="P3472">
        <v>37</v>
      </c>
      <c r="S3472">
        <v>2036</v>
      </c>
      <c r="T3472" t="s">
        <v>182</v>
      </c>
      <c r="U3472">
        <v>38865</v>
      </c>
      <c r="V3472" t="s">
        <v>182</v>
      </c>
      <c r="W3472">
        <v>0</v>
      </c>
      <c r="X3472" t="s">
        <v>44</v>
      </c>
      <c r="Y3472" t="s">
        <v>45</v>
      </c>
      <c r="Z3472">
        <v>0.21</v>
      </c>
      <c r="AA3472">
        <v>0.69</v>
      </c>
      <c r="AB3472">
        <v>200</v>
      </c>
      <c r="AC3472" t="s">
        <v>44</v>
      </c>
    </row>
    <row r="3473" spans="1:29" hidden="1" x14ac:dyDescent="0.25">
      <c r="A3473" t="s">
        <v>156</v>
      </c>
      <c r="B3473">
        <v>100</v>
      </c>
      <c r="C3473" t="s">
        <v>28</v>
      </c>
      <c r="D3473">
        <v>803372</v>
      </c>
      <c r="E3473" s="1">
        <v>41836</v>
      </c>
      <c r="F3473">
        <v>1350</v>
      </c>
      <c r="H3473" t="s">
        <v>30</v>
      </c>
      <c r="I3473" s="3">
        <v>41852.631944444445</v>
      </c>
      <c r="J3473" t="s">
        <v>31</v>
      </c>
      <c r="K3473" t="s">
        <v>157</v>
      </c>
      <c r="L3473">
        <v>1</v>
      </c>
      <c r="M3473" t="s">
        <v>359</v>
      </c>
      <c r="N3473">
        <v>721026460</v>
      </c>
      <c r="O3473" t="s">
        <v>432</v>
      </c>
      <c r="P3473">
        <v>37</v>
      </c>
      <c r="S3473">
        <v>2066</v>
      </c>
      <c r="T3473" t="s">
        <v>225</v>
      </c>
      <c r="U3473">
        <v>82584</v>
      </c>
      <c r="V3473" t="s">
        <v>225</v>
      </c>
      <c r="W3473">
        <v>0</v>
      </c>
      <c r="X3473" t="s">
        <v>44</v>
      </c>
      <c r="Y3473" t="s">
        <v>45</v>
      </c>
      <c r="Z3473">
        <v>0.18</v>
      </c>
      <c r="AA3473">
        <v>0.61</v>
      </c>
      <c r="AC3473" t="s">
        <v>44</v>
      </c>
    </row>
    <row r="3474" spans="1:29" hidden="1" x14ac:dyDescent="0.25">
      <c r="A3474" t="s">
        <v>156</v>
      </c>
      <c r="B3474">
        <v>100</v>
      </c>
      <c r="C3474" t="s">
        <v>28</v>
      </c>
      <c r="D3474">
        <v>803372</v>
      </c>
      <c r="E3474" s="1">
        <v>41836</v>
      </c>
      <c r="F3474">
        <v>1350</v>
      </c>
      <c r="H3474" t="s">
        <v>30</v>
      </c>
      <c r="I3474" s="3">
        <v>41852.631944444445</v>
      </c>
      <c r="J3474" t="s">
        <v>31</v>
      </c>
      <c r="K3474" t="s">
        <v>157</v>
      </c>
      <c r="L3474">
        <v>1</v>
      </c>
      <c r="M3474" t="s">
        <v>359</v>
      </c>
      <c r="N3474">
        <v>721026460</v>
      </c>
      <c r="O3474" t="s">
        <v>432</v>
      </c>
      <c r="P3474">
        <v>37</v>
      </c>
      <c r="S3474">
        <v>2044</v>
      </c>
      <c r="T3474" t="s">
        <v>193</v>
      </c>
      <c r="U3474">
        <v>82587</v>
      </c>
      <c r="V3474" t="s">
        <v>193</v>
      </c>
      <c r="W3474">
        <v>0</v>
      </c>
      <c r="X3474" t="s">
        <v>44</v>
      </c>
      <c r="Y3474" t="s">
        <v>45</v>
      </c>
      <c r="Z3474">
        <v>0.14000000000000001</v>
      </c>
      <c r="AA3474">
        <v>0.47</v>
      </c>
      <c r="AB3474">
        <v>2</v>
      </c>
      <c r="AC3474" t="s">
        <v>44</v>
      </c>
    </row>
    <row r="3475" spans="1:29" hidden="1" x14ac:dyDescent="0.25">
      <c r="A3475" t="s">
        <v>156</v>
      </c>
      <c r="B3475">
        <v>100</v>
      </c>
      <c r="C3475" t="s">
        <v>28</v>
      </c>
      <c r="D3475">
        <v>803372</v>
      </c>
      <c r="E3475" s="1">
        <v>41836</v>
      </c>
      <c r="F3475">
        <v>1350</v>
      </c>
      <c r="H3475" t="s">
        <v>30</v>
      </c>
      <c r="I3475" s="3">
        <v>41852.631944444445</v>
      </c>
      <c r="J3475" t="s">
        <v>31</v>
      </c>
      <c r="K3475" t="s">
        <v>157</v>
      </c>
      <c r="L3475">
        <v>1</v>
      </c>
      <c r="M3475" t="s">
        <v>359</v>
      </c>
      <c r="N3475">
        <v>721026460</v>
      </c>
      <c r="O3475" t="s">
        <v>432</v>
      </c>
      <c r="P3475">
        <v>37</v>
      </c>
      <c r="S3475">
        <v>2274</v>
      </c>
      <c r="T3475" t="s">
        <v>222</v>
      </c>
      <c r="U3475">
        <v>34688</v>
      </c>
      <c r="V3475" t="s">
        <v>223</v>
      </c>
      <c r="W3475">
        <v>0</v>
      </c>
      <c r="X3475" t="s">
        <v>44</v>
      </c>
      <c r="Y3475" t="s">
        <v>45</v>
      </c>
      <c r="Z3475">
        <v>3.3000000000000002E-2</v>
      </c>
      <c r="AA3475">
        <v>0.1</v>
      </c>
      <c r="AB3475">
        <v>1</v>
      </c>
      <c r="AC3475" t="s">
        <v>44</v>
      </c>
    </row>
    <row r="3476" spans="1:29" hidden="1" x14ac:dyDescent="0.25">
      <c r="A3476" t="s">
        <v>156</v>
      </c>
      <c r="B3476">
        <v>100</v>
      </c>
      <c r="C3476" t="s">
        <v>28</v>
      </c>
      <c r="D3476">
        <v>803372</v>
      </c>
      <c r="E3476" s="1">
        <v>41836</v>
      </c>
      <c r="F3476">
        <v>1350</v>
      </c>
      <c r="H3476" t="s">
        <v>30</v>
      </c>
      <c r="I3476" s="3">
        <v>41852.631944444445</v>
      </c>
      <c r="J3476" t="s">
        <v>31</v>
      </c>
      <c r="K3476" t="s">
        <v>157</v>
      </c>
      <c r="L3476">
        <v>1</v>
      </c>
      <c r="M3476" t="s">
        <v>359</v>
      </c>
      <c r="N3476">
        <v>721026460</v>
      </c>
      <c r="O3476" t="s">
        <v>432</v>
      </c>
      <c r="P3476">
        <v>37</v>
      </c>
      <c r="S3476">
        <v>2045</v>
      </c>
      <c r="T3476" t="s">
        <v>229</v>
      </c>
      <c r="U3476">
        <v>39356</v>
      </c>
      <c r="V3476" t="s">
        <v>229</v>
      </c>
      <c r="W3476">
        <v>0</v>
      </c>
      <c r="X3476" t="s">
        <v>44</v>
      </c>
      <c r="Y3476" t="s">
        <v>45</v>
      </c>
      <c r="Z3476">
        <v>3.3000000000000002E-2</v>
      </c>
      <c r="AA3476">
        <v>0.1</v>
      </c>
      <c r="AC3476" t="s">
        <v>44</v>
      </c>
    </row>
    <row r="3477" spans="1:29" hidden="1" x14ac:dyDescent="0.25">
      <c r="A3477" t="s">
        <v>156</v>
      </c>
      <c r="B3477">
        <v>100</v>
      </c>
      <c r="C3477" t="s">
        <v>28</v>
      </c>
      <c r="D3477">
        <v>803372</v>
      </c>
      <c r="E3477" s="1">
        <v>41836</v>
      </c>
      <c r="F3477">
        <v>1350</v>
      </c>
      <c r="H3477" t="s">
        <v>30</v>
      </c>
      <c r="I3477" s="3">
        <v>41852.631944444445</v>
      </c>
      <c r="J3477" t="s">
        <v>31</v>
      </c>
      <c r="K3477" t="s">
        <v>157</v>
      </c>
      <c r="L3477">
        <v>1</v>
      </c>
      <c r="M3477" t="s">
        <v>359</v>
      </c>
      <c r="N3477">
        <v>721026460</v>
      </c>
      <c r="O3477" t="s">
        <v>432</v>
      </c>
      <c r="P3477">
        <v>37</v>
      </c>
      <c r="S3477">
        <v>2356</v>
      </c>
      <c r="T3477" t="s">
        <v>196</v>
      </c>
      <c r="U3477">
        <v>34680</v>
      </c>
      <c r="V3477" t="s">
        <v>196</v>
      </c>
      <c r="W3477">
        <v>0</v>
      </c>
      <c r="X3477" t="s">
        <v>44</v>
      </c>
      <c r="Y3477" t="s">
        <v>45</v>
      </c>
      <c r="Z3477">
        <v>3.3000000000000002E-2</v>
      </c>
      <c r="AA3477">
        <v>0.1</v>
      </c>
      <c r="AC3477" t="s">
        <v>44</v>
      </c>
    </row>
    <row r="3478" spans="1:29" hidden="1" x14ac:dyDescent="0.25">
      <c r="A3478" t="s">
        <v>156</v>
      </c>
      <c r="B3478">
        <v>100</v>
      </c>
      <c r="C3478" t="s">
        <v>28</v>
      </c>
      <c r="D3478">
        <v>803372</v>
      </c>
      <c r="E3478" s="1">
        <v>41836</v>
      </c>
      <c r="F3478">
        <v>1350</v>
      </c>
      <c r="H3478" t="s">
        <v>30</v>
      </c>
      <c r="I3478" s="3">
        <v>41852.631944444445</v>
      </c>
      <c r="J3478" t="s">
        <v>31</v>
      </c>
      <c r="K3478" t="s">
        <v>157</v>
      </c>
      <c r="L3478">
        <v>1</v>
      </c>
      <c r="M3478" t="s">
        <v>359</v>
      </c>
      <c r="N3478">
        <v>721026460</v>
      </c>
      <c r="O3478" t="s">
        <v>432</v>
      </c>
      <c r="P3478">
        <v>37</v>
      </c>
      <c r="S3478">
        <v>2031</v>
      </c>
      <c r="T3478" t="s">
        <v>210</v>
      </c>
      <c r="U3478">
        <v>38432</v>
      </c>
      <c r="V3478" t="s">
        <v>210</v>
      </c>
      <c r="W3478">
        <v>0</v>
      </c>
      <c r="X3478" t="s">
        <v>44</v>
      </c>
      <c r="Y3478" t="s">
        <v>45</v>
      </c>
      <c r="Z3478">
        <v>0.81</v>
      </c>
      <c r="AA3478">
        <v>3</v>
      </c>
      <c r="AB3478">
        <v>200</v>
      </c>
      <c r="AC3478" t="s">
        <v>44</v>
      </c>
    </row>
    <row r="3479" spans="1:29" hidden="1" x14ac:dyDescent="0.25">
      <c r="A3479" t="s">
        <v>156</v>
      </c>
      <c r="B3479">
        <v>100</v>
      </c>
      <c r="C3479" t="s">
        <v>28</v>
      </c>
      <c r="D3479">
        <v>803372</v>
      </c>
      <c r="E3479" s="1">
        <v>41836</v>
      </c>
      <c r="F3479">
        <v>1350</v>
      </c>
      <c r="H3479" t="s">
        <v>30</v>
      </c>
      <c r="I3479" s="3">
        <v>41852.631944444445</v>
      </c>
      <c r="J3479" t="s">
        <v>31</v>
      </c>
      <c r="K3479" t="s">
        <v>157</v>
      </c>
      <c r="L3479">
        <v>1</v>
      </c>
      <c r="M3479" t="s">
        <v>359</v>
      </c>
      <c r="N3479">
        <v>721026460</v>
      </c>
      <c r="O3479" t="s">
        <v>432</v>
      </c>
      <c r="P3479">
        <v>37</v>
      </c>
      <c r="S3479">
        <v>2050</v>
      </c>
      <c r="T3479" t="s">
        <v>197</v>
      </c>
      <c r="U3479">
        <v>39033</v>
      </c>
      <c r="V3479" t="s">
        <v>197</v>
      </c>
      <c r="W3479">
        <v>0</v>
      </c>
      <c r="X3479" t="s">
        <v>44</v>
      </c>
      <c r="Y3479" t="s">
        <v>45</v>
      </c>
      <c r="Z3479">
        <v>3.3000000000000002E-2</v>
      </c>
      <c r="AA3479">
        <v>0.1</v>
      </c>
      <c r="AB3479">
        <v>3</v>
      </c>
      <c r="AC3479" t="s">
        <v>44</v>
      </c>
    </row>
    <row r="3480" spans="1:29" hidden="1" x14ac:dyDescent="0.25">
      <c r="A3480" t="s">
        <v>156</v>
      </c>
      <c r="B3480">
        <v>100</v>
      </c>
      <c r="C3480" t="s">
        <v>28</v>
      </c>
      <c r="D3480">
        <v>803372</v>
      </c>
      <c r="E3480" s="1">
        <v>41836</v>
      </c>
      <c r="F3480">
        <v>1350</v>
      </c>
      <c r="H3480" t="s">
        <v>30</v>
      </c>
      <c r="I3480" s="3">
        <v>41852.631944444445</v>
      </c>
      <c r="J3480" t="s">
        <v>31</v>
      </c>
      <c r="K3480" t="s">
        <v>157</v>
      </c>
      <c r="L3480">
        <v>1</v>
      </c>
      <c r="M3480" t="s">
        <v>359</v>
      </c>
      <c r="N3480">
        <v>721026460</v>
      </c>
      <c r="O3480" t="s">
        <v>432</v>
      </c>
      <c r="P3480">
        <v>37</v>
      </c>
      <c r="S3480">
        <v>2959</v>
      </c>
      <c r="T3480" t="s">
        <v>159</v>
      </c>
      <c r="U3480">
        <v>39350</v>
      </c>
      <c r="V3480" t="s">
        <v>159</v>
      </c>
      <c r="W3480">
        <v>0</v>
      </c>
      <c r="X3480" t="s">
        <v>44</v>
      </c>
      <c r="Y3480" t="s">
        <v>45</v>
      </c>
      <c r="Z3480">
        <v>3.3000000000000002E-2</v>
      </c>
      <c r="AA3480">
        <v>0.11</v>
      </c>
      <c r="AB3480">
        <v>2</v>
      </c>
      <c r="AC3480" t="s">
        <v>44</v>
      </c>
    </row>
    <row r="3481" spans="1:29" hidden="1" x14ac:dyDescent="0.25">
      <c r="A3481" t="s">
        <v>156</v>
      </c>
      <c r="B3481">
        <v>100</v>
      </c>
      <c r="C3481" t="s">
        <v>28</v>
      </c>
      <c r="D3481">
        <v>803372</v>
      </c>
      <c r="E3481" s="1">
        <v>41836</v>
      </c>
      <c r="F3481">
        <v>1350</v>
      </c>
      <c r="H3481" t="s">
        <v>30</v>
      </c>
      <c r="I3481" s="3">
        <v>41852.631944444445</v>
      </c>
      <c r="J3481" t="s">
        <v>31</v>
      </c>
      <c r="K3481" t="s">
        <v>157</v>
      </c>
      <c r="L3481">
        <v>1</v>
      </c>
      <c r="M3481" t="s">
        <v>359</v>
      </c>
      <c r="N3481">
        <v>721026460</v>
      </c>
      <c r="O3481" t="s">
        <v>432</v>
      </c>
      <c r="P3481">
        <v>37</v>
      </c>
      <c r="S3481">
        <v>2020</v>
      </c>
      <c r="T3481" t="s">
        <v>166</v>
      </c>
      <c r="U3481">
        <v>39400</v>
      </c>
      <c r="V3481" t="s">
        <v>166</v>
      </c>
      <c r="W3481">
        <v>0</v>
      </c>
      <c r="X3481" t="s">
        <v>44</v>
      </c>
      <c r="Y3481" t="s">
        <v>45</v>
      </c>
      <c r="Z3481">
        <v>0.33</v>
      </c>
      <c r="AA3481">
        <v>1.1000000000000001</v>
      </c>
      <c r="AB3481">
        <v>3</v>
      </c>
      <c r="AC3481" t="s">
        <v>44</v>
      </c>
    </row>
    <row r="3482" spans="1:29" hidden="1" x14ac:dyDescent="0.25">
      <c r="A3482" t="s">
        <v>156</v>
      </c>
      <c r="B3482">
        <v>100</v>
      </c>
      <c r="C3482" t="s">
        <v>28</v>
      </c>
      <c r="D3482">
        <v>803372</v>
      </c>
      <c r="E3482" s="1">
        <v>41836</v>
      </c>
      <c r="F3482">
        <v>1350</v>
      </c>
      <c r="H3482" t="s">
        <v>30</v>
      </c>
      <c r="I3482" s="3">
        <v>41852.631944444445</v>
      </c>
      <c r="J3482" t="s">
        <v>31</v>
      </c>
      <c r="K3482" t="s">
        <v>157</v>
      </c>
      <c r="L3482">
        <v>1</v>
      </c>
      <c r="M3482" t="s">
        <v>359</v>
      </c>
      <c r="N3482">
        <v>721026460</v>
      </c>
      <c r="O3482" t="s">
        <v>432</v>
      </c>
      <c r="P3482">
        <v>37</v>
      </c>
      <c r="S3482">
        <v>2041</v>
      </c>
      <c r="T3482" t="s">
        <v>217</v>
      </c>
      <c r="U3482">
        <v>81287</v>
      </c>
      <c r="V3482" t="s">
        <v>217</v>
      </c>
      <c r="W3482">
        <v>0</v>
      </c>
      <c r="X3482" t="s">
        <v>44</v>
      </c>
      <c r="Y3482" t="s">
        <v>45</v>
      </c>
      <c r="Z3482">
        <v>0.12</v>
      </c>
      <c r="AA3482">
        <v>0.46</v>
      </c>
      <c r="AB3482">
        <v>7</v>
      </c>
      <c r="AC3482" t="s">
        <v>44</v>
      </c>
    </row>
    <row r="3483" spans="1:29" hidden="1" x14ac:dyDescent="0.25">
      <c r="A3483" t="s">
        <v>156</v>
      </c>
      <c r="B3483">
        <v>100</v>
      </c>
      <c r="C3483" t="s">
        <v>28</v>
      </c>
      <c r="D3483">
        <v>803372</v>
      </c>
      <c r="E3483" s="1">
        <v>41836</v>
      </c>
      <c r="F3483">
        <v>1350</v>
      </c>
      <c r="H3483" t="s">
        <v>30</v>
      </c>
      <c r="I3483" s="3">
        <v>41852.631944444445</v>
      </c>
      <c r="J3483" t="s">
        <v>31</v>
      </c>
      <c r="K3483" t="s">
        <v>157</v>
      </c>
      <c r="L3483">
        <v>1</v>
      </c>
      <c r="M3483" t="s">
        <v>359</v>
      </c>
      <c r="N3483">
        <v>721026460</v>
      </c>
      <c r="O3483" t="s">
        <v>432</v>
      </c>
      <c r="P3483">
        <v>37</v>
      </c>
      <c r="S3483">
        <v>2037</v>
      </c>
      <c r="T3483" t="s">
        <v>190</v>
      </c>
      <c r="U3483">
        <v>39055</v>
      </c>
      <c r="V3483" t="s">
        <v>190</v>
      </c>
      <c r="W3483">
        <v>0</v>
      </c>
      <c r="X3483" t="s">
        <v>44</v>
      </c>
      <c r="Y3483" t="s">
        <v>45</v>
      </c>
      <c r="Z3483">
        <v>3.3000000000000002E-2</v>
      </c>
      <c r="AA3483">
        <v>0.1</v>
      </c>
      <c r="AB3483">
        <v>4</v>
      </c>
      <c r="AC3483" t="s">
        <v>44</v>
      </c>
    </row>
    <row r="3484" spans="1:29" hidden="1" x14ac:dyDescent="0.25">
      <c r="A3484" t="s">
        <v>156</v>
      </c>
      <c r="B3484">
        <v>100</v>
      </c>
      <c r="C3484" t="s">
        <v>28</v>
      </c>
      <c r="D3484">
        <v>803372</v>
      </c>
      <c r="E3484" s="1">
        <v>41836</v>
      </c>
      <c r="F3484">
        <v>1350</v>
      </c>
      <c r="H3484" t="s">
        <v>30</v>
      </c>
      <c r="I3484" s="3">
        <v>41852.631944444445</v>
      </c>
      <c r="J3484" t="s">
        <v>31</v>
      </c>
      <c r="K3484" t="s">
        <v>157</v>
      </c>
      <c r="L3484">
        <v>1</v>
      </c>
      <c r="M3484" t="s">
        <v>359</v>
      </c>
      <c r="N3484">
        <v>721026460</v>
      </c>
      <c r="O3484" t="s">
        <v>432</v>
      </c>
      <c r="P3484">
        <v>37</v>
      </c>
      <c r="S3484">
        <v>2010</v>
      </c>
      <c r="T3484" t="s">
        <v>226</v>
      </c>
      <c r="U3484">
        <v>39340</v>
      </c>
      <c r="V3484" t="s">
        <v>227</v>
      </c>
      <c r="W3484">
        <v>0</v>
      </c>
      <c r="X3484" t="s">
        <v>44</v>
      </c>
      <c r="Y3484" t="s">
        <v>45</v>
      </c>
      <c r="Z3484">
        <v>7.0000000000000001E-3</v>
      </c>
      <c r="AA3484">
        <v>2.4E-2</v>
      </c>
      <c r="AB3484">
        <v>0.2</v>
      </c>
      <c r="AC3484" t="s">
        <v>44</v>
      </c>
    </row>
    <row r="3485" spans="1:29" hidden="1" x14ac:dyDescent="0.25">
      <c r="A3485" t="s">
        <v>156</v>
      </c>
      <c r="B3485">
        <v>100</v>
      </c>
      <c r="C3485" t="s">
        <v>28</v>
      </c>
      <c r="D3485">
        <v>803372</v>
      </c>
      <c r="E3485" s="1">
        <v>41836</v>
      </c>
      <c r="F3485">
        <v>1350</v>
      </c>
      <c r="H3485" t="s">
        <v>30</v>
      </c>
      <c r="I3485" s="3">
        <v>41852.631944444445</v>
      </c>
      <c r="J3485" t="s">
        <v>31</v>
      </c>
      <c r="K3485" t="s">
        <v>157</v>
      </c>
      <c r="L3485">
        <v>1</v>
      </c>
      <c r="M3485" t="s">
        <v>359</v>
      </c>
      <c r="N3485">
        <v>721026460</v>
      </c>
      <c r="O3485" t="s">
        <v>432</v>
      </c>
      <c r="P3485">
        <v>37</v>
      </c>
      <c r="S3485">
        <v>2065</v>
      </c>
      <c r="T3485" t="s">
        <v>162</v>
      </c>
      <c r="U3485">
        <v>39410</v>
      </c>
      <c r="V3485" t="s">
        <v>162</v>
      </c>
      <c r="W3485">
        <v>0</v>
      </c>
      <c r="X3485" t="s">
        <v>44</v>
      </c>
      <c r="Y3485" t="s">
        <v>45</v>
      </c>
      <c r="Z3485">
        <v>1.4999999999999999E-2</v>
      </c>
      <c r="AA3485">
        <v>0.05</v>
      </c>
      <c r="AB3485">
        <v>0.4</v>
      </c>
      <c r="AC3485" t="s">
        <v>44</v>
      </c>
    </row>
    <row r="3486" spans="1:29" hidden="1" x14ac:dyDescent="0.25">
      <c r="A3486" t="s">
        <v>258</v>
      </c>
      <c r="B3486" t="s">
        <v>28</v>
      </c>
      <c r="C3486" t="s">
        <v>28</v>
      </c>
      <c r="D3486">
        <v>151086001</v>
      </c>
      <c r="E3486" s="1">
        <v>41862</v>
      </c>
      <c r="F3486">
        <v>1030</v>
      </c>
      <c r="H3486" t="s">
        <v>30</v>
      </c>
      <c r="I3486" s="3">
        <v>41866.375694444447</v>
      </c>
      <c r="J3486" t="s">
        <v>31</v>
      </c>
      <c r="K3486" t="s">
        <v>32</v>
      </c>
      <c r="L3486">
        <v>1</v>
      </c>
      <c r="M3486" t="s">
        <v>627</v>
      </c>
      <c r="N3486">
        <v>113133790</v>
      </c>
      <c r="O3486" t="s">
        <v>34</v>
      </c>
      <c r="P3486">
        <v>2</v>
      </c>
      <c r="S3486">
        <v>1025</v>
      </c>
      <c r="T3486" t="s">
        <v>52</v>
      </c>
      <c r="U3486">
        <v>951</v>
      </c>
      <c r="V3486" t="s">
        <v>53</v>
      </c>
      <c r="W3486">
        <v>0.81299999999999994</v>
      </c>
      <c r="X3486" t="s">
        <v>41</v>
      </c>
      <c r="Y3486" t="s">
        <v>38</v>
      </c>
      <c r="Z3486">
        <v>0.03</v>
      </c>
      <c r="AA3486">
        <v>0.3</v>
      </c>
      <c r="AB3486">
        <v>4</v>
      </c>
      <c r="AC3486" t="s">
        <v>41</v>
      </c>
    </row>
    <row r="3487" spans="1:29" hidden="1" x14ac:dyDescent="0.25">
      <c r="A3487" t="s">
        <v>258</v>
      </c>
      <c r="B3487" t="s">
        <v>28</v>
      </c>
      <c r="C3487" t="s">
        <v>28</v>
      </c>
      <c r="D3487">
        <v>151086001</v>
      </c>
      <c r="E3487" s="1">
        <v>41862</v>
      </c>
      <c r="F3487">
        <v>1030</v>
      </c>
      <c r="H3487" t="s">
        <v>30</v>
      </c>
      <c r="I3487" s="3">
        <v>41866.375694444447</v>
      </c>
      <c r="J3487" t="s">
        <v>31</v>
      </c>
      <c r="K3487" t="s">
        <v>32</v>
      </c>
      <c r="L3487">
        <v>1</v>
      </c>
      <c r="M3487" t="s">
        <v>627</v>
      </c>
      <c r="N3487">
        <v>113133790</v>
      </c>
      <c r="O3487" t="s">
        <v>34</v>
      </c>
      <c r="P3487">
        <v>2</v>
      </c>
      <c r="S3487">
        <v>1025</v>
      </c>
      <c r="T3487" t="s">
        <v>52</v>
      </c>
      <c r="U3487">
        <v>99951</v>
      </c>
      <c r="V3487" t="s">
        <v>260</v>
      </c>
      <c r="W3487">
        <v>0.87</v>
      </c>
      <c r="X3487" t="s">
        <v>41</v>
      </c>
      <c r="Y3487" t="s">
        <v>261</v>
      </c>
      <c r="AB3487">
        <v>4</v>
      </c>
      <c r="AC3487" t="s">
        <v>41</v>
      </c>
    </row>
    <row r="3488" spans="1:29" hidden="1" x14ac:dyDescent="0.25">
      <c r="A3488" t="s">
        <v>337</v>
      </c>
      <c r="B3488">
        <v>1</v>
      </c>
      <c r="C3488" t="s">
        <v>28</v>
      </c>
      <c r="D3488">
        <v>809375</v>
      </c>
      <c r="E3488" s="1">
        <v>41862</v>
      </c>
      <c r="F3488">
        <v>1130</v>
      </c>
      <c r="H3488" t="s">
        <v>339</v>
      </c>
      <c r="I3488" s="3">
        <v>41870.556944444441</v>
      </c>
      <c r="J3488" t="s">
        <v>31</v>
      </c>
      <c r="K3488" t="s">
        <v>87</v>
      </c>
      <c r="L3488">
        <v>1</v>
      </c>
      <c r="M3488" t="s">
        <v>359</v>
      </c>
      <c r="N3488">
        <v>721026460</v>
      </c>
      <c r="O3488" t="s">
        <v>432</v>
      </c>
      <c r="P3488">
        <v>2</v>
      </c>
      <c r="S3488">
        <v>1927</v>
      </c>
      <c r="T3488" t="s">
        <v>39</v>
      </c>
      <c r="U3488">
        <v>410</v>
      </c>
      <c r="V3488" t="s">
        <v>40</v>
      </c>
      <c r="W3488">
        <v>110</v>
      </c>
      <c r="X3488" t="s">
        <v>41</v>
      </c>
      <c r="Y3488" t="s">
        <v>38</v>
      </c>
      <c r="Z3488">
        <v>1</v>
      </c>
      <c r="AA3488">
        <v>2</v>
      </c>
      <c r="AC3488" t="s">
        <v>41</v>
      </c>
    </row>
    <row r="3489" spans="1:29" hidden="1" x14ac:dyDescent="0.25">
      <c r="A3489" t="s">
        <v>337</v>
      </c>
      <c r="B3489">
        <v>1</v>
      </c>
      <c r="C3489" t="s">
        <v>28</v>
      </c>
      <c r="D3489">
        <v>809375</v>
      </c>
      <c r="E3489" s="1">
        <v>41862</v>
      </c>
      <c r="F3489">
        <v>1130</v>
      </c>
      <c r="H3489" t="s">
        <v>339</v>
      </c>
      <c r="I3489" s="3">
        <v>41870.556944444441</v>
      </c>
      <c r="J3489" t="s">
        <v>31</v>
      </c>
      <c r="K3489" t="s">
        <v>87</v>
      </c>
      <c r="L3489">
        <v>1</v>
      </c>
      <c r="M3489" t="s">
        <v>359</v>
      </c>
      <c r="N3489">
        <v>721026460</v>
      </c>
      <c r="O3489" t="s">
        <v>432</v>
      </c>
      <c r="P3489">
        <v>2</v>
      </c>
      <c r="S3489">
        <v>2920</v>
      </c>
      <c r="T3489" t="s">
        <v>335</v>
      </c>
      <c r="U3489">
        <v>680</v>
      </c>
      <c r="V3489" t="s">
        <v>336</v>
      </c>
      <c r="W3489">
        <v>1.8</v>
      </c>
      <c r="X3489" t="s">
        <v>41</v>
      </c>
      <c r="Y3489" t="s">
        <v>38</v>
      </c>
      <c r="Z3489">
        <v>0.5</v>
      </c>
      <c r="AA3489">
        <v>1</v>
      </c>
      <c r="AC3489" t="s">
        <v>41</v>
      </c>
    </row>
    <row r="3490" spans="1:29" hidden="1" x14ac:dyDescent="0.25">
      <c r="A3490" t="s">
        <v>334</v>
      </c>
      <c r="B3490">
        <v>100</v>
      </c>
      <c r="C3490" t="s">
        <v>28</v>
      </c>
      <c r="D3490">
        <v>809376</v>
      </c>
      <c r="E3490" s="1">
        <v>41862</v>
      </c>
      <c r="F3490">
        <v>1130</v>
      </c>
      <c r="H3490" t="s">
        <v>30</v>
      </c>
      <c r="I3490" s="3">
        <v>41870.556944444441</v>
      </c>
      <c r="J3490" t="s">
        <v>31</v>
      </c>
      <c r="K3490" t="s">
        <v>157</v>
      </c>
      <c r="L3490">
        <v>1</v>
      </c>
      <c r="M3490" t="s">
        <v>359</v>
      </c>
      <c r="N3490">
        <v>721026460</v>
      </c>
      <c r="O3490" t="s">
        <v>432</v>
      </c>
      <c r="P3490">
        <v>1</v>
      </c>
      <c r="S3490">
        <v>2920</v>
      </c>
      <c r="T3490" t="s">
        <v>335</v>
      </c>
      <c r="U3490">
        <v>680</v>
      </c>
      <c r="V3490" t="s">
        <v>336</v>
      </c>
      <c r="W3490">
        <v>1.6</v>
      </c>
      <c r="X3490" t="s">
        <v>41</v>
      </c>
      <c r="Y3490" t="s">
        <v>38</v>
      </c>
      <c r="Z3490">
        <v>0.5</v>
      </c>
      <c r="AA3490">
        <v>1</v>
      </c>
      <c r="AC3490" t="s">
        <v>41</v>
      </c>
    </row>
    <row r="3491" spans="1:29" hidden="1" x14ac:dyDescent="0.25">
      <c r="A3491" t="s">
        <v>337</v>
      </c>
      <c r="B3491">
        <v>1</v>
      </c>
      <c r="C3491" t="s">
        <v>28</v>
      </c>
      <c r="D3491">
        <v>819127</v>
      </c>
      <c r="E3491" s="1">
        <v>41899</v>
      </c>
      <c r="F3491">
        <v>1015</v>
      </c>
      <c r="H3491" t="s">
        <v>339</v>
      </c>
      <c r="I3491" s="3">
        <v>41911.518055555556</v>
      </c>
      <c r="J3491" t="s">
        <v>31</v>
      </c>
      <c r="K3491" t="s">
        <v>87</v>
      </c>
      <c r="L3491">
        <v>1</v>
      </c>
      <c r="M3491" t="s">
        <v>359</v>
      </c>
      <c r="N3491">
        <v>721026460</v>
      </c>
      <c r="O3491" t="s">
        <v>432</v>
      </c>
      <c r="P3491">
        <v>2</v>
      </c>
      <c r="S3491">
        <v>2920</v>
      </c>
      <c r="T3491" t="s">
        <v>335</v>
      </c>
      <c r="U3491">
        <v>680</v>
      </c>
      <c r="V3491" t="s">
        <v>336</v>
      </c>
      <c r="W3491">
        <v>2.1</v>
      </c>
      <c r="X3491" t="s">
        <v>41</v>
      </c>
      <c r="Y3491" t="s">
        <v>38</v>
      </c>
      <c r="Z3491">
        <v>0.5</v>
      </c>
      <c r="AA3491">
        <v>1</v>
      </c>
      <c r="AC3491" t="s">
        <v>41</v>
      </c>
    </row>
    <row r="3492" spans="1:29" hidden="1" x14ac:dyDescent="0.25">
      <c r="A3492" t="s">
        <v>334</v>
      </c>
      <c r="B3492">
        <v>100</v>
      </c>
      <c r="C3492" t="s">
        <v>28</v>
      </c>
      <c r="D3492">
        <v>819128</v>
      </c>
      <c r="E3492" s="1">
        <v>41899</v>
      </c>
      <c r="F3492">
        <v>1015</v>
      </c>
      <c r="H3492" t="s">
        <v>30</v>
      </c>
      <c r="I3492" s="3">
        <v>41911.518055555556</v>
      </c>
      <c r="J3492" t="s">
        <v>31</v>
      </c>
      <c r="K3492" t="s">
        <v>157</v>
      </c>
      <c r="L3492">
        <v>1</v>
      </c>
      <c r="M3492" t="s">
        <v>359</v>
      </c>
      <c r="N3492">
        <v>721026460</v>
      </c>
      <c r="O3492" t="s">
        <v>432</v>
      </c>
      <c r="P3492">
        <v>1</v>
      </c>
      <c r="S3492">
        <v>2920</v>
      </c>
      <c r="T3492" t="s">
        <v>335</v>
      </c>
      <c r="U3492">
        <v>680</v>
      </c>
      <c r="V3492" t="s">
        <v>336</v>
      </c>
      <c r="W3492">
        <v>1.6</v>
      </c>
      <c r="X3492" t="s">
        <v>41</v>
      </c>
      <c r="Y3492" t="s">
        <v>38</v>
      </c>
      <c r="Z3492">
        <v>0.5</v>
      </c>
      <c r="AA3492">
        <v>1</v>
      </c>
      <c r="AC3492" t="s">
        <v>41</v>
      </c>
    </row>
    <row r="3493" spans="1:29" hidden="1" x14ac:dyDescent="0.25">
      <c r="A3493" t="s">
        <v>337</v>
      </c>
      <c r="B3493">
        <v>1</v>
      </c>
      <c r="C3493" t="s">
        <v>28</v>
      </c>
      <c r="D3493">
        <v>819127</v>
      </c>
      <c r="E3493" s="1">
        <v>41899</v>
      </c>
      <c r="F3493">
        <v>1015</v>
      </c>
      <c r="H3493" t="s">
        <v>339</v>
      </c>
      <c r="I3493" s="3">
        <v>41911.518055555556</v>
      </c>
      <c r="J3493" t="s">
        <v>31</v>
      </c>
      <c r="K3493" t="s">
        <v>87</v>
      </c>
      <c r="L3493">
        <v>1</v>
      </c>
      <c r="M3493" t="s">
        <v>359</v>
      </c>
      <c r="N3493">
        <v>721026460</v>
      </c>
      <c r="O3493" t="s">
        <v>432</v>
      </c>
      <c r="P3493">
        <v>2</v>
      </c>
      <c r="S3493">
        <v>1927</v>
      </c>
      <c r="T3493" t="s">
        <v>39</v>
      </c>
      <c r="U3493">
        <v>410</v>
      </c>
      <c r="V3493" t="s">
        <v>40</v>
      </c>
      <c r="W3493">
        <v>110</v>
      </c>
      <c r="X3493" t="s">
        <v>41</v>
      </c>
      <c r="Y3493" t="s">
        <v>38</v>
      </c>
      <c r="Z3493">
        <v>1</v>
      </c>
      <c r="AA3493">
        <v>2</v>
      </c>
      <c r="AC3493" t="s">
        <v>41</v>
      </c>
    </row>
    <row r="3494" spans="1:29" hidden="1" x14ac:dyDescent="0.25">
      <c r="A3494" t="s">
        <v>258</v>
      </c>
      <c r="B3494" t="s">
        <v>28</v>
      </c>
      <c r="C3494" t="s">
        <v>28</v>
      </c>
      <c r="D3494">
        <v>158596001</v>
      </c>
      <c r="E3494" s="1">
        <v>41899</v>
      </c>
      <c r="F3494">
        <v>630</v>
      </c>
      <c r="H3494" t="s">
        <v>30</v>
      </c>
      <c r="I3494" s="3">
        <v>41912.408333333333</v>
      </c>
      <c r="J3494" t="s">
        <v>31</v>
      </c>
      <c r="K3494" t="s">
        <v>32</v>
      </c>
      <c r="L3494">
        <v>1</v>
      </c>
      <c r="M3494" t="s">
        <v>627</v>
      </c>
      <c r="N3494">
        <v>113133790</v>
      </c>
      <c r="O3494" t="s">
        <v>34</v>
      </c>
      <c r="P3494">
        <v>2</v>
      </c>
      <c r="S3494">
        <v>1025</v>
      </c>
      <c r="T3494" t="s">
        <v>52</v>
      </c>
      <c r="U3494">
        <v>951</v>
      </c>
      <c r="V3494" t="s">
        <v>53</v>
      </c>
      <c r="W3494">
        <v>0.70599999999999996</v>
      </c>
      <c r="X3494" t="s">
        <v>41</v>
      </c>
      <c r="Y3494" t="s">
        <v>38</v>
      </c>
      <c r="Z3494">
        <v>0.03</v>
      </c>
      <c r="AA3494">
        <v>0.3</v>
      </c>
      <c r="AB3494">
        <v>4</v>
      </c>
      <c r="AC3494" t="s">
        <v>41</v>
      </c>
    </row>
    <row r="3495" spans="1:29" hidden="1" x14ac:dyDescent="0.25">
      <c r="A3495" t="s">
        <v>258</v>
      </c>
      <c r="B3495" t="s">
        <v>28</v>
      </c>
      <c r="C3495" t="s">
        <v>28</v>
      </c>
      <c r="D3495">
        <v>158596001</v>
      </c>
      <c r="E3495" s="1">
        <v>41899</v>
      </c>
      <c r="F3495">
        <v>630</v>
      </c>
      <c r="H3495" t="s">
        <v>30</v>
      </c>
      <c r="I3495" s="3">
        <v>41912.408333333333</v>
      </c>
      <c r="J3495" t="s">
        <v>31</v>
      </c>
      <c r="K3495" t="s">
        <v>32</v>
      </c>
      <c r="L3495">
        <v>1</v>
      </c>
      <c r="M3495" t="s">
        <v>627</v>
      </c>
      <c r="N3495">
        <v>113133790</v>
      </c>
      <c r="O3495" t="s">
        <v>34</v>
      </c>
      <c r="P3495">
        <v>2</v>
      </c>
      <c r="S3495">
        <v>1025</v>
      </c>
      <c r="T3495" t="s">
        <v>52</v>
      </c>
      <c r="U3495">
        <v>99951</v>
      </c>
      <c r="V3495" t="s">
        <v>260</v>
      </c>
      <c r="W3495">
        <v>0.73</v>
      </c>
      <c r="X3495" t="s">
        <v>41</v>
      </c>
      <c r="Y3495" t="s">
        <v>261</v>
      </c>
      <c r="AB3495">
        <v>4</v>
      </c>
      <c r="AC3495" t="s">
        <v>41</v>
      </c>
    </row>
    <row r="3496" spans="1:29" hidden="1" x14ac:dyDescent="0.25">
      <c r="A3496" t="s">
        <v>258</v>
      </c>
      <c r="B3496" t="s">
        <v>28</v>
      </c>
      <c r="C3496" t="s">
        <v>28</v>
      </c>
      <c r="D3496">
        <v>161417001</v>
      </c>
      <c r="E3496" s="1">
        <v>41913</v>
      </c>
      <c r="F3496">
        <v>600</v>
      </c>
      <c r="H3496" t="s">
        <v>30</v>
      </c>
      <c r="I3496" s="3">
        <v>41920.400694444441</v>
      </c>
      <c r="J3496" t="s">
        <v>31</v>
      </c>
      <c r="K3496" t="s">
        <v>32</v>
      </c>
      <c r="L3496">
        <v>1</v>
      </c>
      <c r="M3496" t="s">
        <v>627</v>
      </c>
      <c r="N3496">
        <v>113133790</v>
      </c>
      <c r="O3496" t="s">
        <v>34</v>
      </c>
      <c r="P3496">
        <v>2</v>
      </c>
      <c r="S3496">
        <v>1025</v>
      </c>
      <c r="T3496" t="s">
        <v>52</v>
      </c>
      <c r="U3496">
        <v>99951</v>
      </c>
      <c r="V3496" t="s">
        <v>260</v>
      </c>
      <c r="W3496">
        <v>0.75</v>
      </c>
      <c r="X3496" t="s">
        <v>41</v>
      </c>
      <c r="Y3496" t="s">
        <v>261</v>
      </c>
      <c r="AB3496">
        <v>4</v>
      </c>
      <c r="AC3496" t="s">
        <v>41</v>
      </c>
    </row>
    <row r="3497" spans="1:29" hidden="1" x14ac:dyDescent="0.25">
      <c r="A3497" t="s">
        <v>258</v>
      </c>
      <c r="B3497" t="s">
        <v>28</v>
      </c>
      <c r="C3497" t="s">
        <v>28</v>
      </c>
      <c r="D3497">
        <v>161417001</v>
      </c>
      <c r="E3497" s="1">
        <v>41913</v>
      </c>
      <c r="F3497">
        <v>600</v>
      </c>
      <c r="H3497" t="s">
        <v>30</v>
      </c>
      <c r="I3497" s="3">
        <v>41920.400694444441</v>
      </c>
      <c r="J3497" t="s">
        <v>31</v>
      </c>
      <c r="K3497" t="s">
        <v>32</v>
      </c>
      <c r="L3497">
        <v>1</v>
      </c>
      <c r="M3497" t="s">
        <v>627</v>
      </c>
      <c r="N3497">
        <v>113133790</v>
      </c>
      <c r="O3497" t="s">
        <v>34</v>
      </c>
      <c r="P3497">
        <v>2</v>
      </c>
      <c r="S3497">
        <v>1025</v>
      </c>
      <c r="T3497" t="s">
        <v>52</v>
      </c>
      <c r="U3497">
        <v>951</v>
      </c>
      <c r="V3497" t="s">
        <v>53</v>
      </c>
      <c r="W3497">
        <v>0.73799999999999999</v>
      </c>
      <c r="X3497" t="s">
        <v>41</v>
      </c>
      <c r="Y3497" t="s">
        <v>38</v>
      </c>
      <c r="Z3497">
        <v>0.03</v>
      </c>
      <c r="AA3497">
        <v>0.3</v>
      </c>
      <c r="AB3497">
        <v>4</v>
      </c>
      <c r="AC3497" t="s">
        <v>41</v>
      </c>
    </row>
    <row r="3498" spans="1:29" hidden="1" x14ac:dyDescent="0.25">
      <c r="A3498" t="s">
        <v>337</v>
      </c>
      <c r="B3498">
        <v>1</v>
      </c>
      <c r="C3498" t="s">
        <v>28</v>
      </c>
      <c r="D3498">
        <v>822614</v>
      </c>
      <c r="E3498" s="1">
        <v>41913</v>
      </c>
      <c r="F3498">
        <v>1250</v>
      </c>
      <c r="H3498" t="s">
        <v>339</v>
      </c>
      <c r="I3498" s="3">
        <v>41929.472222222219</v>
      </c>
      <c r="J3498" t="s">
        <v>31</v>
      </c>
      <c r="K3498" t="s">
        <v>87</v>
      </c>
      <c r="L3498">
        <v>1</v>
      </c>
      <c r="M3498" t="s">
        <v>359</v>
      </c>
      <c r="N3498">
        <v>721026460</v>
      </c>
      <c r="O3498" t="s">
        <v>432</v>
      </c>
      <c r="P3498">
        <v>2</v>
      </c>
      <c r="S3498">
        <v>1927</v>
      </c>
      <c r="T3498" t="s">
        <v>39</v>
      </c>
      <c r="U3498">
        <v>410</v>
      </c>
      <c r="V3498" t="s">
        <v>40</v>
      </c>
      <c r="W3498">
        <v>110</v>
      </c>
      <c r="X3498" t="s">
        <v>41</v>
      </c>
      <c r="Y3498" t="s">
        <v>38</v>
      </c>
      <c r="Z3498">
        <v>1</v>
      </c>
      <c r="AA3498">
        <v>2</v>
      </c>
      <c r="AC3498" t="s">
        <v>41</v>
      </c>
    </row>
    <row r="3499" spans="1:29" hidden="1" x14ac:dyDescent="0.25">
      <c r="A3499" t="s">
        <v>337</v>
      </c>
      <c r="B3499">
        <v>1</v>
      </c>
      <c r="C3499" t="s">
        <v>28</v>
      </c>
      <c r="D3499">
        <v>822614</v>
      </c>
      <c r="E3499" s="1">
        <v>41913</v>
      </c>
      <c r="F3499">
        <v>1250</v>
      </c>
      <c r="H3499" t="s">
        <v>339</v>
      </c>
      <c r="I3499" s="3">
        <v>41929.472222222219</v>
      </c>
      <c r="J3499" t="s">
        <v>31</v>
      </c>
      <c r="K3499" t="s">
        <v>87</v>
      </c>
      <c r="L3499">
        <v>1</v>
      </c>
      <c r="M3499" t="s">
        <v>359</v>
      </c>
      <c r="N3499">
        <v>721026460</v>
      </c>
      <c r="O3499" t="s">
        <v>432</v>
      </c>
      <c r="P3499">
        <v>2</v>
      </c>
      <c r="S3499">
        <v>2920</v>
      </c>
      <c r="T3499" t="s">
        <v>335</v>
      </c>
      <c r="U3499">
        <v>680</v>
      </c>
      <c r="V3499" t="s">
        <v>336</v>
      </c>
      <c r="W3499">
        <v>0.99</v>
      </c>
      <c r="X3499" t="s">
        <v>41</v>
      </c>
      <c r="Y3499" t="s">
        <v>84</v>
      </c>
      <c r="Z3499">
        <v>0.5</v>
      </c>
      <c r="AA3499">
        <v>1</v>
      </c>
      <c r="AC3499" t="s">
        <v>41</v>
      </c>
    </row>
    <row r="3500" spans="1:29" hidden="1" x14ac:dyDescent="0.25">
      <c r="A3500" t="s">
        <v>334</v>
      </c>
      <c r="B3500">
        <v>100</v>
      </c>
      <c r="C3500" t="s">
        <v>28</v>
      </c>
      <c r="D3500">
        <v>822615</v>
      </c>
      <c r="E3500" s="1">
        <v>41913</v>
      </c>
      <c r="F3500">
        <v>1250</v>
      </c>
      <c r="H3500" t="s">
        <v>30</v>
      </c>
      <c r="I3500" s="3">
        <v>41929.472222222219</v>
      </c>
      <c r="J3500" t="s">
        <v>31</v>
      </c>
      <c r="K3500" t="s">
        <v>157</v>
      </c>
      <c r="L3500">
        <v>1</v>
      </c>
      <c r="M3500" t="s">
        <v>359</v>
      </c>
      <c r="N3500">
        <v>721026460</v>
      </c>
      <c r="O3500" t="s">
        <v>432</v>
      </c>
      <c r="P3500">
        <v>1</v>
      </c>
      <c r="S3500">
        <v>2920</v>
      </c>
      <c r="T3500" t="s">
        <v>335</v>
      </c>
      <c r="U3500">
        <v>680</v>
      </c>
      <c r="V3500" t="s">
        <v>336</v>
      </c>
      <c r="W3500">
        <v>0.76</v>
      </c>
      <c r="X3500" t="s">
        <v>41</v>
      </c>
      <c r="Y3500" t="s">
        <v>84</v>
      </c>
      <c r="Z3500">
        <v>0.5</v>
      </c>
      <c r="AA3500">
        <v>1</v>
      </c>
      <c r="AC3500" t="s">
        <v>41</v>
      </c>
    </row>
    <row r="3501" spans="1:29" hidden="1" x14ac:dyDescent="0.25">
      <c r="A3501" t="s">
        <v>258</v>
      </c>
      <c r="B3501" t="s">
        <v>28</v>
      </c>
      <c r="C3501" t="s">
        <v>28</v>
      </c>
      <c r="D3501">
        <v>169077001</v>
      </c>
      <c r="E3501" s="1">
        <v>41960</v>
      </c>
      <c r="F3501">
        <v>845</v>
      </c>
      <c r="H3501" t="s">
        <v>30</v>
      </c>
      <c r="I3501" s="3">
        <v>41964.62777777778</v>
      </c>
      <c r="J3501" t="s">
        <v>31</v>
      </c>
      <c r="K3501" t="s">
        <v>32</v>
      </c>
      <c r="L3501">
        <v>1</v>
      </c>
      <c r="M3501" t="s">
        <v>627</v>
      </c>
      <c r="N3501">
        <v>113133790</v>
      </c>
      <c r="O3501" t="s">
        <v>34</v>
      </c>
      <c r="P3501">
        <v>2</v>
      </c>
      <c r="S3501">
        <v>1025</v>
      </c>
      <c r="T3501" t="s">
        <v>52</v>
      </c>
      <c r="U3501">
        <v>99951</v>
      </c>
      <c r="V3501" t="s">
        <v>260</v>
      </c>
      <c r="W3501">
        <v>1.37</v>
      </c>
      <c r="X3501" t="s">
        <v>41</v>
      </c>
      <c r="Y3501" t="s">
        <v>261</v>
      </c>
      <c r="AB3501">
        <v>4</v>
      </c>
      <c r="AC3501" t="s">
        <v>41</v>
      </c>
    </row>
    <row r="3502" spans="1:29" hidden="1" x14ac:dyDescent="0.25">
      <c r="A3502" t="s">
        <v>258</v>
      </c>
      <c r="B3502" t="s">
        <v>28</v>
      </c>
      <c r="C3502" t="s">
        <v>28</v>
      </c>
      <c r="D3502">
        <v>169077001</v>
      </c>
      <c r="E3502" s="1">
        <v>41960</v>
      </c>
      <c r="F3502">
        <v>845</v>
      </c>
      <c r="H3502" t="s">
        <v>30</v>
      </c>
      <c r="I3502" s="3">
        <v>41964.62777777778</v>
      </c>
      <c r="J3502" t="s">
        <v>31</v>
      </c>
      <c r="K3502" t="s">
        <v>32</v>
      </c>
      <c r="L3502">
        <v>1</v>
      </c>
      <c r="M3502" t="s">
        <v>627</v>
      </c>
      <c r="N3502">
        <v>113133790</v>
      </c>
      <c r="O3502" t="s">
        <v>34</v>
      </c>
      <c r="P3502">
        <v>2</v>
      </c>
      <c r="S3502">
        <v>1025</v>
      </c>
      <c r="T3502" t="s">
        <v>52</v>
      </c>
      <c r="U3502">
        <v>951</v>
      </c>
      <c r="V3502" t="s">
        <v>53</v>
      </c>
      <c r="W3502">
        <v>1.38</v>
      </c>
      <c r="X3502" t="s">
        <v>41</v>
      </c>
      <c r="Y3502" t="s">
        <v>38</v>
      </c>
      <c r="Z3502">
        <v>0.03</v>
      </c>
      <c r="AA3502">
        <v>0.3</v>
      </c>
      <c r="AB3502">
        <v>4</v>
      </c>
      <c r="AC3502" t="s">
        <v>41</v>
      </c>
    </row>
    <row r="3503" spans="1:29" hidden="1" x14ac:dyDescent="0.25">
      <c r="A3503" t="s">
        <v>337</v>
      </c>
      <c r="B3503">
        <v>1</v>
      </c>
      <c r="C3503" t="s">
        <v>28</v>
      </c>
      <c r="D3503">
        <v>831801</v>
      </c>
      <c r="E3503" s="1">
        <v>41960</v>
      </c>
      <c r="F3503">
        <v>900</v>
      </c>
      <c r="H3503" t="s">
        <v>339</v>
      </c>
      <c r="I3503" s="3">
        <v>41969.599305555559</v>
      </c>
      <c r="J3503" t="s">
        <v>31</v>
      </c>
      <c r="K3503" t="s">
        <v>87</v>
      </c>
      <c r="L3503">
        <v>1</v>
      </c>
      <c r="M3503" t="s">
        <v>359</v>
      </c>
      <c r="N3503">
        <v>721026460</v>
      </c>
      <c r="O3503" t="s">
        <v>432</v>
      </c>
      <c r="P3503">
        <v>2</v>
      </c>
      <c r="S3503">
        <v>1927</v>
      </c>
      <c r="T3503" t="s">
        <v>39</v>
      </c>
      <c r="U3503">
        <v>410</v>
      </c>
      <c r="V3503" t="s">
        <v>40</v>
      </c>
      <c r="W3503">
        <v>110</v>
      </c>
      <c r="X3503" t="s">
        <v>41</v>
      </c>
      <c r="Y3503" t="s">
        <v>38</v>
      </c>
      <c r="Z3503">
        <v>1</v>
      </c>
      <c r="AA3503">
        <v>2</v>
      </c>
      <c r="AC3503" t="s">
        <v>41</v>
      </c>
    </row>
    <row r="3504" spans="1:29" hidden="1" x14ac:dyDescent="0.25">
      <c r="A3504" t="s">
        <v>337</v>
      </c>
      <c r="B3504">
        <v>1</v>
      </c>
      <c r="C3504" t="s">
        <v>28</v>
      </c>
      <c r="D3504">
        <v>831801</v>
      </c>
      <c r="E3504" s="1">
        <v>41960</v>
      </c>
      <c r="F3504">
        <v>900</v>
      </c>
      <c r="H3504" t="s">
        <v>339</v>
      </c>
      <c r="I3504" s="3">
        <v>41969.599305555559</v>
      </c>
      <c r="J3504" t="s">
        <v>31</v>
      </c>
      <c r="K3504" t="s">
        <v>87</v>
      </c>
      <c r="L3504">
        <v>1</v>
      </c>
      <c r="M3504" t="s">
        <v>359</v>
      </c>
      <c r="N3504">
        <v>721026460</v>
      </c>
      <c r="O3504" t="s">
        <v>432</v>
      </c>
      <c r="P3504">
        <v>2</v>
      </c>
      <c r="S3504">
        <v>2920</v>
      </c>
      <c r="T3504" t="s">
        <v>335</v>
      </c>
      <c r="U3504">
        <v>680</v>
      </c>
      <c r="V3504" t="s">
        <v>336</v>
      </c>
      <c r="W3504">
        <v>1.4</v>
      </c>
      <c r="X3504" t="s">
        <v>41</v>
      </c>
      <c r="Y3504" t="s">
        <v>38</v>
      </c>
      <c r="Z3504">
        <v>0.5</v>
      </c>
      <c r="AA3504">
        <v>1</v>
      </c>
      <c r="AC3504" t="s">
        <v>41</v>
      </c>
    </row>
    <row r="3505" spans="1:29" hidden="1" x14ac:dyDescent="0.25">
      <c r="A3505" t="s">
        <v>334</v>
      </c>
      <c r="B3505">
        <v>100</v>
      </c>
      <c r="C3505" t="s">
        <v>28</v>
      </c>
      <c r="D3505">
        <v>831802</v>
      </c>
      <c r="E3505" s="1">
        <v>41960</v>
      </c>
      <c r="F3505">
        <v>900</v>
      </c>
      <c r="H3505" t="s">
        <v>30</v>
      </c>
      <c r="I3505" s="3">
        <v>41969.599305555559</v>
      </c>
      <c r="J3505" t="s">
        <v>31</v>
      </c>
      <c r="K3505" t="s">
        <v>157</v>
      </c>
      <c r="L3505">
        <v>1</v>
      </c>
      <c r="M3505" t="s">
        <v>359</v>
      </c>
      <c r="N3505">
        <v>721026460</v>
      </c>
      <c r="O3505" t="s">
        <v>432</v>
      </c>
      <c r="P3505">
        <v>1</v>
      </c>
      <c r="S3505">
        <v>2920</v>
      </c>
      <c r="T3505" t="s">
        <v>335</v>
      </c>
      <c r="U3505">
        <v>680</v>
      </c>
      <c r="V3505" t="s">
        <v>336</v>
      </c>
      <c r="W3505">
        <v>1.1000000000000001</v>
      </c>
      <c r="X3505" t="s">
        <v>41</v>
      </c>
      <c r="Y3505" t="s">
        <v>38</v>
      </c>
      <c r="Z3505">
        <v>0.5</v>
      </c>
      <c r="AA3505">
        <v>1</v>
      </c>
      <c r="AC3505" t="s">
        <v>41</v>
      </c>
    </row>
    <row r="3506" spans="1:29" hidden="1" x14ac:dyDescent="0.25">
      <c r="A3506" t="s">
        <v>258</v>
      </c>
      <c r="B3506" t="s">
        <v>28</v>
      </c>
      <c r="C3506" t="s">
        <v>28</v>
      </c>
      <c r="D3506">
        <v>171004001</v>
      </c>
      <c r="E3506" s="1">
        <v>41975</v>
      </c>
      <c r="F3506">
        <v>850</v>
      </c>
      <c r="H3506" t="s">
        <v>30</v>
      </c>
      <c r="I3506" s="3">
        <v>41978.39166666667</v>
      </c>
      <c r="J3506" t="s">
        <v>31</v>
      </c>
      <c r="K3506" t="s">
        <v>32</v>
      </c>
      <c r="L3506">
        <v>1</v>
      </c>
      <c r="M3506" t="s">
        <v>627</v>
      </c>
      <c r="N3506">
        <v>113133790</v>
      </c>
      <c r="O3506" t="s">
        <v>34</v>
      </c>
      <c r="P3506">
        <v>2</v>
      </c>
      <c r="S3506">
        <v>1025</v>
      </c>
      <c r="T3506" t="s">
        <v>52</v>
      </c>
      <c r="U3506">
        <v>951</v>
      </c>
      <c r="V3506" t="s">
        <v>53</v>
      </c>
      <c r="W3506">
        <v>0.77300000000000002</v>
      </c>
      <c r="X3506" t="s">
        <v>41</v>
      </c>
      <c r="Y3506" t="s">
        <v>38</v>
      </c>
      <c r="Z3506">
        <v>0.03</v>
      </c>
      <c r="AA3506">
        <v>0.3</v>
      </c>
      <c r="AB3506">
        <v>4</v>
      </c>
      <c r="AC3506" t="s">
        <v>41</v>
      </c>
    </row>
    <row r="3507" spans="1:29" hidden="1" x14ac:dyDescent="0.25">
      <c r="A3507" t="s">
        <v>258</v>
      </c>
      <c r="B3507" t="s">
        <v>28</v>
      </c>
      <c r="C3507" t="s">
        <v>28</v>
      </c>
      <c r="D3507">
        <v>171004001</v>
      </c>
      <c r="E3507" s="1">
        <v>41975</v>
      </c>
      <c r="F3507">
        <v>850</v>
      </c>
      <c r="H3507" t="s">
        <v>30</v>
      </c>
      <c r="I3507" s="3">
        <v>41978.39166666667</v>
      </c>
      <c r="J3507" t="s">
        <v>31</v>
      </c>
      <c r="K3507" t="s">
        <v>32</v>
      </c>
      <c r="L3507">
        <v>1</v>
      </c>
      <c r="M3507" t="s">
        <v>627</v>
      </c>
      <c r="N3507">
        <v>113133790</v>
      </c>
      <c r="O3507" t="s">
        <v>34</v>
      </c>
      <c r="P3507">
        <v>2</v>
      </c>
      <c r="S3507">
        <v>1025</v>
      </c>
      <c r="T3507" t="s">
        <v>52</v>
      </c>
      <c r="U3507">
        <v>99951</v>
      </c>
      <c r="V3507" t="s">
        <v>260</v>
      </c>
      <c r="W3507">
        <v>0.79</v>
      </c>
      <c r="X3507" t="s">
        <v>41</v>
      </c>
      <c r="Y3507" t="s">
        <v>261</v>
      </c>
      <c r="AB3507">
        <v>4</v>
      </c>
      <c r="AC3507" t="s">
        <v>41</v>
      </c>
    </row>
    <row r="3508" spans="1:29" hidden="1" x14ac:dyDescent="0.25">
      <c r="A3508" t="s">
        <v>334</v>
      </c>
      <c r="B3508">
        <v>100</v>
      </c>
      <c r="C3508" t="s">
        <v>28</v>
      </c>
      <c r="D3508">
        <v>833593</v>
      </c>
      <c r="E3508" s="1">
        <v>41975</v>
      </c>
      <c r="F3508">
        <v>900</v>
      </c>
      <c r="H3508" t="s">
        <v>30</v>
      </c>
      <c r="I3508" s="3">
        <v>41981.642361111109</v>
      </c>
      <c r="J3508" t="s">
        <v>31</v>
      </c>
      <c r="K3508" t="s">
        <v>157</v>
      </c>
      <c r="L3508">
        <v>1</v>
      </c>
      <c r="M3508" t="s">
        <v>359</v>
      </c>
      <c r="N3508">
        <v>721026460</v>
      </c>
      <c r="O3508" t="s">
        <v>432</v>
      </c>
      <c r="P3508">
        <v>1</v>
      </c>
      <c r="S3508">
        <v>2920</v>
      </c>
      <c r="T3508" t="s">
        <v>335</v>
      </c>
      <c r="U3508">
        <v>680</v>
      </c>
      <c r="V3508" t="s">
        <v>336</v>
      </c>
      <c r="W3508">
        <v>1.2</v>
      </c>
      <c r="X3508" t="s">
        <v>41</v>
      </c>
      <c r="Y3508" t="s">
        <v>38</v>
      </c>
      <c r="Z3508">
        <v>0.5</v>
      </c>
      <c r="AA3508">
        <v>1</v>
      </c>
      <c r="AC3508" t="s">
        <v>41</v>
      </c>
    </row>
    <row r="3509" spans="1:29" hidden="1" x14ac:dyDescent="0.25">
      <c r="A3509" t="s">
        <v>337</v>
      </c>
      <c r="B3509">
        <v>1</v>
      </c>
      <c r="C3509" t="s">
        <v>28</v>
      </c>
      <c r="D3509">
        <v>833594</v>
      </c>
      <c r="E3509" s="1">
        <v>41975</v>
      </c>
      <c r="F3509">
        <v>900</v>
      </c>
      <c r="H3509" t="s">
        <v>339</v>
      </c>
      <c r="I3509" s="3">
        <v>41981.642361111109</v>
      </c>
      <c r="J3509" t="s">
        <v>31</v>
      </c>
      <c r="K3509" t="s">
        <v>87</v>
      </c>
      <c r="L3509">
        <v>1</v>
      </c>
      <c r="M3509" t="s">
        <v>359</v>
      </c>
      <c r="N3509">
        <v>721026460</v>
      </c>
      <c r="O3509" t="s">
        <v>432</v>
      </c>
      <c r="P3509">
        <v>2</v>
      </c>
      <c r="S3509">
        <v>2920</v>
      </c>
      <c r="T3509" t="s">
        <v>335</v>
      </c>
      <c r="U3509">
        <v>680</v>
      </c>
      <c r="V3509" t="s">
        <v>336</v>
      </c>
      <c r="W3509">
        <v>1.4</v>
      </c>
      <c r="X3509" t="s">
        <v>41</v>
      </c>
      <c r="Y3509" t="s">
        <v>38</v>
      </c>
      <c r="Z3509">
        <v>0.5</v>
      </c>
      <c r="AA3509">
        <v>1</v>
      </c>
      <c r="AC3509" t="s">
        <v>41</v>
      </c>
    </row>
    <row r="3510" spans="1:29" hidden="1" x14ac:dyDescent="0.25">
      <c r="A3510" t="s">
        <v>337</v>
      </c>
      <c r="B3510">
        <v>1</v>
      </c>
      <c r="C3510" t="s">
        <v>28</v>
      </c>
      <c r="D3510">
        <v>833594</v>
      </c>
      <c r="E3510" s="1">
        <v>41975</v>
      </c>
      <c r="F3510">
        <v>900</v>
      </c>
      <c r="H3510" t="s">
        <v>339</v>
      </c>
      <c r="I3510" s="3">
        <v>41981.642361111109</v>
      </c>
      <c r="J3510" t="s">
        <v>31</v>
      </c>
      <c r="K3510" t="s">
        <v>87</v>
      </c>
      <c r="L3510">
        <v>1</v>
      </c>
      <c r="M3510" t="s">
        <v>359</v>
      </c>
      <c r="N3510">
        <v>721026460</v>
      </c>
      <c r="O3510" t="s">
        <v>432</v>
      </c>
      <c r="P3510">
        <v>2</v>
      </c>
      <c r="S3510">
        <v>1927</v>
      </c>
      <c r="T3510" t="s">
        <v>39</v>
      </c>
      <c r="U3510">
        <v>410</v>
      </c>
      <c r="V3510" t="s">
        <v>40</v>
      </c>
      <c r="W3510">
        <v>110</v>
      </c>
      <c r="X3510" t="s">
        <v>41</v>
      </c>
      <c r="Y3510" t="s">
        <v>38</v>
      </c>
      <c r="Z3510">
        <v>1</v>
      </c>
      <c r="AA3510">
        <v>2</v>
      </c>
      <c r="AC3510" t="s">
        <v>41</v>
      </c>
    </row>
    <row r="3511" spans="1:29" hidden="1" x14ac:dyDescent="0.25">
      <c r="A3511" t="s">
        <v>258</v>
      </c>
      <c r="B3511" t="s">
        <v>28</v>
      </c>
      <c r="C3511" t="s">
        <v>28</v>
      </c>
      <c r="D3511">
        <v>176930001</v>
      </c>
      <c r="E3511" s="1">
        <v>42026</v>
      </c>
      <c r="F3511">
        <v>715</v>
      </c>
      <c r="H3511" t="s">
        <v>30</v>
      </c>
      <c r="I3511" s="3">
        <v>42031.657638888886</v>
      </c>
      <c r="J3511" t="s">
        <v>31</v>
      </c>
      <c r="K3511" t="s">
        <v>32</v>
      </c>
      <c r="L3511">
        <v>1</v>
      </c>
      <c r="M3511" t="s">
        <v>627</v>
      </c>
      <c r="N3511">
        <v>113133790</v>
      </c>
      <c r="O3511" t="s">
        <v>34</v>
      </c>
      <c r="P3511">
        <v>2</v>
      </c>
      <c r="S3511">
        <v>1025</v>
      </c>
      <c r="T3511" t="s">
        <v>52</v>
      </c>
      <c r="U3511">
        <v>951</v>
      </c>
      <c r="V3511" t="s">
        <v>53</v>
      </c>
      <c r="W3511">
        <v>0.69299999999999995</v>
      </c>
      <c r="X3511" t="s">
        <v>41</v>
      </c>
      <c r="Y3511" t="s">
        <v>38</v>
      </c>
      <c r="Z3511">
        <v>0.03</v>
      </c>
      <c r="AA3511">
        <v>0.3</v>
      </c>
      <c r="AB3511">
        <v>4</v>
      </c>
      <c r="AC3511" t="s">
        <v>41</v>
      </c>
    </row>
    <row r="3512" spans="1:29" hidden="1" x14ac:dyDescent="0.25">
      <c r="A3512" t="s">
        <v>258</v>
      </c>
      <c r="B3512" t="s">
        <v>28</v>
      </c>
      <c r="C3512" t="s">
        <v>28</v>
      </c>
      <c r="D3512">
        <v>176930001</v>
      </c>
      <c r="E3512" s="1">
        <v>42026</v>
      </c>
      <c r="F3512">
        <v>715</v>
      </c>
      <c r="H3512" t="s">
        <v>30</v>
      </c>
      <c r="I3512" s="3">
        <v>42031.657638888886</v>
      </c>
      <c r="J3512" t="s">
        <v>31</v>
      </c>
      <c r="K3512" t="s">
        <v>32</v>
      </c>
      <c r="L3512">
        <v>1</v>
      </c>
      <c r="M3512" t="s">
        <v>627</v>
      </c>
      <c r="N3512">
        <v>113133790</v>
      </c>
      <c r="O3512" t="s">
        <v>34</v>
      </c>
      <c r="P3512">
        <v>2</v>
      </c>
      <c r="S3512">
        <v>1025</v>
      </c>
      <c r="T3512" t="s">
        <v>52</v>
      </c>
      <c r="U3512">
        <v>99951</v>
      </c>
      <c r="V3512" t="s">
        <v>260</v>
      </c>
      <c r="W3512">
        <v>0.7</v>
      </c>
      <c r="X3512" t="s">
        <v>41</v>
      </c>
      <c r="Y3512" t="s">
        <v>261</v>
      </c>
      <c r="AB3512">
        <v>4</v>
      </c>
      <c r="AC3512" t="s">
        <v>41</v>
      </c>
    </row>
    <row r="3513" spans="1:29" hidden="1" x14ac:dyDescent="0.25">
      <c r="A3513" t="s">
        <v>337</v>
      </c>
      <c r="B3513">
        <v>1</v>
      </c>
      <c r="C3513" t="s">
        <v>28</v>
      </c>
      <c r="D3513">
        <v>840202</v>
      </c>
      <c r="E3513" s="1">
        <v>42026</v>
      </c>
      <c r="F3513">
        <v>730</v>
      </c>
      <c r="H3513" t="s">
        <v>339</v>
      </c>
      <c r="I3513" s="3">
        <v>42039.51666666667</v>
      </c>
      <c r="J3513" t="s">
        <v>31</v>
      </c>
      <c r="K3513" t="s">
        <v>87</v>
      </c>
      <c r="L3513">
        <v>1</v>
      </c>
      <c r="M3513" t="s">
        <v>359</v>
      </c>
      <c r="N3513">
        <v>721026460</v>
      </c>
      <c r="O3513" t="s">
        <v>432</v>
      </c>
      <c r="P3513">
        <v>2</v>
      </c>
      <c r="S3513">
        <v>1927</v>
      </c>
      <c r="T3513" t="s">
        <v>39</v>
      </c>
      <c r="U3513">
        <v>410</v>
      </c>
      <c r="V3513" t="s">
        <v>40</v>
      </c>
      <c r="W3513">
        <v>110</v>
      </c>
      <c r="X3513" t="s">
        <v>41</v>
      </c>
      <c r="Y3513" t="s">
        <v>38</v>
      </c>
      <c r="Z3513">
        <v>1</v>
      </c>
      <c r="AA3513">
        <v>2</v>
      </c>
      <c r="AC3513" t="s">
        <v>41</v>
      </c>
    </row>
    <row r="3514" spans="1:29" hidden="1" x14ac:dyDescent="0.25">
      <c r="A3514" t="s">
        <v>334</v>
      </c>
      <c r="B3514">
        <v>100</v>
      </c>
      <c r="C3514" t="s">
        <v>28</v>
      </c>
      <c r="D3514">
        <v>840203</v>
      </c>
      <c r="E3514" s="1">
        <v>42026</v>
      </c>
      <c r="F3514">
        <v>730</v>
      </c>
      <c r="H3514" t="s">
        <v>30</v>
      </c>
      <c r="I3514" s="3">
        <v>42039.51666666667</v>
      </c>
      <c r="J3514" t="s">
        <v>31</v>
      </c>
      <c r="K3514" t="s">
        <v>157</v>
      </c>
      <c r="L3514">
        <v>1</v>
      </c>
      <c r="M3514" t="s">
        <v>359</v>
      </c>
      <c r="N3514">
        <v>721026460</v>
      </c>
      <c r="O3514" t="s">
        <v>432</v>
      </c>
      <c r="P3514">
        <v>1</v>
      </c>
      <c r="S3514">
        <v>2920</v>
      </c>
      <c r="T3514" t="s">
        <v>335</v>
      </c>
      <c r="U3514">
        <v>680</v>
      </c>
      <c r="V3514" t="s">
        <v>336</v>
      </c>
      <c r="W3514">
        <v>1.2</v>
      </c>
      <c r="X3514" t="s">
        <v>41</v>
      </c>
      <c r="Y3514" t="s">
        <v>38</v>
      </c>
      <c r="Z3514">
        <v>0.5</v>
      </c>
      <c r="AA3514">
        <v>1</v>
      </c>
      <c r="AC3514" t="s">
        <v>41</v>
      </c>
    </row>
    <row r="3515" spans="1:29" hidden="1" x14ac:dyDescent="0.25">
      <c r="A3515" t="s">
        <v>337</v>
      </c>
      <c r="B3515">
        <v>1</v>
      </c>
      <c r="C3515" t="s">
        <v>28</v>
      </c>
      <c r="D3515">
        <v>840202</v>
      </c>
      <c r="E3515" s="1">
        <v>42026</v>
      </c>
      <c r="F3515">
        <v>730</v>
      </c>
      <c r="H3515" t="s">
        <v>339</v>
      </c>
      <c r="I3515" s="3">
        <v>42039.51666666667</v>
      </c>
      <c r="J3515" t="s">
        <v>31</v>
      </c>
      <c r="K3515" t="s">
        <v>87</v>
      </c>
      <c r="L3515">
        <v>1</v>
      </c>
      <c r="M3515" t="s">
        <v>359</v>
      </c>
      <c r="N3515">
        <v>721026460</v>
      </c>
      <c r="O3515" t="s">
        <v>432</v>
      </c>
      <c r="P3515">
        <v>2</v>
      </c>
      <c r="S3515">
        <v>2920</v>
      </c>
      <c r="T3515" t="s">
        <v>335</v>
      </c>
      <c r="U3515">
        <v>680</v>
      </c>
      <c r="V3515" t="s">
        <v>336</v>
      </c>
      <c r="W3515">
        <v>1.4</v>
      </c>
      <c r="X3515" t="s">
        <v>41</v>
      </c>
      <c r="Y3515" t="s">
        <v>38</v>
      </c>
      <c r="Z3515">
        <v>0.5</v>
      </c>
      <c r="AA3515">
        <v>1</v>
      </c>
      <c r="AC3515" t="s">
        <v>41</v>
      </c>
    </row>
    <row r="3516" spans="1:29" hidden="1" x14ac:dyDescent="0.25">
      <c r="A3516" t="s">
        <v>628</v>
      </c>
      <c r="B3516">
        <v>1</v>
      </c>
      <c r="C3516" t="s">
        <v>28</v>
      </c>
      <c r="D3516">
        <v>842195</v>
      </c>
      <c r="E3516" s="1">
        <v>42040</v>
      </c>
      <c r="F3516">
        <v>1150</v>
      </c>
      <c r="H3516" t="s">
        <v>339</v>
      </c>
      <c r="I3516" s="3">
        <v>42048.510416666664</v>
      </c>
      <c r="J3516" t="s">
        <v>31</v>
      </c>
      <c r="K3516" t="s">
        <v>87</v>
      </c>
      <c r="L3516">
        <v>1</v>
      </c>
      <c r="M3516" t="s">
        <v>359</v>
      </c>
      <c r="N3516">
        <v>721026460</v>
      </c>
      <c r="O3516" t="s">
        <v>432</v>
      </c>
      <c r="P3516">
        <v>1</v>
      </c>
      <c r="S3516">
        <v>2920</v>
      </c>
      <c r="T3516" t="s">
        <v>335</v>
      </c>
      <c r="U3516">
        <v>680</v>
      </c>
      <c r="V3516" t="s">
        <v>336</v>
      </c>
      <c r="W3516">
        <v>1.6</v>
      </c>
      <c r="X3516" t="s">
        <v>41</v>
      </c>
      <c r="Y3516" t="s">
        <v>38</v>
      </c>
      <c r="Z3516">
        <v>0.5</v>
      </c>
      <c r="AA3516">
        <v>1</v>
      </c>
      <c r="AC3516" t="s">
        <v>41</v>
      </c>
    </row>
    <row r="3517" spans="1:29" hidden="1" x14ac:dyDescent="0.25">
      <c r="A3517" t="s">
        <v>337</v>
      </c>
      <c r="B3517">
        <v>1</v>
      </c>
      <c r="C3517" t="s">
        <v>28</v>
      </c>
      <c r="D3517">
        <v>842194</v>
      </c>
      <c r="E3517" s="1">
        <v>42040</v>
      </c>
      <c r="F3517">
        <v>1150</v>
      </c>
      <c r="H3517" t="s">
        <v>339</v>
      </c>
      <c r="I3517" s="3">
        <v>42048.510416666664</v>
      </c>
      <c r="J3517" t="s">
        <v>31</v>
      </c>
      <c r="K3517" t="s">
        <v>87</v>
      </c>
      <c r="L3517">
        <v>1</v>
      </c>
      <c r="M3517" t="s">
        <v>359</v>
      </c>
      <c r="N3517">
        <v>721026460</v>
      </c>
      <c r="O3517" t="s">
        <v>432</v>
      </c>
      <c r="P3517">
        <v>1</v>
      </c>
      <c r="S3517">
        <v>1927</v>
      </c>
      <c r="T3517" t="s">
        <v>39</v>
      </c>
      <c r="U3517">
        <v>410</v>
      </c>
      <c r="V3517" t="s">
        <v>40</v>
      </c>
      <c r="W3517">
        <v>110</v>
      </c>
      <c r="X3517" t="s">
        <v>41</v>
      </c>
      <c r="Y3517" t="s">
        <v>38</v>
      </c>
      <c r="Z3517">
        <v>1</v>
      </c>
      <c r="AA3517">
        <v>2</v>
      </c>
      <c r="AC3517" t="s">
        <v>41</v>
      </c>
    </row>
    <row r="3518" spans="1:29" hidden="1" x14ac:dyDescent="0.25">
      <c r="A3518" t="s">
        <v>334</v>
      </c>
      <c r="B3518">
        <v>100</v>
      </c>
      <c r="C3518" t="s">
        <v>28</v>
      </c>
      <c r="D3518">
        <v>842196</v>
      </c>
      <c r="E3518" s="1">
        <v>42040</v>
      </c>
      <c r="F3518">
        <v>1150</v>
      </c>
      <c r="H3518" t="s">
        <v>30</v>
      </c>
      <c r="I3518" s="3">
        <v>42048.510416666664</v>
      </c>
      <c r="J3518" t="s">
        <v>31</v>
      </c>
      <c r="K3518" t="s">
        <v>157</v>
      </c>
      <c r="L3518">
        <v>1</v>
      </c>
      <c r="M3518" t="s">
        <v>359</v>
      </c>
      <c r="N3518">
        <v>721026460</v>
      </c>
      <c r="O3518" t="s">
        <v>432</v>
      </c>
      <c r="P3518">
        <v>1</v>
      </c>
      <c r="S3518">
        <v>2920</v>
      </c>
      <c r="T3518" t="s">
        <v>335</v>
      </c>
      <c r="U3518">
        <v>680</v>
      </c>
      <c r="V3518" t="s">
        <v>336</v>
      </c>
      <c r="W3518">
        <v>1.3</v>
      </c>
      <c r="X3518" t="s">
        <v>41</v>
      </c>
      <c r="Y3518" t="s">
        <v>38</v>
      </c>
      <c r="Z3518">
        <v>0.5</v>
      </c>
      <c r="AA3518">
        <v>1</v>
      </c>
      <c r="AC3518" t="s">
        <v>41</v>
      </c>
    </row>
    <row r="3519" spans="1:29" hidden="1" x14ac:dyDescent="0.25">
      <c r="A3519" t="s">
        <v>258</v>
      </c>
      <c r="B3519" t="s">
        <v>28</v>
      </c>
      <c r="C3519" t="s">
        <v>28</v>
      </c>
      <c r="D3519">
        <v>178607001</v>
      </c>
      <c r="E3519" s="1">
        <v>42040</v>
      </c>
      <c r="F3519">
        <v>650</v>
      </c>
      <c r="H3519" t="s">
        <v>30</v>
      </c>
      <c r="I3519" s="3">
        <v>42053.354166666664</v>
      </c>
      <c r="J3519" t="s">
        <v>31</v>
      </c>
      <c r="K3519" t="s">
        <v>32</v>
      </c>
      <c r="L3519">
        <v>1</v>
      </c>
      <c r="M3519" t="s">
        <v>627</v>
      </c>
      <c r="N3519">
        <v>113133790</v>
      </c>
      <c r="O3519" t="s">
        <v>34</v>
      </c>
      <c r="P3519">
        <v>2</v>
      </c>
      <c r="S3519">
        <v>1025</v>
      </c>
      <c r="T3519" t="s">
        <v>52</v>
      </c>
      <c r="U3519">
        <v>951</v>
      </c>
      <c r="V3519" t="s">
        <v>53</v>
      </c>
      <c r="W3519">
        <v>0.75800000000000001</v>
      </c>
      <c r="X3519" t="s">
        <v>41</v>
      </c>
      <c r="Y3519" t="s">
        <v>38</v>
      </c>
      <c r="Z3519">
        <v>0.03</v>
      </c>
      <c r="AA3519">
        <v>0.3</v>
      </c>
      <c r="AB3519">
        <v>4</v>
      </c>
      <c r="AC3519" t="s">
        <v>41</v>
      </c>
    </row>
    <row r="3520" spans="1:29" hidden="1" x14ac:dyDescent="0.25">
      <c r="A3520" t="s">
        <v>258</v>
      </c>
      <c r="B3520" t="s">
        <v>28</v>
      </c>
      <c r="C3520" t="s">
        <v>28</v>
      </c>
      <c r="D3520">
        <v>178607001</v>
      </c>
      <c r="E3520" s="1">
        <v>42040</v>
      </c>
      <c r="F3520">
        <v>650</v>
      </c>
      <c r="H3520" t="s">
        <v>30</v>
      </c>
      <c r="I3520" s="3">
        <v>42053.354166666664</v>
      </c>
      <c r="J3520" t="s">
        <v>31</v>
      </c>
      <c r="K3520" t="s">
        <v>32</v>
      </c>
      <c r="L3520">
        <v>1</v>
      </c>
      <c r="M3520" t="s">
        <v>627</v>
      </c>
      <c r="N3520">
        <v>113133790</v>
      </c>
      <c r="O3520" t="s">
        <v>34</v>
      </c>
      <c r="P3520">
        <v>2</v>
      </c>
      <c r="S3520">
        <v>1025</v>
      </c>
      <c r="T3520" t="s">
        <v>52</v>
      </c>
      <c r="U3520">
        <v>99951</v>
      </c>
      <c r="V3520" t="s">
        <v>260</v>
      </c>
      <c r="W3520">
        <v>0.74</v>
      </c>
      <c r="X3520" t="s">
        <v>41</v>
      </c>
      <c r="Y3520" t="s">
        <v>261</v>
      </c>
      <c r="AB3520">
        <v>4</v>
      </c>
      <c r="AC3520" t="s">
        <v>41</v>
      </c>
    </row>
    <row r="3521" spans="1:29" hidden="1" x14ac:dyDescent="0.25">
      <c r="A3521" t="s">
        <v>258</v>
      </c>
      <c r="B3521" t="s">
        <v>28</v>
      </c>
      <c r="C3521" t="s">
        <v>28</v>
      </c>
      <c r="D3521">
        <v>182165001</v>
      </c>
      <c r="E3521" s="1">
        <v>42066</v>
      </c>
      <c r="F3521">
        <v>615</v>
      </c>
      <c r="H3521" t="s">
        <v>30</v>
      </c>
      <c r="I3521" s="3">
        <v>42074.686111111114</v>
      </c>
      <c r="J3521" t="s">
        <v>31</v>
      </c>
      <c r="K3521" t="s">
        <v>32</v>
      </c>
      <c r="L3521">
        <v>1</v>
      </c>
      <c r="M3521" t="s">
        <v>627</v>
      </c>
      <c r="N3521">
        <v>113133790</v>
      </c>
      <c r="O3521" t="s">
        <v>34</v>
      </c>
      <c r="P3521">
        <v>2</v>
      </c>
      <c r="S3521">
        <v>1025</v>
      </c>
      <c r="T3521" t="s">
        <v>52</v>
      </c>
      <c r="U3521">
        <v>99951</v>
      </c>
      <c r="V3521" t="s">
        <v>260</v>
      </c>
      <c r="W3521">
        <v>0.74</v>
      </c>
      <c r="X3521" t="s">
        <v>41</v>
      </c>
      <c r="Y3521" t="s">
        <v>261</v>
      </c>
      <c r="AB3521">
        <v>4</v>
      </c>
      <c r="AC3521" t="s">
        <v>41</v>
      </c>
    </row>
    <row r="3522" spans="1:29" hidden="1" x14ac:dyDescent="0.25">
      <c r="A3522" t="s">
        <v>258</v>
      </c>
      <c r="B3522" t="s">
        <v>28</v>
      </c>
      <c r="C3522" t="s">
        <v>28</v>
      </c>
      <c r="D3522">
        <v>182165001</v>
      </c>
      <c r="E3522" s="1">
        <v>42066</v>
      </c>
      <c r="F3522">
        <v>615</v>
      </c>
      <c r="H3522" t="s">
        <v>30</v>
      </c>
      <c r="I3522" s="3">
        <v>42074.686111111114</v>
      </c>
      <c r="J3522" t="s">
        <v>31</v>
      </c>
      <c r="K3522" t="s">
        <v>32</v>
      </c>
      <c r="L3522">
        <v>1</v>
      </c>
      <c r="M3522" t="s">
        <v>627</v>
      </c>
      <c r="N3522">
        <v>113133790</v>
      </c>
      <c r="O3522" t="s">
        <v>34</v>
      </c>
      <c r="P3522">
        <v>2</v>
      </c>
      <c r="S3522">
        <v>1025</v>
      </c>
      <c r="T3522" t="s">
        <v>52</v>
      </c>
      <c r="U3522">
        <v>951</v>
      </c>
      <c r="V3522" t="s">
        <v>53</v>
      </c>
      <c r="W3522">
        <v>0.78500000000000003</v>
      </c>
      <c r="X3522" t="s">
        <v>41</v>
      </c>
      <c r="Y3522" t="s">
        <v>38</v>
      </c>
      <c r="Z3522">
        <v>0.03</v>
      </c>
      <c r="AA3522">
        <v>0.3</v>
      </c>
      <c r="AB3522">
        <v>4</v>
      </c>
      <c r="AC3522" t="s">
        <v>41</v>
      </c>
    </row>
    <row r="3523" spans="1:29" hidden="1" x14ac:dyDescent="0.25">
      <c r="A3523" t="s">
        <v>27</v>
      </c>
      <c r="B3523">
        <v>100</v>
      </c>
      <c r="C3523" t="s">
        <v>28</v>
      </c>
      <c r="D3523">
        <v>845996</v>
      </c>
      <c r="E3523" s="1">
        <v>42066</v>
      </c>
      <c r="F3523">
        <v>1450</v>
      </c>
      <c r="H3523" t="s">
        <v>30</v>
      </c>
      <c r="I3523" s="3">
        <v>42080.521527777775</v>
      </c>
      <c r="J3523" t="s">
        <v>31</v>
      </c>
      <c r="K3523" t="s">
        <v>157</v>
      </c>
      <c r="L3523">
        <v>1</v>
      </c>
      <c r="M3523" t="s">
        <v>359</v>
      </c>
      <c r="N3523">
        <v>721026460</v>
      </c>
      <c r="O3523" t="s">
        <v>432</v>
      </c>
      <c r="P3523">
        <v>15</v>
      </c>
      <c r="S3523">
        <v>1020</v>
      </c>
      <c r="T3523" t="s">
        <v>49</v>
      </c>
      <c r="U3523">
        <v>1034</v>
      </c>
      <c r="V3523" t="s">
        <v>50</v>
      </c>
      <c r="W3523">
        <v>5.0000000000000001E-4</v>
      </c>
      <c r="X3523" t="s">
        <v>41</v>
      </c>
      <c r="Y3523" t="s">
        <v>84</v>
      </c>
      <c r="Z3523">
        <v>3.2000000000000003E-4</v>
      </c>
      <c r="AA3523">
        <v>1E-3</v>
      </c>
      <c r="AB3523">
        <v>0.1</v>
      </c>
      <c r="AC3523" t="s">
        <v>41</v>
      </c>
    </row>
    <row r="3524" spans="1:29" hidden="1" x14ac:dyDescent="0.25">
      <c r="A3524" t="s">
        <v>27</v>
      </c>
      <c r="B3524">
        <v>100</v>
      </c>
      <c r="C3524" t="s">
        <v>28</v>
      </c>
      <c r="D3524">
        <v>845996</v>
      </c>
      <c r="E3524" s="1">
        <v>42066</v>
      </c>
      <c r="F3524">
        <v>1450</v>
      </c>
      <c r="H3524" t="s">
        <v>30</v>
      </c>
      <c r="I3524" s="3">
        <v>42080.521527777775</v>
      </c>
      <c r="J3524" t="s">
        <v>31</v>
      </c>
      <c r="K3524" t="s">
        <v>157</v>
      </c>
      <c r="L3524">
        <v>1</v>
      </c>
      <c r="M3524" t="s">
        <v>359</v>
      </c>
      <c r="N3524">
        <v>721026460</v>
      </c>
      <c r="O3524" t="s">
        <v>432</v>
      </c>
      <c r="P3524">
        <v>15</v>
      </c>
      <c r="S3524">
        <v>1035</v>
      </c>
      <c r="T3524" t="s">
        <v>72</v>
      </c>
      <c r="U3524">
        <v>71900</v>
      </c>
      <c r="V3524" t="s">
        <v>73</v>
      </c>
      <c r="W3524">
        <v>0</v>
      </c>
      <c r="X3524" t="s">
        <v>41</v>
      </c>
      <c r="Y3524" t="s">
        <v>45</v>
      </c>
      <c r="Z3524">
        <v>2.5000000000000001E-5</v>
      </c>
      <c r="AA3524">
        <v>5.0000000000000002E-5</v>
      </c>
      <c r="AB3524">
        <v>2E-3</v>
      </c>
      <c r="AC3524" t="s">
        <v>41</v>
      </c>
    </row>
    <row r="3525" spans="1:29" hidden="1" x14ac:dyDescent="0.25">
      <c r="A3525" t="s">
        <v>27</v>
      </c>
      <c r="B3525">
        <v>100</v>
      </c>
      <c r="C3525" t="s">
        <v>28</v>
      </c>
      <c r="D3525">
        <v>845996</v>
      </c>
      <c r="E3525" s="1">
        <v>42066</v>
      </c>
      <c r="F3525">
        <v>1450</v>
      </c>
      <c r="H3525" t="s">
        <v>30</v>
      </c>
      <c r="I3525" s="3">
        <v>42080.521527777775</v>
      </c>
      <c r="J3525" t="s">
        <v>31</v>
      </c>
      <c r="K3525" t="s">
        <v>157</v>
      </c>
      <c r="L3525">
        <v>1</v>
      </c>
      <c r="M3525" t="s">
        <v>359</v>
      </c>
      <c r="N3525">
        <v>721026460</v>
      </c>
      <c r="O3525" t="s">
        <v>432</v>
      </c>
      <c r="P3525">
        <v>15</v>
      </c>
      <c r="S3525">
        <v>1085</v>
      </c>
      <c r="T3525" t="s">
        <v>176</v>
      </c>
      <c r="U3525">
        <v>1059</v>
      </c>
      <c r="V3525" t="s">
        <v>176</v>
      </c>
      <c r="W3525">
        <v>0</v>
      </c>
      <c r="X3525" t="s">
        <v>41</v>
      </c>
      <c r="Y3525" t="s">
        <v>45</v>
      </c>
      <c r="Z3525">
        <v>1E-4</v>
      </c>
      <c r="AA3525">
        <v>2.0000000000000001E-4</v>
      </c>
      <c r="AB3525">
        <v>2E-3</v>
      </c>
      <c r="AC3525" t="s">
        <v>41</v>
      </c>
    </row>
    <row r="3526" spans="1:29" hidden="1" x14ac:dyDescent="0.25">
      <c r="A3526" t="s">
        <v>27</v>
      </c>
      <c r="B3526">
        <v>100</v>
      </c>
      <c r="C3526" t="s">
        <v>28</v>
      </c>
      <c r="D3526">
        <v>845996</v>
      </c>
      <c r="E3526" s="1">
        <v>42066</v>
      </c>
      <c r="F3526">
        <v>1450</v>
      </c>
      <c r="H3526" t="s">
        <v>30</v>
      </c>
      <c r="I3526" s="3">
        <v>42080.521527777775</v>
      </c>
      <c r="J3526" t="s">
        <v>31</v>
      </c>
      <c r="K3526" t="s">
        <v>157</v>
      </c>
      <c r="L3526">
        <v>1</v>
      </c>
      <c r="M3526" t="s">
        <v>359</v>
      </c>
      <c r="N3526">
        <v>721026460</v>
      </c>
      <c r="O3526" t="s">
        <v>432</v>
      </c>
      <c r="P3526">
        <v>15</v>
      </c>
      <c r="S3526">
        <v>1025</v>
      </c>
      <c r="T3526" t="s">
        <v>52</v>
      </c>
      <c r="U3526">
        <v>951</v>
      </c>
      <c r="V3526" t="s">
        <v>53</v>
      </c>
      <c r="W3526">
        <v>0.76</v>
      </c>
      <c r="X3526" t="s">
        <v>41</v>
      </c>
      <c r="Y3526" t="s">
        <v>38</v>
      </c>
      <c r="Z3526">
        <v>0.05</v>
      </c>
      <c r="AA3526">
        <v>0.1</v>
      </c>
      <c r="AB3526">
        <v>4</v>
      </c>
      <c r="AC3526" t="s">
        <v>41</v>
      </c>
    </row>
    <row r="3527" spans="1:29" hidden="1" x14ac:dyDescent="0.25">
      <c r="A3527" t="s">
        <v>27</v>
      </c>
      <c r="B3527">
        <v>100</v>
      </c>
      <c r="C3527" t="s">
        <v>28</v>
      </c>
      <c r="D3527">
        <v>845996</v>
      </c>
      <c r="E3527" s="1">
        <v>42066</v>
      </c>
      <c r="F3527">
        <v>1450</v>
      </c>
      <c r="H3527" t="s">
        <v>30</v>
      </c>
      <c r="I3527" s="3">
        <v>42080.521527777775</v>
      </c>
      <c r="J3527" t="s">
        <v>31</v>
      </c>
      <c r="K3527" t="s">
        <v>157</v>
      </c>
      <c r="L3527">
        <v>1</v>
      </c>
      <c r="M3527" t="s">
        <v>359</v>
      </c>
      <c r="N3527">
        <v>721026460</v>
      </c>
      <c r="O3527" t="s">
        <v>432</v>
      </c>
      <c r="P3527">
        <v>15</v>
      </c>
      <c r="S3527">
        <v>1038</v>
      </c>
      <c r="T3527" t="s">
        <v>82</v>
      </c>
      <c r="U3527">
        <v>630</v>
      </c>
      <c r="V3527" t="s">
        <v>83</v>
      </c>
      <c r="W3527">
        <v>0.34</v>
      </c>
      <c r="X3527" t="s">
        <v>41</v>
      </c>
      <c r="Y3527" t="s">
        <v>38</v>
      </c>
      <c r="Z3527">
        <v>2.5000000000000001E-2</v>
      </c>
      <c r="AA3527">
        <v>7.4999999999999997E-2</v>
      </c>
      <c r="AB3527">
        <v>10</v>
      </c>
      <c r="AC3527" t="s">
        <v>41</v>
      </c>
    </row>
    <row r="3528" spans="1:29" hidden="1" x14ac:dyDescent="0.25">
      <c r="A3528" t="s">
        <v>27</v>
      </c>
      <c r="B3528">
        <v>100</v>
      </c>
      <c r="C3528" t="s">
        <v>28</v>
      </c>
      <c r="D3528">
        <v>845996</v>
      </c>
      <c r="E3528" s="1">
        <v>42066</v>
      </c>
      <c r="F3528">
        <v>1450</v>
      </c>
      <c r="H3528" t="s">
        <v>30</v>
      </c>
      <c r="I3528" s="3">
        <v>42080.521527777775</v>
      </c>
      <c r="J3528" t="s">
        <v>31</v>
      </c>
      <c r="K3528" t="s">
        <v>157</v>
      </c>
      <c r="L3528">
        <v>1</v>
      </c>
      <c r="M3528" t="s">
        <v>359</v>
      </c>
      <c r="N3528">
        <v>721026460</v>
      </c>
      <c r="O3528" t="s">
        <v>432</v>
      </c>
      <c r="P3528">
        <v>15</v>
      </c>
      <c r="S3528">
        <v>1052</v>
      </c>
      <c r="T3528" t="s">
        <v>64</v>
      </c>
      <c r="U3528">
        <v>929</v>
      </c>
      <c r="V3528" t="s">
        <v>65</v>
      </c>
      <c r="W3528">
        <v>9.3000000000000007</v>
      </c>
      <c r="X3528" t="s">
        <v>41</v>
      </c>
      <c r="Y3528" t="s">
        <v>38</v>
      </c>
      <c r="Z3528">
        <v>0.15</v>
      </c>
      <c r="AA3528">
        <v>0.3</v>
      </c>
      <c r="AC3528" t="s">
        <v>41</v>
      </c>
    </row>
    <row r="3529" spans="1:29" hidden="1" x14ac:dyDescent="0.25">
      <c r="A3529" t="s">
        <v>27</v>
      </c>
      <c r="B3529">
        <v>100</v>
      </c>
      <c r="C3529" t="s">
        <v>28</v>
      </c>
      <c r="D3529">
        <v>845996</v>
      </c>
      <c r="E3529" s="1">
        <v>42066</v>
      </c>
      <c r="F3529">
        <v>1450</v>
      </c>
      <c r="H3529" t="s">
        <v>30</v>
      </c>
      <c r="I3529" s="3">
        <v>42080.521527777775</v>
      </c>
      <c r="J3529" t="s">
        <v>31</v>
      </c>
      <c r="K3529" t="s">
        <v>157</v>
      </c>
      <c r="L3529">
        <v>1</v>
      </c>
      <c r="M3529" t="s">
        <v>359</v>
      </c>
      <c r="N3529">
        <v>721026460</v>
      </c>
      <c r="O3529" t="s">
        <v>432</v>
      </c>
      <c r="P3529">
        <v>15</v>
      </c>
      <c r="S3529">
        <v>1055</v>
      </c>
      <c r="T3529" t="s">
        <v>78</v>
      </c>
      <c r="U3529">
        <v>945</v>
      </c>
      <c r="V3529" t="s">
        <v>79</v>
      </c>
      <c r="W3529">
        <v>26</v>
      </c>
      <c r="X3529" t="s">
        <v>41</v>
      </c>
      <c r="Y3529" t="s">
        <v>38</v>
      </c>
      <c r="Z3529">
        <v>2.5</v>
      </c>
      <c r="AA3529">
        <v>5</v>
      </c>
      <c r="AC3529" t="s">
        <v>41</v>
      </c>
    </row>
    <row r="3530" spans="1:29" hidden="1" x14ac:dyDescent="0.25">
      <c r="A3530" t="s">
        <v>27</v>
      </c>
      <c r="B3530">
        <v>100</v>
      </c>
      <c r="C3530" t="s">
        <v>28</v>
      </c>
      <c r="D3530">
        <v>845996</v>
      </c>
      <c r="E3530" s="1">
        <v>42066</v>
      </c>
      <c r="F3530">
        <v>1450</v>
      </c>
      <c r="H3530" t="s">
        <v>30</v>
      </c>
      <c r="I3530" s="3">
        <v>42080.521527777775</v>
      </c>
      <c r="J3530" t="s">
        <v>31</v>
      </c>
      <c r="K3530" t="s">
        <v>157</v>
      </c>
      <c r="L3530">
        <v>1</v>
      </c>
      <c r="M3530" t="s">
        <v>359</v>
      </c>
      <c r="N3530">
        <v>721026460</v>
      </c>
      <c r="O3530" t="s">
        <v>432</v>
      </c>
      <c r="P3530">
        <v>15</v>
      </c>
      <c r="S3530">
        <v>1010</v>
      </c>
      <c r="T3530" t="s">
        <v>54</v>
      </c>
      <c r="U3530">
        <v>1007</v>
      </c>
      <c r="V3530" t="s">
        <v>55</v>
      </c>
      <c r="W3530">
        <v>1.9E-2</v>
      </c>
      <c r="X3530" t="s">
        <v>41</v>
      </c>
      <c r="Y3530" t="s">
        <v>38</v>
      </c>
      <c r="Z3530">
        <v>1E-4</v>
      </c>
      <c r="AA3530">
        <v>2.0000000000000001E-4</v>
      </c>
      <c r="AB3530">
        <v>2</v>
      </c>
      <c r="AC3530" t="s">
        <v>41</v>
      </c>
    </row>
    <row r="3531" spans="1:29" hidden="1" x14ac:dyDescent="0.25">
      <c r="A3531" t="s">
        <v>337</v>
      </c>
      <c r="B3531">
        <v>1</v>
      </c>
      <c r="C3531" t="s">
        <v>28</v>
      </c>
      <c r="D3531">
        <v>845995</v>
      </c>
      <c r="E3531" s="1">
        <v>42066</v>
      </c>
      <c r="F3531">
        <v>1450</v>
      </c>
      <c r="H3531" t="s">
        <v>339</v>
      </c>
      <c r="I3531" s="3">
        <v>42080.521527777775</v>
      </c>
      <c r="J3531" t="s">
        <v>31</v>
      </c>
      <c r="K3531" t="s">
        <v>87</v>
      </c>
      <c r="L3531">
        <v>1</v>
      </c>
      <c r="M3531" t="s">
        <v>359</v>
      </c>
      <c r="N3531">
        <v>721026460</v>
      </c>
      <c r="O3531" t="s">
        <v>432</v>
      </c>
      <c r="P3531">
        <v>2</v>
      </c>
      <c r="S3531">
        <v>2920</v>
      </c>
      <c r="T3531" t="s">
        <v>335</v>
      </c>
      <c r="U3531">
        <v>680</v>
      </c>
      <c r="V3531" t="s">
        <v>336</v>
      </c>
      <c r="W3531">
        <v>1.6</v>
      </c>
      <c r="X3531" t="s">
        <v>41</v>
      </c>
      <c r="Y3531" t="s">
        <v>38</v>
      </c>
      <c r="Z3531">
        <v>0.5</v>
      </c>
      <c r="AA3531">
        <v>1</v>
      </c>
      <c r="AC3531" t="s">
        <v>41</v>
      </c>
    </row>
    <row r="3532" spans="1:29" hidden="1" x14ac:dyDescent="0.25">
      <c r="A3532" t="s">
        <v>27</v>
      </c>
      <c r="B3532">
        <v>100</v>
      </c>
      <c r="C3532" t="s">
        <v>28</v>
      </c>
      <c r="D3532">
        <v>845996</v>
      </c>
      <c r="E3532" s="1">
        <v>42066</v>
      </c>
      <c r="F3532">
        <v>1450</v>
      </c>
      <c r="H3532" t="s">
        <v>30</v>
      </c>
      <c r="I3532" s="3">
        <v>42080.521527777775</v>
      </c>
      <c r="J3532" t="s">
        <v>31</v>
      </c>
      <c r="K3532" t="s">
        <v>157</v>
      </c>
      <c r="L3532">
        <v>1</v>
      </c>
      <c r="M3532" t="s">
        <v>359</v>
      </c>
      <c r="N3532">
        <v>721026460</v>
      </c>
      <c r="O3532" t="s">
        <v>432</v>
      </c>
      <c r="P3532">
        <v>15</v>
      </c>
      <c r="S3532">
        <v>1036</v>
      </c>
      <c r="T3532" t="s">
        <v>170</v>
      </c>
      <c r="U3532">
        <v>1067</v>
      </c>
      <c r="V3532" t="s">
        <v>171</v>
      </c>
      <c r="W3532">
        <v>5.1000000000000004E-4</v>
      </c>
      <c r="X3532" t="s">
        <v>41</v>
      </c>
      <c r="Y3532" t="s">
        <v>84</v>
      </c>
      <c r="Z3532">
        <v>5.0000000000000001E-4</v>
      </c>
      <c r="AA3532">
        <v>1E-3</v>
      </c>
      <c r="AB3532">
        <v>0.1</v>
      </c>
      <c r="AC3532" t="s">
        <v>41</v>
      </c>
    </row>
    <row r="3533" spans="1:29" hidden="1" x14ac:dyDescent="0.25">
      <c r="A3533" t="s">
        <v>27</v>
      </c>
      <c r="B3533">
        <v>100</v>
      </c>
      <c r="C3533" t="s">
        <v>28</v>
      </c>
      <c r="D3533">
        <v>845996</v>
      </c>
      <c r="E3533" s="1">
        <v>42066</v>
      </c>
      <c r="F3533">
        <v>1450</v>
      </c>
      <c r="H3533" t="s">
        <v>30</v>
      </c>
      <c r="I3533" s="3">
        <v>42080.521527777775</v>
      </c>
      <c r="J3533" t="s">
        <v>31</v>
      </c>
      <c r="K3533" t="s">
        <v>157</v>
      </c>
      <c r="L3533">
        <v>1</v>
      </c>
      <c r="M3533" t="s">
        <v>359</v>
      </c>
      <c r="N3533">
        <v>721026460</v>
      </c>
      <c r="O3533" t="s">
        <v>432</v>
      </c>
      <c r="P3533">
        <v>15</v>
      </c>
      <c r="S3533">
        <v>1074</v>
      </c>
      <c r="T3533" t="s">
        <v>177</v>
      </c>
      <c r="U3533">
        <v>1097</v>
      </c>
      <c r="V3533" t="s">
        <v>177</v>
      </c>
      <c r="W3533">
        <v>1.8000000000000001E-4</v>
      </c>
      <c r="X3533" t="s">
        <v>41</v>
      </c>
      <c r="Y3533" t="s">
        <v>84</v>
      </c>
      <c r="Z3533">
        <v>1.2999999999999999E-4</v>
      </c>
      <c r="AA3533">
        <v>2.5000000000000001E-4</v>
      </c>
      <c r="AB3533">
        <v>6.0000000000000001E-3</v>
      </c>
      <c r="AC3533" t="s">
        <v>41</v>
      </c>
    </row>
    <row r="3534" spans="1:29" hidden="1" x14ac:dyDescent="0.25">
      <c r="A3534" t="s">
        <v>27</v>
      </c>
      <c r="B3534">
        <v>100</v>
      </c>
      <c r="C3534" t="s">
        <v>28</v>
      </c>
      <c r="D3534">
        <v>845996</v>
      </c>
      <c r="E3534" s="1">
        <v>42066</v>
      </c>
      <c r="F3534">
        <v>1450</v>
      </c>
      <c r="H3534" t="s">
        <v>30</v>
      </c>
      <c r="I3534" s="3">
        <v>42080.521527777775</v>
      </c>
      <c r="J3534" t="s">
        <v>31</v>
      </c>
      <c r="K3534" t="s">
        <v>157</v>
      </c>
      <c r="L3534">
        <v>1</v>
      </c>
      <c r="M3534" t="s">
        <v>359</v>
      </c>
      <c r="N3534">
        <v>721026460</v>
      </c>
      <c r="O3534" t="s">
        <v>432</v>
      </c>
      <c r="P3534">
        <v>15</v>
      </c>
      <c r="S3534">
        <v>1005</v>
      </c>
      <c r="T3534" t="s">
        <v>42</v>
      </c>
      <c r="U3534">
        <v>1002</v>
      </c>
      <c r="V3534" t="s">
        <v>43</v>
      </c>
      <c r="W3534">
        <v>5.5999999999999995E-4</v>
      </c>
      <c r="X3534" t="s">
        <v>41</v>
      </c>
      <c r="Y3534" t="s">
        <v>84</v>
      </c>
      <c r="Z3534">
        <v>5.0000000000000001E-4</v>
      </c>
      <c r="AA3534">
        <v>1E-3</v>
      </c>
      <c r="AB3534">
        <v>0.01</v>
      </c>
      <c r="AC3534" t="s">
        <v>41</v>
      </c>
    </row>
    <row r="3535" spans="1:29" hidden="1" x14ac:dyDescent="0.25">
      <c r="A3535" t="s">
        <v>27</v>
      </c>
      <c r="B3535">
        <v>100</v>
      </c>
      <c r="C3535" t="s">
        <v>28</v>
      </c>
      <c r="D3535">
        <v>845996</v>
      </c>
      <c r="E3535" s="1">
        <v>42066</v>
      </c>
      <c r="F3535">
        <v>1450</v>
      </c>
      <c r="H3535" t="s">
        <v>30</v>
      </c>
      <c r="I3535" s="3">
        <v>42080.521527777775</v>
      </c>
      <c r="J3535" t="s">
        <v>31</v>
      </c>
      <c r="K3535" t="s">
        <v>157</v>
      </c>
      <c r="L3535">
        <v>1</v>
      </c>
      <c r="M3535" t="s">
        <v>359</v>
      </c>
      <c r="N3535">
        <v>721026460</v>
      </c>
      <c r="O3535" t="s">
        <v>432</v>
      </c>
      <c r="P3535">
        <v>15</v>
      </c>
      <c r="S3535">
        <v>1015</v>
      </c>
      <c r="T3535" t="s">
        <v>46</v>
      </c>
      <c r="U3535">
        <v>1027</v>
      </c>
      <c r="V3535" t="s">
        <v>47</v>
      </c>
      <c r="W3535">
        <v>0</v>
      </c>
      <c r="X3535" t="s">
        <v>41</v>
      </c>
      <c r="Y3535" t="s">
        <v>45</v>
      </c>
      <c r="Z3535">
        <v>1E-4</v>
      </c>
      <c r="AA3535">
        <v>2.0000000000000001E-4</v>
      </c>
      <c r="AB3535">
        <v>5.0000000000000001E-3</v>
      </c>
      <c r="AC3535" t="s">
        <v>41</v>
      </c>
    </row>
    <row r="3536" spans="1:29" hidden="1" x14ac:dyDescent="0.25">
      <c r="A3536" t="s">
        <v>27</v>
      </c>
      <c r="B3536">
        <v>100</v>
      </c>
      <c r="C3536" t="s">
        <v>28</v>
      </c>
      <c r="D3536">
        <v>845996</v>
      </c>
      <c r="E3536" s="1">
        <v>42066</v>
      </c>
      <c r="F3536">
        <v>1450</v>
      </c>
      <c r="H3536" t="s">
        <v>30</v>
      </c>
      <c r="I3536" s="3">
        <v>42080.521527777775</v>
      </c>
      <c r="J3536" t="s">
        <v>31</v>
      </c>
      <c r="K3536" t="s">
        <v>157</v>
      </c>
      <c r="L3536">
        <v>1</v>
      </c>
      <c r="M3536" t="s">
        <v>359</v>
      </c>
      <c r="N3536">
        <v>721026460</v>
      </c>
      <c r="O3536" t="s">
        <v>432</v>
      </c>
      <c r="P3536">
        <v>15</v>
      </c>
      <c r="S3536">
        <v>1041</v>
      </c>
      <c r="T3536" t="s">
        <v>174</v>
      </c>
      <c r="U3536">
        <v>615</v>
      </c>
      <c r="V3536" t="s">
        <v>409</v>
      </c>
      <c r="W3536">
        <v>0</v>
      </c>
      <c r="X3536" t="s">
        <v>41</v>
      </c>
      <c r="Y3536" t="s">
        <v>45</v>
      </c>
      <c r="Z3536">
        <v>6.7000000000000002E-3</v>
      </c>
      <c r="AA3536">
        <v>0.02</v>
      </c>
      <c r="AB3536">
        <v>1</v>
      </c>
      <c r="AC3536" t="s">
        <v>41</v>
      </c>
    </row>
    <row r="3537" spans="1:29" hidden="1" x14ac:dyDescent="0.25">
      <c r="A3537" t="s">
        <v>27</v>
      </c>
      <c r="B3537">
        <v>100</v>
      </c>
      <c r="C3537" t="s">
        <v>28</v>
      </c>
      <c r="D3537">
        <v>845996</v>
      </c>
      <c r="E3537" s="1">
        <v>42066</v>
      </c>
      <c r="F3537">
        <v>1450</v>
      </c>
      <c r="H3537" t="s">
        <v>30</v>
      </c>
      <c r="I3537" s="3">
        <v>42080.521527777775</v>
      </c>
      <c r="J3537" t="s">
        <v>31</v>
      </c>
      <c r="K3537" t="s">
        <v>157</v>
      </c>
      <c r="L3537">
        <v>1</v>
      </c>
      <c r="M3537" t="s">
        <v>359</v>
      </c>
      <c r="N3537">
        <v>721026460</v>
      </c>
      <c r="O3537" t="s">
        <v>432</v>
      </c>
      <c r="P3537">
        <v>15</v>
      </c>
      <c r="S3537">
        <v>1075</v>
      </c>
      <c r="T3537" t="s">
        <v>178</v>
      </c>
      <c r="U3537">
        <v>1012</v>
      </c>
      <c r="V3537" t="s">
        <v>178</v>
      </c>
      <c r="W3537">
        <v>0</v>
      </c>
      <c r="X3537" t="s">
        <v>41</v>
      </c>
      <c r="Y3537" t="s">
        <v>45</v>
      </c>
      <c r="Z3537">
        <v>1.2999999999999999E-4</v>
      </c>
      <c r="AA3537">
        <v>2.5000000000000001E-4</v>
      </c>
      <c r="AB3537">
        <v>4.0000000000000001E-3</v>
      </c>
      <c r="AC3537" t="s">
        <v>41</v>
      </c>
    </row>
    <row r="3538" spans="1:29" hidden="1" x14ac:dyDescent="0.25">
      <c r="A3538" t="s">
        <v>337</v>
      </c>
      <c r="B3538">
        <v>1</v>
      </c>
      <c r="C3538" t="s">
        <v>28</v>
      </c>
      <c r="D3538">
        <v>845995</v>
      </c>
      <c r="E3538" s="1">
        <v>42066</v>
      </c>
      <c r="F3538">
        <v>1450</v>
      </c>
      <c r="H3538" t="s">
        <v>339</v>
      </c>
      <c r="I3538" s="3">
        <v>42080.521527777775</v>
      </c>
      <c r="J3538" t="s">
        <v>31</v>
      </c>
      <c r="K3538" t="s">
        <v>87</v>
      </c>
      <c r="L3538">
        <v>1</v>
      </c>
      <c r="M3538" t="s">
        <v>359</v>
      </c>
      <c r="N3538">
        <v>721026460</v>
      </c>
      <c r="O3538" t="s">
        <v>432</v>
      </c>
      <c r="P3538">
        <v>2</v>
      </c>
      <c r="S3538">
        <v>1927</v>
      </c>
      <c r="T3538" t="s">
        <v>39</v>
      </c>
      <c r="U3538">
        <v>410</v>
      </c>
      <c r="V3538" t="s">
        <v>40</v>
      </c>
      <c r="W3538">
        <v>110</v>
      </c>
      <c r="X3538" t="s">
        <v>41</v>
      </c>
      <c r="Y3538" t="s">
        <v>38</v>
      </c>
      <c r="Z3538">
        <v>1</v>
      </c>
      <c r="AA3538">
        <v>2</v>
      </c>
      <c r="AC3538" t="s">
        <v>41</v>
      </c>
    </row>
    <row r="3539" spans="1:29" hidden="1" x14ac:dyDescent="0.25">
      <c r="A3539" t="s">
        <v>27</v>
      </c>
      <c r="B3539">
        <v>100</v>
      </c>
      <c r="C3539" t="s">
        <v>28</v>
      </c>
      <c r="D3539">
        <v>845996</v>
      </c>
      <c r="E3539" s="1">
        <v>42066</v>
      </c>
      <c r="F3539">
        <v>1450</v>
      </c>
      <c r="H3539" t="s">
        <v>30</v>
      </c>
      <c r="I3539" s="3">
        <v>42080.521527777775</v>
      </c>
      <c r="J3539" t="s">
        <v>31</v>
      </c>
      <c r="K3539" t="s">
        <v>157</v>
      </c>
      <c r="L3539">
        <v>1</v>
      </c>
      <c r="M3539" t="s">
        <v>359</v>
      </c>
      <c r="N3539">
        <v>721026460</v>
      </c>
      <c r="O3539" t="s">
        <v>432</v>
      </c>
      <c r="P3539">
        <v>15</v>
      </c>
      <c r="S3539">
        <v>1045</v>
      </c>
      <c r="T3539" t="s">
        <v>74</v>
      </c>
      <c r="U3539">
        <v>1147</v>
      </c>
      <c r="V3539" t="s">
        <v>75</v>
      </c>
      <c r="W3539">
        <v>0</v>
      </c>
      <c r="X3539" t="s">
        <v>41</v>
      </c>
      <c r="Y3539" t="s">
        <v>45</v>
      </c>
      <c r="Z3539">
        <v>2E-3</v>
      </c>
      <c r="AA3539">
        <v>4.0000000000000001E-3</v>
      </c>
      <c r="AB3539">
        <v>0.05</v>
      </c>
      <c r="AC3539" t="s">
        <v>41</v>
      </c>
    </row>
    <row r="3540" spans="1:29" hidden="1" x14ac:dyDescent="0.25">
      <c r="A3540" t="s">
        <v>334</v>
      </c>
      <c r="B3540">
        <v>100</v>
      </c>
      <c r="C3540" t="s">
        <v>28</v>
      </c>
      <c r="D3540">
        <v>845994</v>
      </c>
      <c r="E3540" s="1">
        <v>42066</v>
      </c>
      <c r="F3540">
        <v>1450</v>
      </c>
      <c r="H3540" t="s">
        <v>30</v>
      </c>
      <c r="I3540" s="3">
        <v>42080.521527777775</v>
      </c>
      <c r="J3540" t="s">
        <v>31</v>
      </c>
      <c r="K3540" t="s">
        <v>157</v>
      </c>
      <c r="L3540">
        <v>1</v>
      </c>
      <c r="M3540" t="s">
        <v>359</v>
      </c>
      <c r="N3540">
        <v>721026460</v>
      </c>
      <c r="O3540" t="s">
        <v>432</v>
      </c>
      <c r="P3540">
        <v>1</v>
      </c>
      <c r="S3540">
        <v>2920</v>
      </c>
      <c r="T3540" t="s">
        <v>335</v>
      </c>
      <c r="U3540">
        <v>680</v>
      </c>
      <c r="V3540" t="s">
        <v>336</v>
      </c>
      <c r="W3540">
        <v>1.4</v>
      </c>
      <c r="X3540" t="s">
        <v>41</v>
      </c>
      <c r="Y3540" t="s">
        <v>38</v>
      </c>
      <c r="Z3540">
        <v>0.5</v>
      </c>
      <c r="AA3540">
        <v>1</v>
      </c>
      <c r="AC3540" t="s">
        <v>41</v>
      </c>
    </row>
    <row r="3541" spans="1:29" hidden="1" x14ac:dyDescent="0.25">
      <c r="A3541" t="s">
        <v>258</v>
      </c>
      <c r="B3541" t="s">
        <v>28</v>
      </c>
      <c r="C3541" t="s">
        <v>28</v>
      </c>
      <c r="D3541">
        <v>188451001</v>
      </c>
      <c r="E3541" s="1">
        <v>42109</v>
      </c>
      <c r="F3541">
        <v>830</v>
      </c>
      <c r="H3541" t="s">
        <v>30</v>
      </c>
      <c r="I3541" s="3">
        <v>42114.51666666667</v>
      </c>
      <c r="J3541" t="s">
        <v>31</v>
      </c>
      <c r="K3541" t="s">
        <v>32</v>
      </c>
      <c r="L3541">
        <v>1</v>
      </c>
      <c r="M3541" t="s">
        <v>627</v>
      </c>
      <c r="N3541">
        <v>113133790</v>
      </c>
      <c r="O3541" t="s">
        <v>34</v>
      </c>
      <c r="P3541">
        <v>2</v>
      </c>
      <c r="S3541">
        <v>1025</v>
      </c>
      <c r="T3541" t="s">
        <v>52</v>
      </c>
      <c r="U3541">
        <v>951</v>
      </c>
      <c r="V3541" t="s">
        <v>53</v>
      </c>
      <c r="W3541">
        <v>0.752</v>
      </c>
      <c r="X3541" t="s">
        <v>41</v>
      </c>
      <c r="Y3541" t="s">
        <v>38</v>
      </c>
      <c r="Z3541">
        <v>0.03</v>
      </c>
      <c r="AA3541">
        <v>0.3</v>
      </c>
      <c r="AB3541">
        <v>4</v>
      </c>
      <c r="AC3541" t="s">
        <v>41</v>
      </c>
    </row>
    <row r="3542" spans="1:29" hidden="1" x14ac:dyDescent="0.25">
      <c r="A3542" t="s">
        <v>258</v>
      </c>
      <c r="B3542" t="s">
        <v>28</v>
      </c>
      <c r="C3542" t="s">
        <v>28</v>
      </c>
      <c r="D3542">
        <v>188451001</v>
      </c>
      <c r="E3542" s="1">
        <v>42109</v>
      </c>
      <c r="F3542">
        <v>830</v>
      </c>
      <c r="H3542" t="s">
        <v>30</v>
      </c>
      <c r="I3542" s="3">
        <v>42114.51666666667</v>
      </c>
      <c r="J3542" t="s">
        <v>31</v>
      </c>
      <c r="K3542" t="s">
        <v>32</v>
      </c>
      <c r="L3542">
        <v>1</v>
      </c>
      <c r="M3542" t="s">
        <v>627</v>
      </c>
      <c r="N3542">
        <v>113133790</v>
      </c>
      <c r="O3542" t="s">
        <v>34</v>
      </c>
      <c r="P3542">
        <v>2</v>
      </c>
      <c r="S3542">
        <v>1025</v>
      </c>
      <c r="T3542" t="s">
        <v>52</v>
      </c>
      <c r="U3542">
        <v>99951</v>
      </c>
      <c r="V3542" t="s">
        <v>260</v>
      </c>
      <c r="W3542">
        <v>0.75</v>
      </c>
      <c r="X3542" t="s">
        <v>41</v>
      </c>
      <c r="Y3542" t="s">
        <v>261</v>
      </c>
      <c r="AB3542">
        <v>4</v>
      </c>
      <c r="AC3542" t="s">
        <v>41</v>
      </c>
    </row>
    <row r="3543" spans="1:29" hidden="1" x14ac:dyDescent="0.25">
      <c r="A3543" t="s">
        <v>337</v>
      </c>
      <c r="B3543">
        <v>1</v>
      </c>
      <c r="C3543" t="s">
        <v>28</v>
      </c>
      <c r="D3543">
        <v>854547</v>
      </c>
      <c r="E3543" s="1">
        <v>42109</v>
      </c>
      <c r="F3543">
        <v>1240</v>
      </c>
      <c r="H3543" t="s">
        <v>339</v>
      </c>
      <c r="I3543" s="3">
        <v>42128.699305555558</v>
      </c>
      <c r="J3543" t="s">
        <v>31</v>
      </c>
      <c r="K3543" t="s">
        <v>87</v>
      </c>
      <c r="L3543">
        <v>1</v>
      </c>
      <c r="M3543" t="s">
        <v>359</v>
      </c>
      <c r="N3543">
        <v>721026460</v>
      </c>
      <c r="O3543" t="s">
        <v>432</v>
      </c>
      <c r="P3543">
        <v>2</v>
      </c>
      <c r="S3543">
        <v>2920</v>
      </c>
      <c r="T3543" t="s">
        <v>335</v>
      </c>
      <c r="U3543">
        <v>680</v>
      </c>
      <c r="V3543" t="s">
        <v>336</v>
      </c>
      <c r="W3543">
        <v>1.3</v>
      </c>
      <c r="X3543" t="s">
        <v>41</v>
      </c>
      <c r="Y3543" t="s">
        <v>38</v>
      </c>
      <c r="Z3543">
        <v>0.5</v>
      </c>
      <c r="AA3543">
        <v>1</v>
      </c>
      <c r="AC3543" t="s">
        <v>41</v>
      </c>
    </row>
    <row r="3544" spans="1:29" hidden="1" x14ac:dyDescent="0.25">
      <c r="A3544" t="s">
        <v>156</v>
      </c>
      <c r="B3544">
        <v>100</v>
      </c>
      <c r="C3544" t="s">
        <v>28</v>
      </c>
      <c r="D3544">
        <v>854577</v>
      </c>
      <c r="E3544" s="1">
        <v>42109</v>
      </c>
      <c r="F3544">
        <v>1240</v>
      </c>
      <c r="H3544" t="s">
        <v>30</v>
      </c>
      <c r="I3544" s="3">
        <v>42128.699305555558</v>
      </c>
      <c r="J3544" t="s">
        <v>31</v>
      </c>
      <c r="K3544" t="s">
        <v>157</v>
      </c>
      <c r="L3544">
        <v>1</v>
      </c>
      <c r="M3544" t="s">
        <v>359</v>
      </c>
      <c r="N3544">
        <v>721026460</v>
      </c>
      <c r="O3544" t="s">
        <v>432</v>
      </c>
      <c r="P3544">
        <v>1</v>
      </c>
      <c r="S3544">
        <v>2042</v>
      </c>
      <c r="T3544" t="s">
        <v>224</v>
      </c>
      <c r="U3544">
        <v>34386</v>
      </c>
      <c r="V3544" t="s">
        <v>224</v>
      </c>
      <c r="W3544">
        <v>0</v>
      </c>
      <c r="X3544" t="s">
        <v>44</v>
      </c>
      <c r="Y3544" t="s">
        <v>45</v>
      </c>
      <c r="Z3544">
        <v>3.3000000000000002E-2</v>
      </c>
      <c r="AA3544">
        <v>0.1</v>
      </c>
      <c r="AB3544">
        <v>50</v>
      </c>
      <c r="AC3544" t="s">
        <v>44</v>
      </c>
    </row>
    <row r="3545" spans="1:29" hidden="1" x14ac:dyDescent="0.25">
      <c r="A3545" t="s">
        <v>337</v>
      </c>
      <c r="B3545">
        <v>1</v>
      </c>
      <c r="C3545" t="s">
        <v>28</v>
      </c>
      <c r="D3545">
        <v>854547</v>
      </c>
      <c r="E3545" s="1">
        <v>42109</v>
      </c>
      <c r="F3545">
        <v>1240</v>
      </c>
      <c r="H3545" t="s">
        <v>339</v>
      </c>
      <c r="I3545" s="3">
        <v>42128.699305555558</v>
      </c>
      <c r="J3545" t="s">
        <v>31</v>
      </c>
      <c r="K3545" t="s">
        <v>87</v>
      </c>
      <c r="L3545">
        <v>1</v>
      </c>
      <c r="M3545" t="s">
        <v>359</v>
      </c>
      <c r="N3545">
        <v>721026460</v>
      </c>
      <c r="O3545" t="s">
        <v>432</v>
      </c>
      <c r="P3545">
        <v>2</v>
      </c>
      <c r="S3545">
        <v>1927</v>
      </c>
      <c r="T3545" t="s">
        <v>39</v>
      </c>
      <c r="U3545">
        <v>410</v>
      </c>
      <c r="V3545" t="s">
        <v>40</v>
      </c>
      <c r="W3545">
        <v>110</v>
      </c>
      <c r="X3545" t="s">
        <v>41</v>
      </c>
      <c r="Y3545" t="s">
        <v>38</v>
      </c>
      <c r="Z3545">
        <v>1</v>
      </c>
      <c r="AA3545">
        <v>2</v>
      </c>
      <c r="AC3545" t="s">
        <v>41</v>
      </c>
    </row>
    <row r="3546" spans="1:29" hidden="1" x14ac:dyDescent="0.25">
      <c r="A3546" t="s">
        <v>334</v>
      </c>
      <c r="B3546">
        <v>100</v>
      </c>
      <c r="C3546" t="s">
        <v>28</v>
      </c>
      <c r="D3546">
        <v>854548</v>
      </c>
      <c r="E3546" s="1">
        <v>42109</v>
      </c>
      <c r="F3546">
        <v>1240</v>
      </c>
      <c r="H3546" t="s">
        <v>30</v>
      </c>
      <c r="I3546" s="3">
        <v>42128.699305555558</v>
      </c>
      <c r="J3546" t="s">
        <v>31</v>
      </c>
      <c r="K3546" t="s">
        <v>157</v>
      </c>
      <c r="L3546">
        <v>1</v>
      </c>
      <c r="M3546" t="s">
        <v>359</v>
      </c>
      <c r="N3546">
        <v>721026460</v>
      </c>
      <c r="O3546" t="s">
        <v>432</v>
      </c>
      <c r="P3546">
        <v>1</v>
      </c>
      <c r="S3546">
        <v>2920</v>
      </c>
      <c r="T3546" t="s">
        <v>335</v>
      </c>
      <c r="U3546">
        <v>680</v>
      </c>
      <c r="V3546" t="s">
        <v>336</v>
      </c>
      <c r="W3546">
        <v>1.1000000000000001</v>
      </c>
      <c r="X3546" t="s">
        <v>41</v>
      </c>
      <c r="Y3546" t="s">
        <v>38</v>
      </c>
      <c r="Z3546">
        <v>0.5</v>
      </c>
      <c r="AA3546">
        <v>1</v>
      </c>
      <c r="AC3546" t="s">
        <v>41</v>
      </c>
    </row>
    <row r="3547" spans="1:29" hidden="1" x14ac:dyDescent="0.25">
      <c r="A3547" t="s">
        <v>258</v>
      </c>
      <c r="B3547" t="s">
        <v>28</v>
      </c>
      <c r="C3547" t="s">
        <v>28</v>
      </c>
      <c r="D3547">
        <v>192191001</v>
      </c>
      <c r="E3547" s="1">
        <v>42131</v>
      </c>
      <c r="F3547">
        <v>720</v>
      </c>
      <c r="H3547" t="s">
        <v>30</v>
      </c>
      <c r="I3547" s="3">
        <v>42136.645833333336</v>
      </c>
      <c r="J3547" t="s">
        <v>31</v>
      </c>
      <c r="K3547" t="s">
        <v>32</v>
      </c>
      <c r="L3547">
        <v>1</v>
      </c>
      <c r="M3547" t="s">
        <v>627</v>
      </c>
      <c r="N3547">
        <v>113133790</v>
      </c>
      <c r="O3547" t="s">
        <v>34</v>
      </c>
      <c r="P3547">
        <v>2</v>
      </c>
      <c r="S3547">
        <v>1025</v>
      </c>
      <c r="T3547" t="s">
        <v>52</v>
      </c>
      <c r="U3547">
        <v>951</v>
      </c>
      <c r="V3547" t="s">
        <v>53</v>
      </c>
      <c r="W3547">
        <v>0.73399999999999999</v>
      </c>
      <c r="X3547" t="s">
        <v>41</v>
      </c>
      <c r="Y3547" t="s">
        <v>38</v>
      </c>
      <c r="Z3547">
        <v>0.03</v>
      </c>
      <c r="AA3547">
        <v>0.3</v>
      </c>
      <c r="AB3547">
        <v>4</v>
      </c>
      <c r="AC3547" t="s">
        <v>41</v>
      </c>
    </row>
    <row r="3548" spans="1:29" hidden="1" x14ac:dyDescent="0.25">
      <c r="A3548" t="s">
        <v>258</v>
      </c>
      <c r="B3548" t="s">
        <v>28</v>
      </c>
      <c r="C3548" t="s">
        <v>28</v>
      </c>
      <c r="D3548">
        <v>192191001</v>
      </c>
      <c r="E3548" s="1">
        <v>42131</v>
      </c>
      <c r="F3548">
        <v>720</v>
      </c>
      <c r="H3548" t="s">
        <v>30</v>
      </c>
      <c r="I3548" s="3">
        <v>42136.645833333336</v>
      </c>
      <c r="J3548" t="s">
        <v>31</v>
      </c>
      <c r="K3548" t="s">
        <v>32</v>
      </c>
      <c r="L3548">
        <v>1</v>
      </c>
      <c r="M3548" t="s">
        <v>627</v>
      </c>
      <c r="N3548">
        <v>113133790</v>
      </c>
      <c r="O3548" t="s">
        <v>34</v>
      </c>
      <c r="P3548">
        <v>2</v>
      </c>
      <c r="S3548">
        <v>1025</v>
      </c>
      <c r="T3548" t="s">
        <v>52</v>
      </c>
      <c r="U3548">
        <v>99951</v>
      </c>
      <c r="V3548" t="s">
        <v>260</v>
      </c>
      <c r="W3548">
        <v>0.71799999999999997</v>
      </c>
      <c r="X3548" t="s">
        <v>41</v>
      </c>
      <c r="Y3548" t="s">
        <v>261</v>
      </c>
      <c r="AB3548">
        <v>4</v>
      </c>
      <c r="AC3548" t="s">
        <v>41</v>
      </c>
    </row>
    <row r="3549" spans="1:29" hidden="1" x14ac:dyDescent="0.25">
      <c r="A3549" t="s">
        <v>334</v>
      </c>
      <c r="B3549">
        <v>100</v>
      </c>
      <c r="C3549" t="s">
        <v>28</v>
      </c>
      <c r="D3549">
        <v>860833</v>
      </c>
      <c r="E3549" s="1">
        <v>42144</v>
      </c>
      <c r="F3549">
        <v>1330</v>
      </c>
      <c r="H3549" t="s">
        <v>30</v>
      </c>
      <c r="I3549" s="3">
        <v>42157.427083333336</v>
      </c>
      <c r="J3549" t="s">
        <v>31</v>
      </c>
      <c r="K3549" t="s">
        <v>157</v>
      </c>
      <c r="L3549">
        <v>1</v>
      </c>
      <c r="M3549" t="s">
        <v>359</v>
      </c>
      <c r="N3549">
        <v>721026460</v>
      </c>
      <c r="O3549" t="s">
        <v>432</v>
      </c>
      <c r="P3549">
        <v>1</v>
      </c>
      <c r="S3549">
        <v>2920</v>
      </c>
      <c r="T3549" t="s">
        <v>335</v>
      </c>
      <c r="U3549">
        <v>680</v>
      </c>
      <c r="V3549" t="s">
        <v>336</v>
      </c>
      <c r="W3549">
        <v>1.2</v>
      </c>
      <c r="X3549" t="s">
        <v>41</v>
      </c>
      <c r="Y3549" t="s">
        <v>38</v>
      </c>
      <c r="Z3549">
        <v>0.5</v>
      </c>
      <c r="AA3549">
        <v>1</v>
      </c>
      <c r="AC3549" t="s">
        <v>41</v>
      </c>
    </row>
    <row r="3550" spans="1:29" hidden="1" x14ac:dyDescent="0.25">
      <c r="A3550" t="s">
        <v>337</v>
      </c>
      <c r="B3550">
        <v>1</v>
      </c>
      <c r="C3550" t="s">
        <v>28</v>
      </c>
      <c r="D3550">
        <v>860834</v>
      </c>
      <c r="E3550" s="1">
        <v>42144</v>
      </c>
      <c r="F3550">
        <v>1330</v>
      </c>
      <c r="H3550" t="s">
        <v>339</v>
      </c>
      <c r="I3550" s="3">
        <v>42157.427083333336</v>
      </c>
      <c r="J3550" t="s">
        <v>31</v>
      </c>
      <c r="K3550" t="s">
        <v>87</v>
      </c>
      <c r="L3550">
        <v>1</v>
      </c>
      <c r="M3550" t="s">
        <v>359</v>
      </c>
      <c r="N3550">
        <v>721026460</v>
      </c>
      <c r="O3550" t="s">
        <v>432</v>
      </c>
      <c r="P3550">
        <v>2</v>
      </c>
      <c r="S3550">
        <v>1927</v>
      </c>
      <c r="T3550" t="s">
        <v>39</v>
      </c>
      <c r="U3550">
        <v>410</v>
      </c>
      <c r="V3550" t="s">
        <v>40</v>
      </c>
      <c r="W3550">
        <v>110</v>
      </c>
      <c r="X3550" t="s">
        <v>41</v>
      </c>
      <c r="Y3550" t="s">
        <v>38</v>
      </c>
      <c r="Z3550">
        <v>1</v>
      </c>
      <c r="AA3550">
        <v>2</v>
      </c>
      <c r="AC3550" t="s">
        <v>41</v>
      </c>
    </row>
    <row r="3551" spans="1:29" hidden="1" x14ac:dyDescent="0.25">
      <c r="A3551" t="s">
        <v>337</v>
      </c>
      <c r="B3551">
        <v>1</v>
      </c>
      <c r="C3551" t="s">
        <v>28</v>
      </c>
      <c r="D3551">
        <v>860834</v>
      </c>
      <c r="E3551" s="1">
        <v>42144</v>
      </c>
      <c r="F3551">
        <v>1330</v>
      </c>
      <c r="H3551" t="s">
        <v>339</v>
      </c>
      <c r="I3551" s="3">
        <v>42157.427083333336</v>
      </c>
      <c r="J3551" t="s">
        <v>31</v>
      </c>
      <c r="K3551" t="s">
        <v>87</v>
      </c>
      <c r="L3551">
        <v>1</v>
      </c>
      <c r="M3551" t="s">
        <v>359</v>
      </c>
      <c r="N3551">
        <v>721026460</v>
      </c>
      <c r="O3551" t="s">
        <v>432</v>
      </c>
      <c r="P3551">
        <v>2</v>
      </c>
      <c r="S3551">
        <v>2920</v>
      </c>
      <c r="T3551" t="s">
        <v>335</v>
      </c>
      <c r="U3551">
        <v>680</v>
      </c>
      <c r="V3551" t="s">
        <v>336</v>
      </c>
      <c r="W3551">
        <v>1.4</v>
      </c>
      <c r="X3551" t="s">
        <v>41</v>
      </c>
      <c r="Y3551" t="s">
        <v>38</v>
      </c>
      <c r="Z3551">
        <v>0.5</v>
      </c>
      <c r="AA3551">
        <v>1</v>
      </c>
      <c r="AC3551" t="s">
        <v>41</v>
      </c>
    </row>
    <row r="3552" spans="1:29" hidden="1" x14ac:dyDescent="0.25">
      <c r="A3552" t="s">
        <v>334</v>
      </c>
      <c r="B3552">
        <v>100</v>
      </c>
      <c r="C3552" t="s">
        <v>28</v>
      </c>
      <c r="D3552">
        <v>863433</v>
      </c>
      <c r="E3552" s="1">
        <v>42158</v>
      </c>
      <c r="F3552">
        <v>1245</v>
      </c>
      <c r="H3552" t="s">
        <v>30</v>
      </c>
      <c r="I3552" s="3">
        <v>42165.711805555555</v>
      </c>
      <c r="J3552" t="s">
        <v>31</v>
      </c>
      <c r="K3552" t="s">
        <v>157</v>
      </c>
      <c r="L3552">
        <v>1</v>
      </c>
      <c r="M3552" t="s">
        <v>359</v>
      </c>
      <c r="N3552">
        <v>721026460</v>
      </c>
      <c r="O3552" t="s">
        <v>432</v>
      </c>
      <c r="P3552">
        <v>1</v>
      </c>
      <c r="S3552">
        <v>2920</v>
      </c>
      <c r="T3552" t="s">
        <v>335</v>
      </c>
      <c r="U3552">
        <v>680</v>
      </c>
      <c r="V3552" t="s">
        <v>336</v>
      </c>
      <c r="W3552">
        <v>0.76</v>
      </c>
      <c r="X3552" t="s">
        <v>41</v>
      </c>
      <c r="Y3552" t="s">
        <v>84</v>
      </c>
      <c r="Z3552">
        <v>0.5</v>
      </c>
      <c r="AA3552">
        <v>1</v>
      </c>
      <c r="AC3552" t="s">
        <v>41</v>
      </c>
    </row>
    <row r="3553" spans="1:29" hidden="1" x14ac:dyDescent="0.25">
      <c r="A3553" t="s">
        <v>337</v>
      </c>
      <c r="B3553">
        <v>1</v>
      </c>
      <c r="C3553" t="s">
        <v>28</v>
      </c>
      <c r="D3553">
        <v>863432</v>
      </c>
      <c r="E3553" s="1">
        <v>42158</v>
      </c>
      <c r="F3553">
        <v>1245</v>
      </c>
      <c r="H3553" t="s">
        <v>339</v>
      </c>
      <c r="I3553" s="3">
        <v>42165.711805555555</v>
      </c>
      <c r="J3553" t="s">
        <v>31</v>
      </c>
      <c r="K3553" t="s">
        <v>87</v>
      </c>
      <c r="L3553">
        <v>1</v>
      </c>
      <c r="M3553" t="s">
        <v>359</v>
      </c>
      <c r="N3553">
        <v>721026460</v>
      </c>
      <c r="O3553" t="s">
        <v>432</v>
      </c>
      <c r="P3553">
        <v>2</v>
      </c>
      <c r="S3553">
        <v>1927</v>
      </c>
      <c r="T3553" t="s">
        <v>39</v>
      </c>
      <c r="U3553">
        <v>410</v>
      </c>
      <c r="V3553" t="s">
        <v>40</v>
      </c>
      <c r="W3553">
        <v>110</v>
      </c>
      <c r="X3553" t="s">
        <v>41</v>
      </c>
      <c r="Y3553" t="s">
        <v>38</v>
      </c>
      <c r="Z3553">
        <v>1</v>
      </c>
      <c r="AA3553">
        <v>2</v>
      </c>
      <c r="AC3553" t="s">
        <v>41</v>
      </c>
    </row>
    <row r="3554" spans="1:29" hidden="1" x14ac:dyDescent="0.25">
      <c r="A3554" t="s">
        <v>337</v>
      </c>
      <c r="B3554">
        <v>1</v>
      </c>
      <c r="C3554" t="s">
        <v>28</v>
      </c>
      <c r="D3554">
        <v>863432</v>
      </c>
      <c r="E3554" s="1">
        <v>42158</v>
      </c>
      <c r="F3554">
        <v>1245</v>
      </c>
      <c r="H3554" t="s">
        <v>339</v>
      </c>
      <c r="I3554" s="3">
        <v>42165.711805555555</v>
      </c>
      <c r="J3554" t="s">
        <v>31</v>
      </c>
      <c r="K3554" t="s">
        <v>87</v>
      </c>
      <c r="L3554">
        <v>1</v>
      </c>
      <c r="M3554" t="s">
        <v>359</v>
      </c>
      <c r="N3554">
        <v>721026460</v>
      </c>
      <c r="O3554" t="s">
        <v>432</v>
      </c>
      <c r="P3554">
        <v>2</v>
      </c>
      <c r="S3554">
        <v>2920</v>
      </c>
      <c r="T3554" t="s">
        <v>335</v>
      </c>
      <c r="U3554">
        <v>680</v>
      </c>
      <c r="V3554" t="s">
        <v>336</v>
      </c>
      <c r="W3554">
        <v>0.95</v>
      </c>
      <c r="X3554" t="s">
        <v>41</v>
      </c>
      <c r="Y3554" t="s">
        <v>84</v>
      </c>
      <c r="Z3554">
        <v>0.5</v>
      </c>
      <c r="AA3554">
        <v>1</v>
      </c>
      <c r="AC3554" t="s">
        <v>41</v>
      </c>
    </row>
    <row r="3555" spans="1:29" hidden="1" x14ac:dyDescent="0.25">
      <c r="A3555" t="s">
        <v>258</v>
      </c>
      <c r="B3555" t="s">
        <v>28</v>
      </c>
      <c r="C3555" t="s">
        <v>28</v>
      </c>
      <c r="D3555">
        <v>197902001</v>
      </c>
      <c r="E3555" s="1">
        <v>42158</v>
      </c>
      <c r="F3555">
        <v>820</v>
      </c>
      <c r="H3555" t="s">
        <v>30</v>
      </c>
      <c r="I3555" s="3">
        <v>42170.463888888888</v>
      </c>
      <c r="J3555" t="s">
        <v>31</v>
      </c>
      <c r="K3555" t="s">
        <v>32</v>
      </c>
      <c r="L3555">
        <v>1</v>
      </c>
      <c r="M3555" t="s">
        <v>627</v>
      </c>
      <c r="N3555">
        <v>113133790</v>
      </c>
      <c r="O3555" t="s">
        <v>34</v>
      </c>
      <c r="P3555">
        <v>2</v>
      </c>
      <c r="S3555">
        <v>1025</v>
      </c>
      <c r="T3555" t="s">
        <v>52</v>
      </c>
      <c r="U3555">
        <v>99951</v>
      </c>
      <c r="V3555" t="s">
        <v>260</v>
      </c>
      <c r="W3555">
        <v>0.71</v>
      </c>
      <c r="X3555" t="s">
        <v>41</v>
      </c>
      <c r="Y3555" t="s">
        <v>261</v>
      </c>
      <c r="AB3555">
        <v>4</v>
      </c>
      <c r="AC3555" t="s">
        <v>41</v>
      </c>
    </row>
    <row r="3556" spans="1:29" hidden="1" x14ac:dyDescent="0.25">
      <c r="A3556" t="s">
        <v>258</v>
      </c>
      <c r="B3556" t="s">
        <v>28</v>
      </c>
      <c r="C3556" t="s">
        <v>28</v>
      </c>
      <c r="D3556">
        <v>197902001</v>
      </c>
      <c r="E3556" s="1">
        <v>42158</v>
      </c>
      <c r="F3556">
        <v>820</v>
      </c>
      <c r="H3556" t="s">
        <v>30</v>
      </c>
      <c r="I3556" s="3">
        <v>42170.463888888888</v>
      </c>
      <c r="J3556" t="s">
        <v>31</v>
      </c>
      <c r="K3556" t="s">
        <v>32</v>
      </c>
      <c r="L3556">
        <v>1</v>
      </c>
      <c r="M3556" t="s">
        <v>627</v>
      </c>
      <c r="N3556">
        <v>113133790</v>
      </c>
      <c r="O3556" t="s">
        <v>34</v>
      </c>
      <c r="P3556">
        <v>2</v>
      </c>
      <c r="S3556">
        <v>1025</v>
      </c>
      <c r="T3556" t="s">
        <v>52</v>
      </c>
      <c r="U3556">
        <v>951</v>
      </c>
      <c r="V3556" t="s">
        <v>53</v>
      </c>
      <c r="W3556">
        <v>0.78300000000000003</v>
      </c>
      <c r="X3556" t="s">
        <v>41</v>
      </c>
      <c r="Y3556" t="s">
        <v>38</v>
      </c>
      <c r="Z3556">
        <v>0.03</v>
      </c>
      <c r="AA3556">
        <v>0.3</v>
      </c>
      <c r="AB3556">
        <v>4</v>
      </c>
      <c r="AC3556" t="s">
        <v>41</v>
      </c>
    </row>
    <row r="3557" spans="1:29" hidden="1" x14ac:dyDescent="0.25">
      <c r="A3557" t="s">
        <v>258</v>
      </c>
      <c r="B3557" t="s">
        <v>28</v>
      </c>
      <c r="C3557" t="s">
        <v>28</v>
      </c>
      <c r="D3557">
        <v>204785001</v>
      </c>
      <c r="E3557" s="1">
        <v>42194</v>
      </c>
      <c r="F3557">
        <v>1030</v>
      </c>
      <c r="H3557" t="s">
        <v>30</v>
      </c>
      <c r="I3557" s="3">
        <v>42201.669444444444</v>
      </c>
      <c r="J3557" t="s">
        <v>31</v>
      </c>
      <c r="K3557" t="s">
        <v>32</v>
      </c>
      <c r="L3557">
        <v>1</v>
      </c>
      <c r="M3557" t="s">
        <v>627</v>
      </c>
      <c r="N3557">
        <v>113133790</v>
      </c>
      <c r="O3557" t="s">
        <v>34</v>
      </c>
      <c r="P3557">
        <v>2</v>
      </c>
      <c r="S3557">
        <v>1025</v>
      </c>
      <c r="T3557" t="s">
        <v>52</v>
      </c>
      <c r="U3557">
        <v>99951</v>
      </c>
      <c r="V3557" t="s">
        <v>260</v>
      </c>
      <c r="W3557">
        <v>0.75</v>
      </c>
      <c r="X3557" t="s">
        <v>41</v>
      </c>
      <c r="Y3557" t="s">
        <v>261</v>
      </c>
      <c r="AB3557">
        <v>4</v>
      </c>
      <c r="AC3557" t="s">
        <v>41</v>
      </c>
    </row>
    <row r="3558" spans="1:29" hidden="1" x14ac:dyDescent="0.25">
      <c r="A3558" t="s">
        <v>258</v>
      </c>
      <c r="B3558" t="s">
        <v>28</v>
      </c>
      <c r="C3558" t="s">
        <v>28</v>
      </c>
      <c r="D3558">
        <v>204785001</v>
      </c>
      <c r="E3558" s="1">
        <v>42194</v>
      </c>
      <c r="F3558">
        <v>1030</v>
      </c>
      <c r="H3558" t="s">
        <v>30</v>
      </c>
      <c r="I3558" s="3">
        <v>42201.669444444444</v>
      </c>
      <c r="J3558" t="s">
        <v>31</v>
      </c>
      <c r="K3558" t="s">
        <v>32</v>
      </c>
      <c r="L3558">
        <v>1</v>
      </c>
      <c r="M3558" t="s">
        <v>627</v>
      </c>
      <c r="N3558">
        <v>113133790</v>
      </c>
      <c r="O3558" t="s">
        <v>34</v>
      </c>
      <c r="P3558">
        <v>2</v>
      </c>
      <c r="S3558">
        <v>1025</v>
      </c>
      <c r="T3558" t="s">
        <v>52</v>
      </c>
      <c r="U3558">
        <v>951</v>
      </c>
      <c r="V3558" t="s">
        <v>53</v>
      </c>
      <c r="W3558">
        <v>0.71799999999999997</v>
      </c>
      <c r="X3558" t="s">
        <v>41</v>
      </c>
      <c r="Y3558" t="s">
        <v>38</v>
      </c>
      <c r="Z3558">
        <v>0.03</v>
      </c>
      <c r="AA3558">
        <v>0.3</v>
      </c>
      <c r="AB3558">
        <v>4</v>
      </c>
      <c r="AC3558" t="s">
        <v>41</v>
      </c>
    </row>
    <row r="3559" spans="1:29" hidden="1" x14ac:dyDescent="0.25">
      <c r="A3559" t="s">
        <v>337</v>
      </c>
      <c r="B3559">
        <v>1</v>
      </c>
      <c r="C3559" t="s">
        <v>28</v>
      </c>
      <c r="D3559">
        <v>869888</v>
      </c>
      <c r="E3559" s="1">
        <v>42194</v>
      </c>
      <c r="F3559">
        <v>1030</v>
      </c>
      <c r="H3559" t="s">
        <v>339</v>
      </c>
      <c r="I3559" s="3">
        <v>42209.720138888886</v>
      </c>
      <c r="J3559" t="s">
        <v>31</v>
      </c>
      <c r="K3559" t="s">
        <v>87</v>
      </c>
      <c r="L3559">
        <v>1</v>
      </c>
      <c r="M3559" t="s">
        <v>359</v>
      </c>
      <c r="N3559">
        <v>721026460</v>
      </c>
      <c r="O3559" t="s">
        <v>432</v>
      </c>
      <c r="P3559">
        <v>2</v>
      </c>
      <c r="S3559">
        <v>1927</v>
      </c>
      <c r="T3559" t="s">
        <v>39</v>
      </c>
      <c r="U3559">
        <v>410</v>
      </c>
      <c r="V3559" t="s">
        <v>40</v>
      </c>
      <c r="W3559">
        <v>100</v>
      </c>
      <c r="X3559" t="s">
        <v>41</v>
      </c>
      <c r="Y3559" t="s">
        <v>38</v>
      </c>
      <c r="Z3559">
        <v>1</v>
      </c>
      <c r="AA3559">
        <v>2</v>
      </c>
      <c r="AC3559" t="s">
        <v>41</v>
      </c>
    </row>
    <row r="3560" spans="1:29" hidden="1" x14ac:dyDescent="0.25">
      <c r="A3560" t="s">
        <v>337</v>
      </c>
      <c r="B3560">
        <v>1</v>
      </c>
      <c r="C3560" t="s">
        <v>28</v>
      </c>
      <c r="D3560">
        <v>869888</v>
      </c>
      <c r="E3560" s="1">
        <v>42194</v>
      </c>
      <c r="F3560">
        <v>1030</v>
      </c>
      <c r="H3560" t="s">
        <v>339</v>
      </c>
      <c r="I3560" s="3">
        <v>42209.720138888886</v>
      </c>
      <c r="J3560" t="s">
        <v>31</v>
      </c>
      <c r="K3560" t="s">
        <v>87</v>
      </c>
      <c r="L3560">
        <v>1</v>
      </c>
      <c r="M3560" t="s">
        <v>359</v>
      </c>
      <c r="N3560">
        <v>721026460</v>
      </c>
      <c r="O3560" t="s">
        <v>432</v>
      </c>
      <c r="P3560">
        <v>2</v>
      </c>
      <c r="S3560">
        <v>2920</v>
      </c>
      <c r="T3560" t="s">
        <v>335</v>
      </c>
      <c r="U3560">
        <v>680</v>
      </c>
      <c r="V3560" t="s">
        <v>336</v>
      </c>
      <c r="W3560">
        <v>1.3</v>
      </c>
      <c r="X3560" t="s">
        <v>41</v>
      </c>
      <c r="Y3560" t="s">
        <v>38</v>
      </c>
      <c r="Z3560">
        <v>0.5</v>
      </c>
      <c r="AA3560">
        <v>1</v>
      </c>
      <c r="AC3560" t="s">
        <v>41</v>
      </c>
    </row>
    <row r="3561" spans="1:29" hidden="1" x14ac:dyDescent="0.25">
      <c r="A3561" t="s">
        <v>334</v>
      </c>
      <c r="B3561">
        <v>100</v>
      </c>
      <c r="C3561" t="s">
        <v>28</v>
      </c>
      <c r="D3561">
        <v>869889</v>
      </c>
      <c r="E3561" s="1">
        <v>42194</v>
      </c>
      <c r="F3561">
        <v>1030</v>
      </c>
      <c r="H3561" t="s">
        <v>30</v>
      </c>
      <c r="I3561" s="3">
        <v>42209.720138888886</v>
      </c>
      <c r="J3561" t="s">
        <v>31</v>
      </c>
      <c r="K3561" t="s">
        <v>157</v>
      </c>
      <c r="L3561">
        <v>1</v>
      </c>
      <c r="M3561" t="s">
        <v>359</v>
      </c>
      <c r="N3561">
        <v>721026460</v>
      </c>
      <c r="O3561" t="s">
        <v>432</v>
      </c>
      <c r="P3561">
        <v>1</v>
      </c>
      <c r="S3561">
        <v>2920</v>
      </c>
      <c r="T3561" t="s">
        <v>335</v>
      </c>
      <c r="U3561">
        <v>680</v>
      </c>
      <c r="V3561" t="s">
        <v>336</v>
      </c>
      <c r="W3561">
        <v>1</v>
      </c>
      <c r="X3561" t="s">
        <v>41</v>
      </c>
      <c r="Y3561" t="s">
        <v>38</v>
      </c>
      <c r="Z3561">
        <v>0.5</v>
      </c>
      <c r="AA3561">
        <v>1</v>
      </c>
      <c r="AC3561" t="s">
        <v>41</v>
      </c>
    </row>
    <row r="3562" spans="1:29" hidden="1" x14ac:dyDescent="0.25">
      <c r="A3562" t="s">
        <v>258</v>
      </c>
      <c r="B3562" t="s">
        <v>28</v>
      </c>
      <c r="C3562" t="s">
        <v>28</v>
      </c>
      <c r="D3562">
        <v>213135001</v>
      </c>
      <c r="E3562" s="1">
        <v>42234</v>
      </c>
      <c r="F3562">
        <v>800</v>
      </c>
      <c r="H3562" t="s">
        <v>30</v>
      </c>
      <c r="I3562" s="3">
        <v>42240.446527777778</v>
      </c>
      <c r="J3562" t="s">
        <v>31</v>
      </c>
      <c r="K3562" t="s">
        <v>32</v>
      </c>
      <c r="L3562">
        <v>1</v>
      </c>
      <c r="M3562" t="s">
        <v>627</v>
      </c>
      <c r="N3562">
        <v>113133790</v>
      </c>
      <c r="O3562" t="s">
        <v>34</v>
      </c>
      <c r="P3562">
        <v>2</v>
      </c>
      <c r="S3562">
        <v>1025</v>
      </c>
      <c r="T3562" t="s">
        <v>52</v>
      </c>
      <c r="U3562">
        <v>951</v>
      </c>
      <c r="V3562" t="s">
        <v>53</v>
      </c>
      <c r="W3562">
        <v>0.74199999999999999</v>
      </c>
      <c r="X3562" t="s">
        <v>41</v>
      </c>
      <c r="Y3562" t="s">
        <v>38</v>
      </c>
      <c r="Z3562">
        <v>0.03</v>
      </c>
      <c r="AA3562">
        <v>0.3</v>
      </c>
      <c r="AB3562">
        <v>4</v>
      </c>
      <c r="AC3562" t="s">
        <v>41</v>
      </c>
    </row>
    <row r="3563" spans="1:29" hidden="1" x14ac:dyDescent="0.25">
      <c r="A3563" t="s">
        <v>258</v>
      </c>
      <c r="B3563" t="s">
        <v>28</v>
      </c>
      <c r="C3563" t="s">
        <v>28</v>
      </c>
      <c r="D3563">
        <v>213135001</v>
      </c>
      <c r="E3563" s="1">
        <v>42234</v>
      </c>
      <c r="F3563">
        <v>800</v>
      </c>
      <c r="H3563" t="s">
        <v>30</v>
      </c>
      <c r="I3563" s="3">
        <v>42240.446527777778</v>
      </c>
      <c r="J3563" t="s">
        <v>31</v>
      </c>
      <c r="K3563" t="s">
        <v>32</v>
      </c>
      <c r="L3563">
        <v>1</v>
      </c>
      <c r="M3563" t="s">
        <v>627</v>
      </c>
      <c r="N3563">
        <v>113133790</v>
      </c>
      <c r="O3563" t="s">
        <v>34</v>
      </c>
      <c r="P3563">
        <v>2</v>
      </c>
      <c r="S3563">
        <v>1025</v>
      </c>
      <c r="T3563" t="s">
        <v>52</v>
      </c>
      <c r="U3563">
        <v>99951</v>
      </c>
      <c r="V3563" t="s">
        <v>260</v>
      </c>
      <c r="W3563">
        <v>0.72</v>
      </c>
      <c r="X3563" t="s">
        <v>41</v>
      </c>
      <c r="Y3563" t="s">
        <v>261</v>
      </c>
      <c r="AB3563">
        <v>4</v>
      </c>
      <c r="AC3563" t="s">
        <v>41</v>
      </c>
    </row>
    <row r="3564" spans="1:29" hidden="1" x14ac:dyDescent="0.25">
      <c r="A3564" t="s">
        <v>337</v>
      </c>
      <c r="B3564">
        <v>1</v>
      </c>
      <c r="C3564" t="s">
        <v>28</v>
      </c>
      <c r="D3564">
        <v>877703</v>
      </c>
      <c r="E3564" s="1">
        <v>42234</v>
      </c>
      <c r="F3564">
        <v>1215</v>
      </c>
      <c r="H3564" t="s">
        <v>339</v>
      </c>
      <c r="I3564" s="3">
        <v>42244.564583333333</v>
      </c>
      <c r="J3564" t="s">
        <v>31</v>
      </c>
      <c r="K3564" t="s">
        <v>87</v>
      </c>
      <c r="L3564">
        <v>1</v>
      </c>
      <c r="M3564" t="s">
        <v>359</v>
      </c>
      <c r="N3564">
        <v>721026460</v>
      </c>
      <c r="O3564" t="s">
        <v>432</v>
      </c>
      <c r="P3564">
        <v>2</v>
      </c>
      <c r="S3564">
        <v>1927</v>
      </c>
      <c r="T3564" t="s">
        <v>39</v>
      </c>
      <c r="U3564">
        <v>410</v>
      </c>
      <c r="V3564" t="s">
        <v>40</v>
      </c>
      <c r="W3564">
        <v>110</v>
      </c>
      <c r="X3564" t="s">
        <v>41</v>
      </c>
      <c r="Y3564" t="s">
        <v>38</v>
      </c>
      <c r="Z3564">
        <v>1</v>
      </c>
      <c r="AA3564">
        <v>2</v>
      </c>
      <c r="AC3564" t="s">
        <v>41</v>
      </c>
    </row>
    <row r="3565" spans="1:29" hidden="1" x14ac:dyDescent="0.25">
      <c r="A3565" t="s">
        <v>334</v>
      </c>
      <c r="B3565">
        <v>100</v>
      </c>
      <c r="C3565" t="s">
        <v>28</v>
      </c>
      <c r="D3565">
        <v>877704</v>
      </c>
      <c r="E3565" s="1">
        <v>42234</v>
      </c>
      <c r="F3565">
        <v>1215</v>
      </c>
      <c r="H3565" t="s">
        <v>30</v>
      </c>
      <c r="I3565" s="3">
        <v>42244.564583333333</v>
      </c>
      <c r="J3565" t="s">
        <v>31</v>
      </c>
      <c r="K3565" t="s">
        <v>157</v>
      </c>
      <c r="L3565">
        <v>1</v>
      </c>
      <c r="M3565" t="s">
        <v>359</v>
      </c>
      <c r="N3565">
        <v>721026460</v>
      </c>
      <c r="O3565" t="s">
        <v>432</v>
      </c>
      <c r="P3565">
        <v>1</v>
      </c>
      <c r="S3565">
        <v>2920</v>
      </c>
      <c r="T3565" t="s">
        <v>335</v>
      </c>
      <c r="U3565">
        <v>680</v>
      </c>
      <c r="V3565" t="s">
        <v>336</v>
      </c>
      <c r="W3565">
        <v>0.92</v>
      </c>
      <c r="X3565" t="s">
        <v>41</v>
      </c>
      <c r="Y3565" t="s">
        <v>84</v>
      </c>
      <c r="Z3565">
        <v>0.5</v>
      </c>
      <c r="AA3565">
        <v>1</v>
      </c>
      <c r="AC3565" t="s">
        <v>41</v>
      </c>
    </row>
    <row r="3566" spans="1:29" hidden="1" x14ac:dyDescent="0.25">
      <c r="A3566" t="s">
        <v>337</v>
      </c>
      <c r="B3566">
        <v>1</v>
      </c>
      <c r="C3566" t="s">
        <v>28</v>
      </c>
      <c r="D3566">
        <v>877703</v>
      </c>
      <c r="E3566" s="1">
        <v>42234</v>
      </c>
      <c r="F3566">
        <v>1215</v>
      </c>
      <c r="H3566" t="s">
        <v>339</v>
      </c>
      <c r="I3566" s="3">
        <v>42244.564583333333</v>
      </c>
      <c r="J3566" t="s">
        <v>31</v>
      </c>
      <c r="K3566" t="s">
        <v>87</v>
      </c>
      <c r="L3566">
        <v>1</v>
      </c>
      <c r="M3566" t="s">
        <v>359</v>
      </c>
      <c r="N3566">
        <v>721026460</v>
      </c>
      <c r="O3566" t="s">
        <v>432</v>
      </c>
      <c r="P3566">
        <v>2</v>
      </c>
      <c r="S3566">
        <v>2920</v>
      </c>
      <c r="T3566" t="s">
        <v>335</v>
      </c>
      <c r="U3566">
        <v>680</v>
      </c>
      <c r="V3566" t="s">
        <v>336</v>
      </c>
      <c r="W3566">
        <v>1.2</v>
      </c>
      <c r="X3566" t="s">
        <v>41</v>
      </c>
      <c r="Y3566" t="s">
        <v>38</v>
      </c>
      <c r="Z3566">
        <v>0.5</v>
      </c>
      <c r="AA3566">
        <v>1</v>
      </c>
      <c r="AC3566" t="s">
        <v>41</v>
      </c>
    </row>
    <row r="3567" spans="1:29" hidden="1" x14ac:dyDescent="0.25">
      <c r="A3567" t="s">
        <v>337</v>
      </c>
      <c r="B3567">
        <v>1</v>
      </c>
      <c r="C3567" t="s">
        <v>28</v>
      </c>
      <c r="D3567">
        <v>880521</v>
      </c>
      <c r="E3567" s="1">
        <v>42249</v>
      </c>
      <c r="F3567">
        <v>1315</v>
      </c>
      <c r="H3567" t="s">
        <v>339</v>
      </c>
      <c r="I3567" s="3">
        <v>42262.446527777778</v>
      </c>
      <c r="J3567" t="s">
        <v>31</v>
      </c>
      <c r="K3567" t="s">
        <v>87</v>
      </c>
      <c r="L3567">
        <v>1</v>
      </c>
      <c r="M3567" t="s">
        <v>359</v>
      </c>
      <c r="N3567">
        <v>721026460</v>
      </c>
      <c r="O3567" t="s">
        <v>432</v>
      </c>
      <c r="P3567">
        <v>2</v>
      </c>
      <c r="S3567">
        <v>2920</v>
      </c>
      <c r="T3567" t="s">
        <v>335</v>
      </c>
      <c r="U3567">
        <v>680</v>
      </c>
      <c r="V3567" t="s">
        <v>336</v>
      </c>
      <c r="W3567">
        <v>2.1</v>
      </c>
      <c r="X3567" t="s">
        <v>41</v>
      </c>
      <c r="Y3567" t="s">
        <v>38</v>
      </c>
      <c r="Z3567">
        <v>0.5</v>
      </c>
      <c r="AA3567">
        <v>1</v>
      </c>
      <c r="AC3567" t="s">
        <v>41</v>
      </c>
    </row>
    <row r="3568" spans="1:29" hidden="1" x14ac:dyDescent="0.25">
      <c r="A3568" t="s">
        <v>337</v>
      </c>
      <c r="B3568">
        <v>1</v>
      </c>
      <c r="C3568" t="s">
        <v>28</v>
      </c>
      <c r="D3568">
        <v>880521</v>
      </c>
      <c r="E3568" s="1">
        <v>42249</v>
      </c>
      <c r="F3568">
        <v>1315</v>
      </c>
      <c r="H3568" t="s">
        <v>339</v>
      </c>
      <c r="I3568" s="3">
        <v>42262.446527777778</v>
      </c>
      <c r="J3568" t="s">
        <v>31</v>
      </c>
      <c r="K3568" t="s">
        <v>87</v>
      </c>
      <c r="L3568">
        <v>1</v>
      </c>
      <c r="M3568" t="s">
        <v>359</v>
      </c>
      <c r="N3568">
        <v>721026460</v>
      </c>
      <c r="O3568" t="s">
        <v>432</v>
      </c>
      <c r="P3568">
        <v>2</v>
      </c>
      <c r="S3568">
        <v>1927</v>
      </c>
      <c r="T3568" t="s">
        <v>39</v>
      </c>
      <c r="U3568">
        <v>410</v>
      </c>
      <c r="V3568" t="s">
        <v>40</v>
      </c>
      <c r="W3568">
        <v>100</v>
      </c>
      <c r="X3568" t="s">
        <v>41</v>
      </c>
      <c r="Y3568" t="s">
        <v>38</v>
      </c>
      <c r="Z3568">
        <v>1</v>
      </c>
      <c r="AA3568">
        <v>2</v>
      </c>
      <c r="AC3568" t="s">
        <v>41</v>
      </c>
    </row>
    <row r="3569" spans="1:29" hidden="1" x14ac:dyDescent="0.25">
      <c r="A3569" t="s">
        <v>258</v>
      </c>
      <c r="B3569" t="s">
        <v>28</v>
      </c>
      <c r="C3569" t="s">
        <v>28</v>
      </c>
      <c r="D3569">
        <v>215587001</v>
      </c>
      <c r="E3569" s="1">
        <v>42249</v>
      </c>
      <c r="F3569">
        <v>930</v>
      </c>
      <c r="H3569" t="s">
        <v>30</v>
      </c>
      <c r="I3569" s="3">
        <v>42262.342361111114</v>
      </c>
      <c r="J3569" t="s">
        <v>31</v>
      </c>
      <c r="K3569" t="s">
        <v>32</v>
      </c>
      <c r="L3569">
        <v>1</v>
      </c>
      <c r="M3569" t="s">
        <v>627</v>
      </c>
      <c r="N3569">
        <v>113133790</v>
      </c>
      <c r="O3569" t="s">
        <v>34</v>
      </c>
      <c r="P3569">
        <v>2</v>
      </c>
      <c r="S3569">
        <v>1025</v>
      </c>
      <c r="T3569" t="s">
        <v>52</v>
      </c>
      <c r="U3569">
        <v>951</v>
      </c>
      <c r="V3569" t="s">
        <v>53</v>
      </c>
      <c r="W3569">
        <v>0.74399999999999999</v>
      </c>
      <c r="X3569" t="s">
        <v>41</v>
      </c>
      <c r="Y3569" t="s">
        <v>38</v>
      </c>
      <c r="Z3569">
        <v>0.03</v>
      </c>
      <c r="AA3569">
        <v>0.3</v>
      </c>
      <c r="AB3569">
        <v>4</v>
      </c>
      <c r="AC3569" t="s">
        <v>41</v>
      </c>
    </row>
    <row r="3570" spans="1:29" hidden="1" x14ac:dyDescent="0.25">
      <c r="A3570" t="s">
        <v>334</v>
      </c>
      <c r="B3570">
        <v>100</v>
      </c>
      <c r="C3570" t="s">
        <v>28</v>
      </c>
      <c r="D3570">
        <v>880522</v>
      </c>
      <c r="E3570" s="1">
        <v>42249</v>
      </c>
      <c r="F3570">
        <v>1315</v>
      </c>
      <c r="H3570" t="s">
        <v>30</v>
      </c>
      <c r="I3570" s="3">
        <v>42262.446527777778</v>
      </c>
      <c r="J3570" t="s">
        <v>31</v>
      </c>
      <c r="K3570" t="s">
        <v>157</v>
      </c>
      <c r="L3570">
        <v>1</v>
      </c>
      <c r="M3570" t="s">
        <v>359</v>
      </c>
      <c r="N3570">
        <v>721026460</v>
      </c>
      <c r="O3570" t="s">
        <v>432</v>
      </c>
      <c r="P3570">
        <v>1</v>
      </c>
      <c r="S3570">
        <v>2920</v>
      </c>
      <c r="T3570" t="s">
        <v>335</v>
      </c>
      <c r="U3570">
        <v>680</v>
      </c>
      <c r="V3570" t="s">
        <v>336</v>
      </c>
      <c r="W3570">
        <v>1.8</v>
      </c>
      <c r="X3570" t="s">
        <v>41</v>
      </c>
      <c r="Y3570" t="s">
        <v>38</v>
      </c>
      <c r="Z3570">
        <v>0.5</v>
      </c>
      <c r="AA3570">
        <v>1</v>
      </c>
      <c r="AC3570" t="s">
        <v>41</v>
      </c>
    </row>
    <row r="3571" spans="1:29" hidden="1" x14ac:dyDescent="0.25">
      <c r="A3571" t="s">
        <v>258</v>
      </c>
      <c r="B3571" t="s">
        <v>28</v>
      </c>
      <c r="C3571" t="s">
        <v>28</v>
      </c>
      <c r="D3571">
        <v>215587001</v>
      </c>
      <c r="E3571" s="1">
        <v>42249</v>
      </c>
      <c r="F3571">
        <v>930</v>
      </c>
      <c r="H3571" t="s">
        <v>30</v>
      </c>
      <c r="I3571" s="3">
        <v>42262.342361111114</v>
      </c>
      <c r="J3571" t="s">
        <v>31</v>
      </c>
      <c r="K3571" t="s">
        <v>32</v>
      </c>
      <c r="L3571">
        <v>1</v>
      </c>
      <c r="M3571" t="s">
        <v>627</v>
      </c>
      <c r="N3571">
        <v>113133790</v>
      </c>
      <c r="O3571" t="s">
        <v>34</v>
      </c>
      <c r="P3571">
        <v>2</v>
      </c>
      <c r="S3571">
        <v>1025</v>
      </c>
      <c r="T3571" t="s">
        <v>52</v>
      </c>
      <c r="U3571">
        <v>99951</v>
      </c>
      <c r="V3571" t="s">
        <v>260</v>
      </c>
      <c r="W3571">
        <v>0.72299999999999998</v>
      </c>
      <c r="X3571" t="s">
        <v>41</v>
      </c>
      <c r="Y3571" t="s">
        <v>261</v>
      </c>
      <c r="AB3571">
        <v>4</v>
      </c>
      <c r="AC3571" t="s">
        <v>41</v>
      </c>
    </row>
    <row r="3572" spans="1:29" hidden="1" x14ac:dyDescent="0.25">
      <c r="A3572" t="s">
        <v>334</v>
      </c>
      <c r="B3572">
        <v>100</v>
      </c>
      <c r="C3572" t="s">
        <v>28</v>
      </c>
      <c r="D3572">
        <v>889660</v>
      </c>
      <c r="E3572" s="1">
        <v>42296</v>
      </c>
      <c r="F3572">
        <v>1430</v>
      </c>
      <c r="H3572" t="s">
        <v>30</v>
      </c>
      <c r="I3572" s="3">
        <v>42300.527083333334</v>
      </c>
      <c r="J3572" t="s">
        <v>31</v>
      </c>
      <c r="K3572" t="s">
        <v>157</v>
      </c>
      <c r="L3572">
        <v>1</v>
      </c>
      <c r="M3572" t="s">
        <v>359</v>
      </c>
      <c r="N3572">
        <v>721026460</v>
      </c>
      <c r="O3572" t="s">
        <v>432</v>
      </c>
      <c r="P3572">
        <v>1</v>
      </c>
      <c r="S3572">
        <v>2920</v>
      </c>
      <c r="T3572" t="s">
        <v>335</v>
      </c>
      <c r="U3572">
        <v>680</v>
      </c>
      <c r="V3572" t="s">
        <v>336</v>
      </c>
      <c r="W3572">
        <v>1.5</v>
      </c>
      <c r="X3572" t="s">
        <v>41</v>
      </c>
      <c r="Y3572" t="s">
        <v>38</v>
      </c>
      <c r="Z3572">
        <v>0.5</v>
      </c>
      <c r="AA3572">
        <v>1</v>
      </c>
      <c r="AC3572" t="s">
        <v>41</v>
      </c>
    </row>
    <row r="3573" spans="1:29" hidden="1" x14ac:dyDescent="0.25">
      <c r="A3573" t="s">
        <v>337</v>
      </c>
      <c r="B3573">
        <v>1</v>
      </c>
      <c r="C3573" t="s">
        <v>28</v>
      </c>
      <c r="D3573">
        <v>889661</v>
      </c>
      <c r="E3573" s="1">
        <v>42296</v>
      </c>
      <c r="F3573">
        <v>1430</v>
      </c>
      <c r="H3573" t="s">
        <v>339</v>
      </c>
      <c r="I3573" s="3">
        <v>42300.527083333334</v>
      </c>
      <c r="J3573" t="s">
        <v>31</v>
      </c>
      <c r="K3573" t="s">
        <v>87</v>
      </c>
      <c r="L3573">
        <v>1</v>
      </c>
      <c r="M3573" t="s">
        <v>359</v>
      </c>
      <c r="N3573">
        <v>721026460</v>
      </c>
      <c r="O3573" t="s">
        <v>432</v>
      </c>
      <c r="P3573">
        <v>2</v>
      </c>
      <c r="S3573">
        <v>1927</v>
      </c>
      <c r="T3573" t="s">
        <v>39</v>
      </c>
      <c r="U3573">
        <v>410</v>
      </c>
      <c r="V3573" t="s">
        <v>40</v>
      </c>
      <c r="W3573">
        <v>110</v>
      </c>
      <c r="X3573" t="s">
        <v>41</v>
      </c>
      <c r="Y3573" t="s">
        <v>38</v>
      </c>
      <c r="Z3573">
        <v>1</v>
      </c>
      <c r="AA3573">
        <v>2</v>
      </c>
      <c r="AC3573" t="s">
        <v>41</v>
      </c>
    </row>
    <row r="3574" spans="1:29" hidden="1" x14ac:dyDescent="0.25">
      <c r="A3574" t="s">
        <v>337</v>
      </c>
      <c r="B3574">
        <v>1</v>
      </c>
      <c r="C3574" t="s">
        <v>28</v>
      </c>
      <c r="D3574">
        <v>889661</v>
      </c>
      <c r="E3574" s="1">
        <v>42296</v>
      </c>
      <c r="F3574">
        <v>1430</v>
      </c>
      <c r="H3574" t="s">
        <v>339</v>
      </c>
      <c r="I3574" s="3">
        <v>42300.527083333334</v>
      </c>
      <c r="J3574" t="s">
        <v>31</v>
      </c>
      <c r="K3574" t="s">
        <v>87</v>
      </c>
      <c r="L3574">
        <v>1</v>
      </c>
      <c r="M3574" t="s">
        <v>359</v>
      </c>
      <c r="N3574">
        <v>721026460</v>
      </c>
      <c r="O3574" t="s">
        <v>432</v>
      </c>
      <c r="P3574">
        <v>2</v>
      </c>
      <c r="S3574">
        <v>2920</v>
      </c>
      <c r="T3574" t="s">
        <v>335</v>
      </c>
      <c r="U3574">
        <v>680</v>
      </c>
      <c r="V3574" t="s">
        <v>336</v>
      </c>
      <c r="W3574">
        <v>1.8</v>
      </c>
      <c r="X3574" t="s">
        <v>41</v>
      </c>
      <c r="Y3574" t="s">
        <v>38</v>
      </c>
      <c r="Z3574">
        <v>0.5</v>
      </c>
      <c r="AA3574">
        <v>1</v>
      </c>
      <c r="AC3574" t="s">
        <v>41</v>
      </c>
    </row>
    <row r="3575" spans="1:29" hidden="1" x14ac:dyDescent="0.25">
      <c r="A3575" t="s">
        <v>258</v>
      </c>
      <c r="B3575" t="s">
        <v>28</v>
      </c>
      <c r="C3575" t="s">
        <v>28</v>
      </c>
      <c r="D3575">
        <v>224611001</v>
      </c>
      <c r="E3575" s="1">
        <v>42296</v>
      </c>
      <c r="F3575">
        <v>1430</v>
      </c>
      <c r="H3575" t="s">
        <v>30</v>
      </c>
      <c r="I3575" s="3">
        <v>42310.655555555553</v>
      </c>
      <c r="J3575" t="s">
        <v>31</v>
      </c>
      <c r="K3575" t="s">
        <v>32</v>
      </c>
      <c r="L3575">
        <v>1</v>
      </c>
      <c r="M3575" t="s">
        <v>627</v>
      </c>
      <c r="N3575">
        <v>113133790</v>
      </c>
      <c r="O3575" t="s">
        <v>34</v>
      </c>
      <c r="P3575">
        <v>2</v>
      </c>
      <c r="S3575">
        <v>1025</v>
      </c>
      <c r="T3575" t="s">
        <v>52</v>
      </c>
      <c r="U3575">
        <v>951</v>
      </c>
      <c r="V3575" t="s">
        <v>53</v>
      </c>
      <c r="W3575">
        <v>0.745</v>
      </c>
      <c r="X3575" t="s">
        <v>41</v>
      </c>
      <c r="Y3575" t="s">
        <v>38</v>
      </c>
      <c r="Z3575">
        <v>0.03</v>
      </c>
      <c r="AA3575">
        <v>0.3</v>
      </c>
      <c r="AB3575">
        <v>4</v>
      </c>
      <c r="AC3575" t="s">
        <v>41</v>
      </c>
    </row>
    <row r="3576" spans="1:29" hidden="1" x14ac:dyDescent="0.25">
      <c r="A3576" t="s">
        <v>258</v>
      </c>
      <c r="B3576" t="s">
        <v>28</v>
      </c>
      <c r="C3576" t="s">
        <v>28</v>
      </c>
      <c r="D3576">
        <v>224611001</v>
      </c>
      <c r="E3576" s="1">
        <v>42296</v>
      </c>
      <c r="F3576">
        <v>1430</v>
      </c>
      <c r="H3576" t="s">
        <v>30</v>
      </c>
      <c r="I3576" s="3">
        <v>42310.655555555553</v>
      </c>
      <c r="J3576" t="s">
        <v>31</v>
      </c>
      <c r="K3576" t="s">
        <v>32</v>
      </c>
      <c r="L3576">
        <v>1</v>
      </c>
      <c r="M3576" t="s">
        <v>627</v>
      </c>
      <c r="N3576">
        <v>113133790</v>
      </c>
      <c r="O3576" t="s">
        <v>34</v>
      </c>
      <c r="P3576">
        <v>2</v>
      </c>
      <c r="S3576">
        <v>1025</v>
      </c>
      <c r="T3576" t="s">
        <v>52</v>
      </c>
      <c r="U3576">
        <v>99951</v>
      </c>
      <c r="V3576" t="s">
        <v>260</v>
      </c>
      <c r="W3576">
        <v>0.69</v>
      </c>
      <c r="X3576" t="s">
        <v>41</v>
      </c>
      <c r="Y3576" t="s">
        <v>261</v>
      </c>
      <c r="AB3576">
        <v>4</v>
      </c>
      <c r="AC3576" t="s">
        <v>41</v>
      </c>
    </row>
    <row r="3577" spans="1:29" hidden="1" x14ac:dyDescent="0.25">
      <c r="A3577" t="s">
        <v>258</v>
      </c>
      <c r="B3577" t="s">
        <v>28</v>
      </c>
      <c r="C3577" t="s">
        <v>28</v>
      </c>
      <c r="D3577">
        <v>227304001</v>
      </c>
      <c r="E3577" s="1">
        <v>42311</v>
      </c>
      <c r="F3577">
        <v>935</v>
      </c>
      <c r="H3577" t="s">
        <v>30</v>
      </c>
      <c r="I3577" s="3">
        <v>42314.677777777775</v>
      </c>
      <c r="J3577" t="s">
        <v>31</v>
      </c>
      <c r="K3577" t="s">
        <v>32</v>
      </c>
      <c r="L3577">
        <v>1</v>
      </c>
      <c r="M3577" t="s">
        <v>627</v>
      </c>
      <c r="N3577">
        <v>113133790</v>
      </c>
      <c r="O3577" t="s">
        <v>34</v>
      </c>
      <c r="P3577">
        <v>2</v>
      </c>
      <c r="S3577">
        <v>1025</v>
      </c>
      <c r="T3577" t="s">
        <v>52</v>
      </c>
      <c r="U3577">
        <v>951</v>
      </c>
      <c r="V3577" t="s">
        <v>53</v>
      </c>
      <c r="W3577">
        <v>0.90500000000000003</v>
      </c>
      <c r="X3577" t="s">
        <v>41</v>
      </c>
      <c r="Y3577" t="s">
        <v>38</v>
      </c>
      <c r="Z3577">
        <v>0.03</v>
      </c>
      <c r="AA3577">
        <v>0.3</v>
      </c>
      <c r="AB3577">
        <v>4</v>
      </c>
      <c r="AC3577" t="s">
        <v>41</v>
      </c>
    </row>
    <row r="3578" spans="1:29" hidden="1" x14ac:dyDescent="0.25">
      <c r="A3578" t="s">
        <v>258</v>
      </c>
      <c r="B3578" t="s">
        <v>28</v>
      </c>
      <c r="C3578" t="s">
        <v>28</v>
      </c>
      <c r="D3578">
        <v>227304001</v>
      </c>
      <c r="E3578" s="1">
        <v>42311</v>
      </c>
      <c r="F3578">
        <v>935</v>
      </c>
      <c r="H3578" t="s">
        <v>30</v>
      </c>
      <c r="I3578" s="3">
        <v>42314.677777777775</v>
      </c>
      <c r="J3578" t="s">
        <v>31</v>
      </c>
      <c r="K3578" t="s">
        <v>32</v>
      </c>
      <c r="L3578">
        <v>1</v>
      </c>
      <c r="M3578" t="s">
        <v>627</v>
      </c>
      <c r="N3578">
        <v>113133790</v>
      </c>
      <c r="O3578" t="s">
        <v>34</v>
      </c>
      <c r="P3578">
        <v>2</v>
      </c>
      <c r="S3578">
        <v>1025</v>
      </c>
      <c r="T3578" t="s">
        <v>52</v>
      </c>
      <c r="U3578">
        <v>99951</v>
      </c>
      <c r="V3578" t="s">
        <v>260</v>
      </c>
      <c r="W3578">
        <v>0.83</v>
      </c>
      <c r="X3578" t="s">
        <v>41</v>
      </c>
      <c r="Y3578" t="s">
        <v>261</v>
      </c>
      <c r="AB3578">
        <v>4</v>
      </c>
      <c r="AC3578" t="s">
        <v>41</v>
      </c>
    </row>
    <row r="3579" spans="1:29" hidden="1" x14ac:dyDescent="0.25">
      <c r="A3579" t="s">
        <v>337</v>
      </c>
      <c r="B3579">
        <v>1</v>
      </c>
      <c r="C3579" t="s">
        <v>28</v>
      </c>
      <c r="D3579">
        <v>892441</v>
      </c>
      <c r="E3579" s="1">
        <v>42311</v>
      </c>
      <c r="F3579">
        <v>1215</v>
      </c>
      <c r="H3579" t="s">
        <v>339</v>
      </c>
      <c r="I3579" s="3">
        <v>42319.581944444442</v>
      </c>
      <c r="J3579" t="s">
        <v>31</v>
      </c>
      <c r="K3579" t="s">
        <v>87</v>
      </c>
      <c r="L3579">
        <v>1</v>
      </c>
      <c r="M3579" t="s">
        <v>359</v>
      </c>
      <c r="N3579">
        <v>721026460</v>
      </c>
      <c r="O3579" t="s">
        <v>432</v>
      </c>
      <c r="P3579">
        <v>2</v>
      </c>
      <c r="S3579">
        <v>1927</v>
      </c>
      <c r="T3579" t="s">
        <v>39</v>
      </c>
      <c r="U3579">
        <v>410</v>
      </c>
      <c r="V3579" t="s">
        <v>40</v>
      </c>
      <c r="W3579">
        <v>110</v>
      </c>
      <c r="X3579" t="s">
        <v>41</v>
      </c>
      <c r="Y3579" t="s">
        <v>38</v>
      </c>
      <c r="Z3579">
        <v>1</v>
      </c>
      <c r="AA3579">
        <v>2</v>
      </c>
      <c r="AC3579" t="s">
        <v>41</v>
      </c>
    </row>
    <row r="3580" spans="1:29" hidden="1" x14ac:dyDescent="0.25">
      <c r="A3580" t="s">
        <v>337</v>
      </c>
      <c r="B3580">
        <v>1</v>
      </c>
      <c r="C3580" t="s">
        <v>28</v>
      </c>
      <c r="D3580">
        <v>892441</v>
      </c>
      <c r="E3580" s="1">
        <v>42311</v>
      </c>
      <c r="F3580">
        <v>1215</v>
      </c>
      <c r="H3580" t="s">
        <v>339</v>
      </c>
      <c r="I3580" s="3">
        <v>42319.581944444442</v>
      </c>
      <c r="J3580" t="s">
        <v>31</v>
      </c>
      <c r="K3580" t="s">
        <v>87</v>
      </c>
      <c r="L3580">
        <v>1</v>
      </c>
      <c r="M3580" t="s">
        <v>359</v>
      </c>
      <c r="N3580">
        <v>721026460</v>
      </c>
      <c r="O3580" t="s">
        <v>432</v>
      </c>
      <c r="P3580">
        <v>2</v>
      </c>
      <c r="S3580">
        <v>2920</v>
      </c>
      <c r="T3580" t="s">
        <v>335</v>
      </c>
      <c r="U3580">
        <v>680</v>
      </c>
      <c r="V3580" t="s">
        <v>336</v>
      </c>
      <c r="W3580">
        <v>1.8</v>
      </c>
      <c r="X3580" t="s">
        <v>41</v>
      </c>
      <c r="Y3580" t="s">
        <v>38</v>
      </c>
      <c r="Z3580">
        <v>0.5</v>
      </c>
      <c r="AA3580">
        <v>1</v>
      </c>
      <c r="AC3580" t="s">
        <v>41</v>
      </c>
    </row>
    <row r="3581" spans="1:29" hidden="1" x14ac:dyDescent="0.25">
      <c r="A3581" t="s">
        <v>334</v>
      </c>
      <c r="B3581">
        <v>100</v>
      </c>
      <c r="C3581" t="s">
        <v>28</v>
      </c>
      <c r="D3581">
        <v>892442</v>
      </c>
      <c r="E3581" s="1">
        <v>42311</v>
      </c>
      <c r="F3581">
        <v>1215</v>
      </c>
      <c r="H3581" t="s">
        <v>30</v>
      </c>
      <c r="I3581" s="3">
        <v>42319.581944444442</v>
      </c>
      <c r="J3581" t="s">
        <v>31</v>
      </c>
      <c r="K3581" t="s">
        <v>157</v>
      </c>
      <c r="L3581">
        <v>1</v>
      </c>
      <c r="M3581" t="s">
        <v>359</v>
      </c>
      <c r="N3581">
        <v>721026460</v>
      </c>
      <c r="O3581" t="s">
        <v>432</v>
      </c>
      <c r="P3581">
        <v>1</v>
      </c>
      <c r="S3581">
        <v>2920</v>
      </c>
      <c r="T3581" t="s">
        <v>335</v>
      </c>
      <c r="U3581">
        <v>680</v>
      </c>
      <c r="V3581" t="s">
        <v>336</v>
      </c>
      <c r="W3581">
        <v>1.4</v>
      </c>
      <c r="X3581" t="s">
        <v>41</v>
      </c>
      <c r="Y3581" t="s">
        <v>38</v>
      </c>
      <c r="Z3581">
        <v>0.5</v>
      </c>
      <c r="AA3581">
        <v>1</v>
      </c>
      <c r="AC3581" t="s">
        <v>41</v>
      </c>
    </row>
    <row r="3582" spans="1:29" hidden="1" x14ac:dyDescent="0.25">
      <c r="A3582" t="s">
        <v>334</v>
      </c>
      <c r="B3582">
        <v>100</v>
      </c>
      <c r="C3582" t="s">
        <v>28</v>
      </c>
      <c r="D3582">
        <v>896202</v>
      </c>
      <c r="E3582" s="1">
        <v>42340</v>
      </c>
      <c r="F3582">
        <v>1135</v>
      </c>
      <c r="H3582" t="s">
        <v>30</v>
      </c>
      <c r="I3582" s="3">
        <v>42348.685416666667</v>
      </c>
      <c r="J3582" t="s">
        <v>31</v>
      </c>
      <c r="K3582" t="s">
        <v>157</v>
      </c>
      <c r="L3582">
        <v>1</v>
      </c>
      <c r="M3582" t="s">
        <v>359</v>
      </c>
      <c r="N3582">
        <v>721026460</v>
      </c>
      <c r="O3582" t="s">
        <v>432</v>
      </c>
      <c r="P3582">
        <v>1</v>
      </c>
      <c r="S3582">
        <v>2920</v>
      </c>
      <c r="T3582" t="s">
        <v>335</v>
      </c>
      <c r="U3582">
        <v>680</v>
      </c>
      <c r="V3582" t="s">
        <v>336</v>
      </c>
      <c r="W3582">
        <v>1.1000000000000001</v>
      </c>
      <c r="X3582" t="s">
        <v>41</v>
      </c>
      <c r="Y3582" t="s">
        <v>38</v>
      </c>
      <c r="Z3582">
        <v>0.5</v>
      </c>
      <c r="AA3582">
        <v>1</v>
      </c>
      <c r="AC3582" t="s">
        <v>41</v>
      </c>
    </row>
    <row r="3583" spans="1:29" hidden="1" x14ac:dyDescent="0.25">
      <c r="A3583" t="s">
        <v>337</v>
      </c>
      <c r="B3583">
        <v>1</v>
      </c>
      <c r="C3583" t="s">
        <v>28</v>
      </c>
      <c r="D3583">
        <v>896203</v>
      </c>
      <c r="E3583" s="1">
        <v>42340</v>
      </c>
      <c r="F3583">
        <v>1135</v>
      </c>
      <c r="H3583" t="s">
        <v>339</v>
      </c>
      <c r="I3583" s="3">
        <v>42348.685416666667</v>
      </c>
      <c r="J3583" t="s">
        <v>31</v>
      </c>
      <c r="K3583" t="s">
        <v>87</v>
      </c>
      <c r="L3583">
        <v>1</v>
      </c>
      <c r="M3583" t="s">
        <v>359</v>
      </c>
      <c r="N3583">
        <v>721026460</v>
      </c>
      <c r="O3583" t="s">
        <v>432</v>
      </c>
      <c r="P3583">
        <v>2</v>
      </c>
      <c r="S3583">
        <v>2920</v>
      </c>
      <c r="T3583" t="s">
        <v>335</v>
      </c>
      <c r="U3583">
        <v>680</v>
      </c>
      <c r="V3583" t="s">
        <v>336</v>
      </c>
      <c r="W3583">
        <v>1.3</v>
      </c>
      <c r="X3583" t="s">
        <v>41</v>
      </c>
      <c r="Y3583" t="s">
        <v>38</v>
      </c>
      <c r="Z3583">
        <v>0.5</v>
      </c>
      <c r="AA3583">
        <v>1</v>
      </c>
      <c r="AC3583" t="s">
        <v>41</v>
      </c>
    </row>
    <row r="3584" spans="1:29" hidden="1" x14ac:dyDescent="0.25">
      <c r="A3584" t="s">
        <v>337</v>
      </c>
      <c r="B3584">
        <v>1</v>
      </c>
      <c r="C3584" t="s">
        <v>28</v>
      </c>
      <c r="D3584">
        <v>896203</v>
      </c>
      <c r="E3584" s="1">
        <v>42340</v>
      </c>
      <c r="F3584">
        <v>1135</v>
      </c>
      <c r="H3584" t="s">
        <v>339</v>
      </c>
      <c r="I3584" s="3">
        <v>42348.685416666667</v>
      </c>
      <c r="J3584" t="s">
        <v>31</v>
      </c>
      <c r="K3584" t="s">
        <v>87</v>
      </c>
      <c r="L3584">
        <v>1</v>
      </c>
      <c r="M3584" t="s">
        <v>359</v>
      </c>
      <c r="N3584">
        <v>721026460</v>
      </c>
      <c r="O3584" t="s">
        <v>432</v>
      </c>
      <c r="P3584">
        <v>2</v>
      </c>
      <c r="S3584">
        <v>1927</v>
      </c>
      <c r="T3584" t="s">
        <v>39</v>
      </c>
      <c r="U3584">
        <v>410</v>
      </c>
      <c r="V3584" t="s">
        <v>40</v>
      </c>
      <c r="W3584">
        <v>110</v>
      </c>
      <c r="X3584" t="s">
        <v>41</v>
      </c>
      <c r="Y3584" t="s">
        <v>38</v>
      </c>
      <c r="Z3584">
        <v>1</v>
      </c>
      <c r="AA3584">
        <v>2</v>
      </c>
      <c r="AC3584" t="s">
        <v>41</v>
      </c>
    </row>
    <row r="3585" spans="1:29" hidden="1" x14ac:dyDescent="0.25">
      <c r="A3585" t="s">
        <v>258</v>
      </c>
      <c r="B3585" t="s">
        <v>28</v>
      </c>
      <c r="C3585" t="s">
        <v>28</v>
      </c>
      <c r="D3585">
        <v>231036001</v>
      </c>
      <c r="E3585" s="1">
        <v>42340</v>
      </c>
      <c r="F3585">
        <v>800</v>
      </c>
      <c r="H3585" t="s">
        <v>30</v>
      </c>
      <c r="I3585" s="3">
        <v>42349.253472222219</v>
      </c>
      <c r="J3585" t="s">
        <v>31</v>
      </c>
      <c r="K3585" t="s">
        <v>32</v>
      </c>
      <c r="L3585">
        <v>1</v>
      </c>
      <c r="M3585" t="s">
        <v>627</v>
      </c>
      <c r="N3585">
        <v>113133790</v>
      </c>
      <c r="O3585" t="s">
        <v>34</v>
      </c>
      <c r="P3585">
        <v>2</v>
      </c>
      <c r="S3585">
        <v>1025</v>
      </c>
      <c r="T3585" t="s">
        <v>52</v>
      </c>
      <c r="U3585">
        <v>951</v>
      </c>
      <c r="V3585" t="s">
        <v>53</v>
      </c>
      <c r="W3585">
        <v>0.82199999999999995</v>
      </c>
      <c r="X3585" t="s">
        <v>41</v>
      </c>
      <c r="Y3585" t="s">
        <v>38</v>
      </c>
      <c r="Z3585">
        <v>0.03</v>
      </c>
      <c r="AA3585">
        <v>0.3</v>
      </c>
      <c r="AB3585">
        <v>4</v>
      </c>
      <c r="AC3585" t="s">
        <v>41</v>
      </c>
    </row>
    <row r="3586" spans="1:29" hidden="1" x14ac:dyDescent="0.25">
      <c r="A3586" t="s">
        <v>258</v>
      </c>
      <c r="B3586" t="s">
        <v>28</v>
      </c>
      <c r="C3586" t="s">
        <v>28</v>
      </c>
      <c r="D3586">
        <v>231036001</v>
      </c>
      <c r="E3586" s="1">
        <v>42340</v>
      </c>
      <c r="F3586">
        <v>800</v>
      </c>
      <c r="H3586" t="s">
        <v>30</v>
      </c>
      <c r="I3586" s="3">
        <v>42349.253472222219</v>
      </c>
      <c r="J3586" t="s">
        <v>31</v>
      </c>
      <c r="K3586" t="s">
        <v>32</v>
      </c>
      <c r="L3586">
        <v>1</v>
      </c>
      <c r="M3586" t="s">
        <v>627</v>
      </c>
      <c r="N3586">
        <v>113133790</v>
      </c>
      <c r="O3586" t="s">
        <v>34</v>
      </c>
      <c r="P3586">
        <v>2</v>
      </c>
      <c r="S3586">
        <v>1025</v>
      </c>
      <c r="T3586" t="s">
        <v>52</v>
      </c>
      <c r="U3586">
        <v>99951</v>
      </c>
      <c r="V3586" t="s">
        <v>260</v>
      </c>
      <c r="W3586">
        <v>0.79</v>
      </c>
      <c r="X3586" t="s">
        <v>41</v>
      </c>
      <c r="Y3586" t="s">
        <v>261</v>
      </c>
      <c r="AB3586">
        <v>4</v>
      </c>
      <c r="AC3586" t="s">
        <v>41</v>
      </c>
    </row>
    <row r="3587" spans="1:29" hidden="1" x14ac:dyDescent="0.25">
      <c r="A3587" t="s">
        <v>258</v>
      </c>
      <c r="B3587" t="s">
        <v>28</v>
      </c>
      <c r="C3587" t="s">
        <v>28</v>
      </c>
      <c r="D3587">
        <v>237252001</v>
      </c>
      <c r="E3587" s="1">
        <v>42394</v>
      </c>
      <c r="F3587">
        <v>745</v>
      </c>
      <c r="H3587" t="s">
        <v>30</v>
      </c>
      <c r="I3587" s="3">
        <v>42401.363194444442</v>
      </c>
      <c r="J3587" t="s">
        <v>31</v>
      </c>
      <c r="K3587" t="s">
        <v>32</v>
      </c>
      <c r="L3587">
        <v>1</v>
      </c>
      <c r="M3587" t="s">
        <v>627</v>
      </c>
      <c r="N3587">
        <v>113133790</v>
      </c>
      <c r="O3587" t="s">
        <v>34</v>
      </c>
      <c r="P3587">
        <v>2</v>
      </c>
      <c r="S3587">
        <v>1025</v>
      </c>
      <c r="T3587" t="s">
        <v>52</v>
      </c>
      <c r="U3587">
        <v>99951</v>
      </c>
      <c r="V3587" t="s">
        <v>260</v>
      </c>
      <c r="W3587">
        <v>0.78</v>
      </c>
      <c r="X3587" t="s">
        <v>41</v>
      </c>
      <c r="Y3587" t="s">
        <v>261</v>
      </c>
      <c r="AB3587">
        <v>4</v>
      </c>
      <c r="AC3587" t="s">
        <v>41</v>
      </c>
    </row>
    <row r="3588" spans="1:29" hidden="1" x14ac:dyDescent="0.25">
      <c r="A3588" t="s">
        <v>258</v>
      </c>
      <c r="B3588" t="s">
        <v>28</v>
      </c>
      <c r="C3588" t="s">
        <v>28</v>
      </c>
      <c r="D3588">
        <v>237252001</v>
      </c>
      <c r="E3588" s="1">
        <v>42394</v>
      </c>
      <c r="F3588">
        <v>745</v>
      </c>
      <c r="H3588" t="s">
        <v>30</v>
      </c>
      <c r="I3588" s="3">
        <v>42401.363194444442</v>
      </c>
      <c r="J3588" t="s">
        <v>31</v>
      </c>
      <c r="K3588" t="s">
        <v>32</v>
      </c>
      <c r="L3588">
        <v>1</v>
      </c>
      <c r="M3588" t="s">
        <v>627</v>
      </c>
      <c r="N3588">
        <v>113133790</v>
      </c>
      <c r="O3588" t="s">
        <v>34</v>
      </c>
      <c r="P3588">
        <v>2</v>
      </c>
      <c r="S3588">
        <v>1025</v>
      </c>
      <c r="T3588" t="s">
        <v>52</v>
      </c>
      <c r="U3588">
        <v>951</v>
      </c>
      <c r="V3588" t="s">
        <v>53</v>
      </c>
      <c r="W3588">
        <v>0.80100000000000005</v>
      </c>
      <c r="X3588" t="s">
        <v>41</v>
      </c>
      <c r="Y3588" t="s">
        <v>38</v>
      </c>
      <c r="Z3588">
        <v>0.03</v>
      </c>
      <c r="AA3588">
        <v>0.1</v>
      </c>
      <c r="AB3588">
        <v>4</v>
      </c>
      <c r="AC3588" t="s">
        <v>41</v>
      </c>
    </row>
    <row r="3589" spans="1:29" hidden="1" x14ac:dyDescent="0.25">
      <c r="A3589" t="s">
        <v>337</v>
      </c>
      <c r="B3589">
        <v>1</v>
      </c>
      <c r="C3589" t="s">
        <v>28</v>
      </c>
      <c r="D3589">
        <v>902603</v>
      </c>
      <c r="E3589" s="1">
        <v>42394</v>
      </c>
      <c r="F3589">
        <v>1215</v>
      </c>
      <c r="H3589" t="s">
        <v>339</v>
      </c>
      <c r="I3589" s="3">
        <v>42404.59097222222</v>
      </c>
      <c r="J3589" t="s">
        <v>31</v>
      </c>
      <c r="K3589" t="s">
        <v>87</v>
      </c>
      <c r="L3589">
        <v>1</v>
      </c>
      <c r="M3589" t="s">
        <v>359</v>
      </c>
      <c r="N3589">
        <v>721026460</v>
      </c>
      <c r="O3589" t="s">
        <v>432</v>
      </c>
      <c r="P3589">
        <v>2</v>
      </c>
      <c r="S3589">
        <v>1927</v>
      </c>
      <c r="T3589" t="s">
        <v>39</v>
      </c>
      <c r="U3589">
        <v>410</v>
      </c>
      <c r="V3589" t="s">
        <v>40</v>
      </c>
      <c r="W3589">
        <v>110</v>
      </c>
      <c r="X3589" t="s">
        <v>41</v>
      </c>
      <c r="Y3589" t="s">
        <v>38</v>
      </c>
      <c r="Z3589">
        <v>1</v>
      </c>
      <c r="AA3589">
        <v>2</v>
      </c>
      <c r="AC3589" t="s">
        <v>41</v>
      </c>
    </row>
    <row r="3590" spans="1:29" hidden="1" x14ac:dyDescent="0.25">
      <c r="A3590" t="s">
        <v>334</v>
      </c>
      <c r="B3590">
        <v>100</v>
      </c>
      <c r="C3590" t="s">
        <v>28</v>
      </c>
      <c r="D3590">
        <v>902604</v>
      </c>
      <c r="E3590" s="1">
        <v>42394</v>
      </c>
      <c r="F3590">
        <v>1215</v>
      </c>
      <c r="H3590" t="s">
        <v>30</v>
      </c>
      <c r="I3590" s="3">
        <v>42404.59097222222</v>
      </c>
      <c r="J3590" t="s">
        <v>31</v>
      </c>
      <c r="K3590" t="s">
        <v>157</v>
      </c>
      <c r="L3590">
        <v>1</v>
      </c>
      <c r="M3590" t="s">
        <v>359</v>
      </c>
      <c r="N3590">
        <v>721026460</v>
      </c>
      <c r="O3590" t="s">
        <v>432</v>
      </c>
      <c r="P3590">
        <v>1</v>
      </c>
      <c r="S3590">
        <v>2920</v>
      </c>
      <c r="T3590" t="s">
        <v>335</v>
      </c>
      <c r="U3590">
        <v>680</v>
      </c>
      <c r="V3590" t="s">
        <v>336</v>
      </c>
      <c r="W3590">
        <v>0.85</v>
      </c>
      <c r="X3590" t="s">
        <v>41</v>
      </c>
      <c r="Y3590" t="s">
        <v>84</v>
      </c>
      <c r="Z3590">
        <v>0.5</v>
      </c>
      <c r="AA3590">
        <v>1</v>
      </c>
      <c r="AC3590" t="s">
        <v>41</v>
      </c>
    </row>
    <row r="3591" spans="1:29" hidden="1" x14ac:dyDescent="0.25">
      <c r="A3591" t="s">
        <v>337</v>
      </c>
      <c r="B3591">
        <v>1</v>
      </c>
      <c r="C3591" t="s">
        <v>28</v>
      </c>
      <c r="D3591">
        <v>902603</v>
      </c>
      <c r="E3591" s="1">
        <v>42394</v>
      </c>
      <c r="F3591">
        <v>1215</v>
      </c>
      <c r="H3591" t="s">
        <v>339</v>
      </c>
      <c r="I3591" s="3">
        <v>42404.59097222222</v>
      </c>
      <c r="J3591" t="s">
        <v>31</v>
      </c>
      <c r="K3591" t="s">
        <v>87</v>
      </c>
      <c r="L3591">
        <v>1</v>
      </c>
      <c r="M3591" t="s">
        <v>359</v>
      </c>
      <c r="N3591">
        <v>721026460</v>
      </c>
      <c r="O3591" t="s">
        <v>432</v>
      </c>
      <c r="P3591">
        <v>2</v>
      </c>
      <c r="S3591">
        <v>2920</v>
      </c>
      <c r="T3591" t="s">
        <v>335</v>
      </c>
      <c r="U3591">
        <v>680</v>
      </c>
      <c r="V3591" t="s">
        <v>336</v>
      </c>
      <c r="W3591">
        <v>1.1000000000000001</v>
      </c>
      <c r="X3591" t="s">
        <v>41</v>
      </c>
      <c r="Y3591" t="s">
        <v>38</v>
      </c>
      <c r="Z3591">
        <v>0.5</v>
      </c>
      <c r="AA3591">
        <v>1</v>
      </c>
      <c r="AC3591" t="s">
        <v>41</v>
      </c>
    </row>
    <row r="3592" spans="1:29" hidden="1" x14ac:dyDescent="0.25">
      <c r="A3592" t="s">
        <v>258</v>
      </c>
      <c r="B3592" t="s">
        <v>28</v>
      </c>
      <c r="C3592" t="s">
        <v>28</v>
      </c>
      <c r="D3592">
        <v>240495001</v>
      </c>
      <c r="E3592" s="1">
        <v>42417</v>
      </c>
      <c r="F3592">
        <v>835</v>
      </c>
      <c r="H3592" t="s">
        <v>30</v>
      </c>
      <c r="I3592" s="3">
        <v>42429.486805555556</v>
      </c>
      <c r="J3592" t="s">
        <v>31</v>
      </c>
      <c r="K3592" t="s">
        <v>32</v>
      </c>
      <c r="L3592">
        <v>1</v>
      </c>
      <c r="M3592" t="s">
        <v>627</v>
      </c>
      <c r="N3592">
        <v>113133790</v>
      </c>
      <c r="O3592" t="s">
        <v>34</v>
      </c>
      <c r="P3592">
        <v>2</v>
      </c>
      <c r="S3592">
        <v>1025</v>
      </c>
      <c r="T3592" t="s">
        <v>52</v>
      </c>
      <c r="U3592">
        <v>99951</v>
      </c>
      <c r="V3592" t="s">
        <v>260</v>
      </c>
      <c r="W3592">
        <v>0.76</v>
      </c>
      <c r="X3592" t="s">
        <v>41</v>
      </c>
      <c r="Y3592" t="s">
        <v>261</v>
      </c>
      <c r="AB3592">
        <v>4</v>
      </c>
      <c r="AC3592" t="s">
        <v>41</v>
      </c>
    </row>
    <row r="3593" spans="1:29" hidden="1" x14ac:dyDescent="0.25">
      <c r="A3593" t="s">
        <v>258</v>
      </c>
      <c r="B3593" t="s">
        <v>28</v>
      </c>
      <c r="C3593" t="s">
        <v>28</v>
      </c>
      <c r="D3593">
        <v>240495001</v>
      </c>
      <c r="E3593" s="1">
        <v>42417</v>
      </c>
      <c r="F3593">
        <v>835</v>
      </c>
      <c r="H3593" t="s">
        <v>30</v>
      </c>
      <c r="I3593" s="3">
        <v>42429.486805555556</v>
      </c>
      <c r="J3593" t="s">
        <v>31</v>
      </c>
      <c r="K3593" t="s">
        <v>32</v>
      </c>
      <c r="L3593">
        <v>1</v>
      </c>
      <c r="M3593" t="s">
        <v>627</v>
      </c>
      <c r="N3593">
        <v>113133790</v>
      </c>
      <c r="O3593" t="s">
        <v>34</v>
      </c>
      <c r="P3593">
        <v>2</v>
      </c>
      <c r="S3593">
        <v>1025</v>
      </c>
      <c r="T3593" t="s">
        <v>52</v>
      </c>
      <c r="U3593">
        <v>951</v>
      </c>
      <c r="V3593" t="s">
        <v>53</v>
      </c>
      <c r="W3593">
        <v>0.80900000000000005</v>
      </c>
      <c r="X3593" t="s">
        <v>41</v>
      </c>
      <c r="Y3593" t="s">
        <v>38</v>
      </c>
      <c r="Z3593">
        <v>0.03</v>
      </c>
      <c r="AA3593">
        <v>0.1</v>
      </c>
      <c r="AB3593">
        <v>4</v>
      </c>
      <c r="AC3593" t="s">
        <v>41</v>
      </c>
    </row>
    <row r="3594" spans="1:29" hidden="1" x14ac:dyDescent="0.25">
      <c r="A3594" t="s">
        <v>337</v>
      </c>
      <c r="B3594">
        <v>1</v>
      </c>
      <c r="C3594" t="s">
        <v>28</v>
      </c>
      <c r="D3594">
        <v>905856</v>
      </c>
      <c r="E3594" s="1">
        <v>42417</v>
      </c>
      <c r="F3594">
        <v>1030</v>
      </c>
      <c r="H3594" t="s">
        <v>339</v>
      </c>
      <c r="I3594" s="3">
        <v>42433.620833333334</v>
      </c>
      <c r="J3594" t="s">
        <v>31</v>
      </c>
      <c r="K3594" t="s">
        <v>87</v>
      </c>
      <c r="L3594">
        <v>1</v>
      </c>
      <c r="M3594" t="s">
        <v>359</v>
      </c>
      <c r="N3594">
        <v>721026460</v>
      </c>
      <c r="O3594" t="s">
        <v>432</v>
      </c>
      <c r="P3594">
        <v>2</v>
      </c>
      <c r="S3594">
        <v>1927</v>
      </c>
      <c r="T3594" t="s">
        <v>39</v>
      </c>
      <c r="U3594">
        <v>410</v>
      </c>
      <c r="V3594" t="s">
        <v>40</v>
      </c>
      <c r="W3594">
        <v>110</v>
      </c>
      <c r="X3594" t="s">
        <v>41</v>
      </c>
      <c r="Y3594" t="s">
        <v>38</v>
      </c>
      <c r="Z3594">
        <v>1</v>
      </c>
      <c r="AA3594">
        <v>2</v>
      </c>
      <c r="AC3594" t="s">
        <v>41</v>
      </c>
    </row>
    <row r="3595" spans="1:29" hidden="1" x14ac:dyDescent="0.25">
      <c r="A3595" t="s">
        <v>337</v>
      </c>
      <c r="B3595">
        <v>1</v>
      </c>
      <c r="C3595" t="s">
        <v>28</v>
      </c>
      <c r="D3595">
        <v>905856</v>
      </c>
      <c r="E3595" s="1">
        <v>42417</v>
      </c>
      <c r="F3595">
        <v>1030</v>
      </c>
      <c r="H3595" t="s">
        <v>339</v>
      </c>
      <c r="I3595" s="3">
        <v>42433.620833333334</v>
      </c>
      <c r="J3595" t="s">
        <v>31</v>
      </c>
      <c r="K3595" t="s">
        <v>87</v>
      </c>
      <c r="L3595">
        <v>1</v>
      </c>
      <c r="M3595" t="s">
        <v>359</v>
      </c>
      <c r="N3595">
        <v>721026460</v>
      </c>
      <c r="O3595" t="s">
        <v>432</v>
      </c>
      <c r="P3595">
        <v>2</v>
      </c>
      <c r="S3595">
        <v>2920</v>
      </c>
      <c r="T3595" t="s">
        <v>335</v>
      </c>
      <c r="U3595">
        <v>680</v>
      </c>
      <c r="V3595" t="s">
        <v>336</v>
      </c>
      <c r="W3595">
        <v>1.1000000000000001</v>
      </c>
      <c r="X3595" t="s">
        <v>41</v>
      </c>
      <c r="Y3595" t="s">
        <v>38</v>
      </c>
      <c r="Z3595">
        <v>0.5</v>
      </c>
      <c r="AA3595">
        <v>1</v>
      </c>
      <c r="AC3595" t="s">
        <v>41</v>
      </c>
    </row>
    <row r="3596" spans="1:29" hidden="1" x14ac:dyDescent="0.25">
      <c r="A3596" t="s">
        <v>334</v>
      </c>
      <c r="B3596">
        <v>100</v>
      </c>
      <c r="C3596" t="s">
        <v>28</v>
      </c>
      <c r="D3596">
        <v>905857</v>
      </c>
      <c r="E3596" s="1">
        <v>42417</v>
      </c>
      <c r="F3596">
        <v>1030</v>
      </c>
      <c r="H3596" t="s">
        <v>30</v>
      </c>
      <c r="I3596" s="3">
        <v>42433.620833333334</v>
      </c>
      <c r="J3596" t="s">
        <v>31</v>
      </c>
      <c r="K3596" t="s">
        <v>157</v>
      </c>
      <c r="L3596">
        <v>1</v>
      </c>
      <c r="M3596" t="s">
        <v>359</v>
      </c>
      <c r="N3596">
        <v>721026460</v>
      </c>
      <c r="O3596" t="s">
        <v>432</v>
      </c>
      <c r="P3596">
        <v>1</v>
      </c>
      <c r="S3596">
        <v>2920</v>
      </c>
      <c r="T3596" t="s">
        <v>335</v>
      </c>
      <c r="U3596">
        <v>680</v>
      </c>
      <c r="V3596" t="s">
        <v>336</v>
      </c>
      <c r="W3596">
        <v>0.8</v>
      </c>
      <c r="X3596" t="s">
        <v>41</v>
      </c>
      <c r="Y3596" t="s">
        <v>84</v>
      </c>
      <c r="Z3596">
        <v>0.5</v>
      </c>
      <c r="AA3596">
        <v>1</v>
      </c>
      <c r="AC3596" t="s">
        <v>41</v>
      </c>
    </row>
    <row r="3597" spans="1:29" hidden="1" x14ac:dyDescent="0.25">
      <c r="A3597" t="s">
        <v>27</v>
      </c>
      <c r="B3597">
        <v>100</v>
      </c>
      <c r="C3597" t="s">
        <v>28</v>
      </c>
      <c r="D3597">
        <v>909875</v>
      </c>
      <c r="E3597" s="1">
        <v>42443</v>
      </c>
      <c r="F3597">
        <v>1315</v>
      </c>
      <c r="H3597" t="s">
        <v>30</v>
      </c>
      <c r="I3597" s="3">
        <v>42450.484722222223</v>
      </c>
      <c r="J3597" t="s">
        <v>31</v>
      </c>
      <c r="K3597" t="s">
        <v>157</v>
      </c>
      <c r="L3597">
        <v>1</v>
      </c>
      <c r="M3597" t="s">
        <v>359</v>
      </c>
      <c r="N3597">
        <v>721026460</v>
      </c>
      <c r="O3597" t="s">
        <v>432</v>
      </c>
      <c r="P3597">
        <v>15</v>
      </c>
      <c r="S3597">
        <v>1015</v>
      </c>
      <c r="T3597" t="s">
        <v>46</v>
      </c>
      <c r="U3597">
        <v>1027</v>
      </c>
      <c r="V3597" t="s">
        <v>47</v>
      </c>
      <c r="W3597">
        <v>0</v>
      </c>
      <c r="X3597" t="s">
        <v>41</v>
      </c>
      <c r="Y3597" t="s">
        <v>45</v>
      </c>
      <c r="Z3597">
        <v>1E-4</v>
      </c>
      <c r="AA3597">
        <v>2.0000000000000001E-4</v>
      </c>
      <c r="AB3597">
        <v>5.0000000000000001E-3</v>
      </c>
      <c r="AC3597" t="s">
        <v>41</v>
      </c>
    </row>
    <row r="3598" spans="1:29" hidden="1" x14ac:dyDescent="0.25">
      <c r="A3598" t="s">
        <v>27</v>
      </c>
      <c r="B3598">
        <v>100</v>
      </c>
      <c r="C3598" t="s">
        <v>28</v>
      </c>
      <c r="D3598">
        <v>909875</v>
      </c>
      <c r="E3598" s="1">
        <v>42443</v>
      </c>
      <c r="F3598">
        <v>1315</v>
      </c>
      <c r="H3598" t="s">
        <v>30</v>
      </c>
      <c r="I3598" s="3">
        <v>42450.484722222223</v>
      </c>
      <c r="J3598" t="s">
        <v>31</v>
      </c>
      <c r="K3598" t="s">
        <v>157</v>
      </c>
      <c r="L3598">
        <v>1</v>
      </c>
      <c r="M3598" t="s">
        <v>359</v>
      </c>
      <c r="N3598">
        <v>721026460</v>
      </c>
      <c r="O3598" t="s">
        <v>432</v>
      </c>
      <c r="P3598">
        <v>15</v>
      </c>
      <c r="S3598">
        <v>1020</v>
      </c>
      <c r="T3598" t="s">
        <v>49</v>
      </c>
      <c r="U3598">
        <v>1034</v>
      </c>
      <c r="V3598" t="s">
        <v>50</v>
      </c>
      <c r="W3598">
        <v>0</v>
      </c>
      <c r="X3598" t="s">
        <v>41</v>
      </c>
      <c r="Y3598" t="s">
        <v>45</v>
      </c>
      <c r="Z3598">
        <v>3.2000000000000003E-4</v>
      </c>
      <c r="AA3598">
        <v>1E-3</v>
      </c>
      <c r="AB3598">
        <v>0.1</v>
      </c>
      <c r="AC3598" t="s">
        <v>41</v>
      </c>
    </row>
    <row r="3599" spans="1:29" hidden="1" x14ac:dyDescent="0.25">
      <c r="A3599" t="s">
        <v>27</v>
      </c>
      <c r="B3599">
        <v>100</v>
      </c>
      <c r="C3599" t="s">
        <v>28</v>
      </c>
      <c r="D3599">
        <v>909875</v>
      </c>
      <c r="E3599" s="1">
        <v>42443</v>
      </c>
      <c r="F3599">
        <v>1315</v>
      </c>
      <c r="H3599" t="s">
        <v>30</v>
      </c>
      <c r="I3599" s="3">
        <v>42450.484722222223</v>
      </c>
      <c r="J3599" t="s">
        <v>31</v>
      </c>
      <c r="K3599" t="s">
        <v>157</v>
      </c>
      <c r="L3599">
        <v>1</v>
      </c>
      <c r="M3599" t="s">
        <v>359</v>
      </c>
      <c r="N3599">
        <v>721026460</v>
      </c>
      <c r="O3599" t="s">
        <v>432</v>
      </c>
      <c r="P3599">
        <v>15</v>
      </c>
      <c r="S3599">
        <v>1041</v>
      </c>
      <c r="T3599" t="s">
        <v>174</v>
      </c>
      <c r="U3599">
        <v>615</v>
      </c>
      <c r="V3599" t="s">
        <v>409</v>
      </c>
      <c r="W3599">
        <v>0</v>
      </c>
      <c r="X3599" t="s">
        <v>41</v>
      </c>
      <c r="Y3599" t="s">
        <v>45</v>
      </c>
      <c r="Z3599">
        <v>0.05</v>
      </c>
      <c r="AA3599">
        <v>0.1</v>
      </c>
      <c r="AB3599">
        <v>1</v>
      </c>
      <c r="AC3599" t="s">
        <v>41</v>
      </c>
    </row>
    <row r="3600" spans="1:29" hidden="1" x14ac:dyDescent="0.25">
      <c r="A3600" t="s">
        <v>27</v>
      </c>
      <c r="B3600">
        <v>100</v>
      </c>
      <c r="C3600" t="s">
        <v>28</v>
      </c>
      <c r="D3600">
        <v>909875</v>
      </c>
      <c r="E3600" s="1">
        <v>42443</v>
      </c>
      <c r="F3600">
        <v>1315</v>
      </c>
      <c r="H3600" t="s">
        <v>30</v>
      </c>
      <c r="I3600" s="3">
        <v>42450.484722222223</v>
      </c>
      <c r="J3600" t="s">
        <v>31</v>
      </c>
      <c r="K3600" t="s">
        <v>157</v>
      </c>
      <c r="L3600">
        <v>1</v>
      </c>
      <c r="M3600" t="s">
        <v>359</v>
      </c>
      <c r="N3600">
        <v>721026460</v>
      </c>
      <c r="O3600" t="s">
        <v>432</v>
      </c>
      <c r="P3600">
        <v>15</v>
      </c>
      <c r="S3600">
        <v>1075</v>
      </c>
      <c r="T3600" t="s">
        <v>178</v>
      </c>
      <c r="U3600">
        <v>1012</v>
      </c>
      <c r="V3600" t="s">
        <v>178</v>
      </c>
      <c r="W3600">
        <v>0</v>
      </c>
      <c r="X3600" t="s">
        <v>41</v>
      </c>
      <c r="Y3600" t="s">
        <v>45</v>
      </c>
      <c r="Z3600">
        <v>1.2999999999999999E-4</v>
      </c>
      <c r="AA3600">
        <v>2.5000000000000001E-4</v>
      </c>
      <c r="AB3600">
        <v>4.0000000000000001E-3</v>
      </c>
      <c r="AC3600" t="s">
        <v>41</v>
      </c>
    </row>
    <row r="3601" spans="1:29" hidden="1" x14ac:dyDescent="0.25">
      <c r="A3601" t="s">
        <v>27</v>
      </c>
      <c r="B3601">
        <v>100</v>
      </c>
      <c r="C3601" t="s">
        <v>28</v>
      </c>
      <c r="D3601">
        <v>909875</v>
      </c>
      <c r="E3601" s="1">
        <v>42443</v>
      </c>
      <c r="F3601">
        <v>1315</v>
      </c>
      <c r="H3601" t="s">
        <v>30</v>
      </c>
      <c r="I3601" s="3">
        <v>42450.484722222223</v>
      </c>
      <c r="J3601" t="s">
        <v>31</v>
      </c>
      <c r="K3601" t="s">
        <v>157</v>
      </c>
      <c r="L3601">
        <v>1</v>
      </c>
      <c r="M3601" t="s">
        <v>359</v>
      </c>
      <c r="N3601">
        <v>721026460</v>
      </c>
      <c r="O3601" t="s">
        <v>432</v>
      </c>
      <c r="P3601">
        <v>15</v>
      </c>
      <c r="S3601">
        <v>1074</v>
      </c>
      <c r="T3601" t="s">
        <v>177</v>
      </c>
      <c r="U3601">
        <v>1097</v>
      </c>
      <c r="V3601" t="s">
        <v>177</v>
      </c>
      <c r="W3601">
        <v>1.8000000000000001E-4</v>
      </c>
      <c r="X3601" t="s">
        <v>41</v>
      </c>
      <c r="Y3601" t="s">
        <v>84</v>
      </c>
      <c r="Z3601">
        <v>1.2999999999999999E-4</v>
      </c>
      <c r="AA3601">
        <v>2.5000000000000001E-4</v>
      </c>
      <c r="AB3601">
        <v>6.0000000000000001E-3</v>
      </c>
      <c r="AC3601" t="s">
        <v>41</v>
      </c>
    </row>
    <row r="3602" spans="1:29" hidden="1" x14ac:dyDescent="0.25">
      <c r="A3602" t="s">
        <v>27</v>
      </c>
      <c r="B3602">
        <v>100</v>
      </c>
      <c r="C3602" t="s">
        <v>28</v>
      </c>
      <c r="D3602">
        <v>909875</v>
      </c>
      <c r="E3602" s="1">
        <v>42443</v>
      </c>
      <c r="F3602">
        <v>1315</v>
      </c>
      <c r="H3602" t="s">
        <v>30</v>
      </c>
      <c r="I3602" s="3">
        <v>42450.484722222223</v>
      </c>
      <c r="J3602" t="s">
        <v>31</v>
      </c>
      <c r="K3602" t="s">
        <v>157</v>
      </c>
      <c r="L3602">
        <v>1</v>
      </c>
      <c r="M3602" t="s">
        <v>359</v>
      </c>
      <c r="N3602">
        <v>721026460</v>
      </c>
      <c r="O3602" t="s">
        <v>432</v>
      </c>
      <c r="P3602">
        <v>15</v>
      </c>
      <c r="S3602">
        <v>1010</v>
      </c>
      <c r="T3602" t="s">
        <v>54</v>
      </c>
      <c r="U3602">
        <v>1007</v>
      </c>
      <c r="V3602" t="s">
        <v>55</v>
      </c>
      <c r="W3602">
        <v>1.9E-2</v>
      </c>
      <c r="X3602" t="s">
        <v>41</v>
      </c>
      <c r="Y3602" t="s">
        <v>38</v>
      </c>
      <c r="Z3602">
        <v>1E-4</v>
      </c>
      <c r="AA3602">
        <v>2.0000000000000001E-4</v>
      </c>
      <c r="AB3602">
        <v>2</v>
      </c>
      <c r="AC3602" t="s">
        <v>41</v>
      </c>
    </row>
    <row r="3603" spans="1:29" hidden="1" x14ac:dyDescent="0.25">
      <c r="A3603" t="s">
        <v>27</v>
      </c>
      <c r="B3603">
        <v>100</v>
      </c>
      <c r="C3603" t="s">
        <v>28</v>
      </c>
      <c r="D3603">
        <v>909875</v>
      </c>
      <c r="E3603" s="1">
        <v>42443</v>
      </c>
      <c r="F3603">
        <v>1315</v>
      </c>
      <c r="H3603" t="s">
        <v>30</v>
      </c>
      <c r="I3603" s="3">
        <v>42450.484722222223</v>
      </c>
      <c r="J3603" t="s">
        <v>31</v>
      </c>
      <c r="K3603" t="s">
        <v>157</v>
      </c>
      <c r="L3603">
        <v>1</v>
      </c>
      <c r="M3603" t="s">
        <v>359</v>
      </c>
      <c r="N3603">
        <v>721026460</v>
      </c>
      <c r="O3603" t="s">
        <v>432</v>
      </c>
      <c r="P3603">
        <v>15</v>
      </c>
      <c r="S3603">
        <v>1035</v>
      </c>
      <c r="T3603" t="s">
        <v>72</v>
      </c>
      <c r="U3603">
        <v>71900</v>
      </c>
      <c r="V3603" t="s">
        <v>73</v>
      </c>
      <c r="W3603">
        <v>0</v>
      </c>
      <c r="X3603" t="s">
        <v>41</v>
      </c>
      <c r="Y3603" t="s">
        <v>45</v>
      </c>
      <c r="Z3603">
        <v>2.5000000000000001E-5</v>
      </c>
      <c r="AA3603">
        <v>5.0000000000000002E-5</v>
      </c>
      <c r="AB3603">
        <v>2E-3</v>
      </c>
      <c r="AC3603" t="s">
        <v>41</v>
      </c>
    </row>
    <row r="3604" spans="1:29" hidden="1" x14ac:dyDescent="0.25">
      <c r="A3604" t="s">
        <v>27</v>
      </c>
      <c r="B3604">
        <v>100</v>
      </c>
      <c r="C3604" t="s">
        <v>28</v>
      </c>
      <c r="D3604">
        <v>909875</v>
      </c>
      <c r="E3604" s="1">
        <v>42443</v>
      </c>
      <c r="F3604">
        <v>1315</v>
      </c>
      <c r="H3604" t="s">
        <v>30</v>
      </c>
      <c r="I3604" s="3">
        <v>42450.484722222223</v>
      </c>
      <c r="J3604" t="s">
        <v>31</v>
      </c>
      <c r="K3604" t="s">
        <v>157</v>
      </c>
      <c r="L3604">
        <v>1</v>
      </c>
      <c r="M3604" t="s">
        <v>359</v>
      </c>
      <c r="N3604">
        <v>721026460</v>
      </c>
      <c r="O3604" t="s">
        <v>432</v>
      </c>
      <c r="P3604">
        <v>15</v>
      </c>
      <c r="S3604">
        <v>1055</v>
      </c>
      <c r="T3604" t="s">
        <v>78</v>
      </c>
      <c r="U3604">
        <v>945</v>
      </c>
      <c r="V3604" t="s">
        <v>79</v>
      </c>
      <c r="W3604">
        <v>28</v>
      </c>
      <c r="X3604" t="s">
        <v>41</v>
      </c>
      <c r="Y3604" t="s">
        <v>38</v>
      </c>
      <c r="Z3604">
        <v>2.5</v>
      </c>
      <c r="AA3604">
        <v>5</v>
      </c>
      <c r="AC3604" t="s">
        <v>41</v>
      </c>
    </row>
    <row r="3605" spans="1:29" hidden="1" x14ac:dyDescent="0.25">
      <c r="A3605" t="s">
        <v>27</v>
      </c>
      <c r="B3605">
        <v>100</v>
      </c>
      <c r="C3605" t="s">
        <v>28</v>
      </c>
      <c r="D3605">
        <v>909875</v>
      </c>
      <c r="E3605" s="1">
        <v>42443</v>
      </c>
      <c r="F3605">
        <v>1315</v>
      </c>
      <c r="H3605" t="s">
        <v>30</v>
      </c>
      <c r="I3605" s="3">
        <v>42450.484722222223</v>
      </c>
      <c r="J3605" t="s">
        <v>31</v>
      </c>
      <c r="K3605" t="s">
        <v>157</v>
      </c>
      <c r="L3605">
        <v>1</v>
      </c>
      <c r="M3605" t="s">
        <v>359</v>
      </c>
      <c r="N3605">
        <v>721026460</v>
      </c>
      <c r="O3605" t="s">
        <v>432</v>
      </c>
      <c r="P3605">
        <v>15</v>
      </c>
      <c r="S3605">
        <v>1045</v>
      </c>
      <c r="T3605" t="s">
        <v>74</v>
      </c>
      <c r="U3605">
        <v>1147</v>
      </c>
      <c r="V3605" t="s">
        <v>75</v>
      </c>
      <c r="W3605">
        <v>0</v>
      </c>
      <c r="X3605" t="s">
        <v>41</v>
      </c>
      <c r="Y3605" t="s">
        <v>45</v>
      </c>
      <c r="Z3605">
        <v>2E-3</v>
      </c>
      <c r="AA3605">
        <v>4.0000000000000001E-3</v>
      </c>
      <c r="AB3605">
        <v>0.05</v>
      </c>
      <c r="AC3605" t="s">
        <v>41</v>
      </c>
    </row>
    <row r="3606" spans="1:29" hidden="1" x14ac:dyDescent="0.25">
      <c r="A3606" t="s">
        <v>27</v>
      </c>
      <c r="B3606">
        <v>100</v>
      </c>
      <c r="C3606" t="s">
        <v>28</v>
      </c>
      <c r="D3606">
        <v>909875</v>
      </c>
      <c r="E3606" s="1">
        <v>42443</v>
      </c>
      <c r="F3606">
        <v>1315</v>
      </c>
      <c r="H3606" t="s">
        <v>30</v>
      </c>
      <c r="I3606" s="3">
        <v>42450.484722222223</v>
      </c>
      <c r="J3606" t="s">
        <v>31</v>
      </c>
      <c r="K3606" t="s">
        <v>157</v>
      </c>
      <c r="L3606">
        <v>1</v>
      </c>
      <c r="M3606" t="s">
        <v>359</v>
      </c>
      <c r="N3606">
        <v>721026460</v>
      </c>
      <c r="O3606" t="s">
        <v>432</v>
      </c>
      <c r="P3606">
        <v>15</v>
      </c>
      <c r="S3606">
        <v>1085</v>
      </c>
      <c r="T3606" t="s">
        <v>176</v>
      </c>
      <c r="U3606">
        <v>1059</v>
      </c>
      <c r="V3606" t="s">
        <v>176</v>
      </c>
      <c r="W3606">
        <v>0</v>
      </c>
      <c r="X3606" t="s">
        <v>41</v>
      </c>
      <c r="Y3606" t="s">
        <v>45</v>
      </c>
      <c r="Z3606">
        <v>1E-4</v>
      </c>
      <c r="AA3606">
        <v>2.0000000000000001E-4</v>
      </c>
      <c r="AB3606">
        <v>2E-3</v>
      </c>
      <c r="AC3606" t="s">
        <v>41</v>
      </c>
    </row>
    <row r="3607" spans="1:29" hidden="1" x14ac:dyDescent="0.25">
      <c r="A3607" t="s">
        <v>27</v>
      </c>
      <c r="B3607">
        <v>100</v>
      </c>
      <c r="C3607" t="s">
        <v>28</v>
      </c>
      <c r="D3607">
        <v>909875</v>
      </c>
      <c r="E3607" s="1">
        <v>42443</v>
      </c>
      <c r="F3607">
        <v>1315</v>
      </c>
      <c r="H3607" t="s">
        <v>30</v>
      </c>
      <c r="I3607" s="3">
        <v>42450.484722222223</v>
      </c>
      <c r="J3607" t="s">
        <v>31</v>
      </c>
      <c r="K3607" t="s">
        <v>157</v>
      </c>
      <c r="L3607">
        <v>1</v>
      </c>
      <c r="M3607" t="s">
        <v>359</v>
      </c>
      <c r="N3607">
        <v>721026460</v>
      </c>
      <c r="O3607" t="s">
        <v>432</v>
      </c>
      <c r="P3607">
        <v>15</v>
      </c>
      <c r="S3607">
        <v>1025</v>
      </c>
      <c r="T3607" t="s">
        <v>52</v>
      </c>
      <c r="U3607">
        <v>951</v>
      </c>
      <c r="V3607" t="s">
        <v>53</v>
      </c>
      <c r="W3607">
        <v>0.93</v>
      </c>
      <c r="X3607" t="s">
        <v>41</v>
      </c>
      <c r="Y3607" t="s">
        <v>38</v>
      </c>
      <c r="Z3607">
        <v>0.05</v>
      </c>
      <c r="AA3607">
        <v>0.1</v>
      </c>
      <c r="AB3607">
        <v>4</v>
      </c>
      <c r="AC3607" t="s">
        <v>41</v>
      </c>
    </row>
    <row r="3608" spans="1:29" hidden="1" x14ac:dyDescent="0.25">
      <c r="A3608" t="s">
        <v>27</v>
      </c>
      <c r="B3608">
        <v>100</v>
      </c>
      <c r="C3608" t="s">
        <v>28</v>
      </c>
      <c r="D3608">
        <v>909875</v>
      </c>
      <c r="E3608" s="1">
        <v>42443</v>
      </c>
      <c r="F3608">
        <v>1315</v>
      </c>
      <c r="H3608" t="s">
        <v>30</v>
      </c>
      <c r="I3608" s="3">
        <v>42450.484722222223</v>
      </c>
      <c r="J3608" t="s">
        <v>31</v>
      </c>
      <c r="K3608" t="s">
        <v>157</v>
      </c>
      <c r="L3608">
        <v>1</v>
      </c>
      <c r="M3608" t="s">
        <v>359</v>
      </c>
      <c r="N3608">
        <v>721026460</v>
      </c>
      <c r="O3608" t="s">
        <v>432</v>
      </c>
      <c r="P3608">
        <v>15</v>
      </c>
      <c r="S3608">
        <v>1005</v>
      </c>
      <c r="T3608" t="s">
        <v>42</v>
      </c>
      <c r="U3608">
        <v>1002</v>
      </c>
      <c r="V3608" t="s">
        <v>43</v>
      </c>
      <c r="W3608">
        <v>0</v>
      </c>
      <c r="X3608" t="s">
        <v>41</v>
      </c>
      <c r="Y3608" t="s">
        <v>45</v>
      </c>
      <c r="Z3608">
        <v>5.0000000000000001E-4</v>
      </c>
      <c r="AA3608">
        <v>1E-3</v>
      </c>
      <c r="AB3608">
        <v>0.01</v>
      </c>
      <c r="AC3608" t="s">
        <v>41</v>
      </c>
    </row>
    <row r="3609" spans="1:29" hidden="1" x14ac:dyDescent="0.25">
      <c r="A3609" t="s">
        <v>27</v>
      </c>
      <c r="B3609">
        <v>100</v>
      </c>
      <c r="C3609" t="s">
        <v>28</v>
      </c>
      <c r="D3609">
        <v>909875</v>
      </c>
      <c r="E3609" s="1">
        <v>42443</v>
      </c>
      <c r="F3609">
        <v>1315</v>
      </c>
      <c r="H3609" t="s">
        <v>30</v>
      </c>
      <c r="I3609" s="3">
        <v>42450.484722222223</v>
      </c>
      <c r="J3609" t="s">
        <v>31</v>
      </c>
      <c r="K3609" t="s">
        <v>157</v>
      </c>
      <c r="L3609">
        <v>1</v>
      </c>
      <c r="M3609" t="s">
        <v>359</v>
      </c>
      <c r="N3609">
        <v>721026460</v>
      </c>
      <c r="O3609" t="s">
        <v>432</v>
      </c>
      <c r="P3609">
        <v>15</v>
      </c>
      <c r="S3609">
        <v>1052</v>
      </c>
      <c r="T3609" t="s">
        <v>64</v>
      </c>
      <c r="U3609">
        <v>929</v>
      </c>
      <c r="V3609" t="s">
        <v>65</v>
      </c>
      <c r="W3609">
        <v>14</v>
      </c>
      <c r="X3609" t="s">
        <v>41</v>
      </c>
      <c r="Y3609" t="s">
        <v>38</v>
      </c>
      <c r="Z3609">
        <v>0.15</v>
      </c>
      <c r="AA3609">
        <v>0.3</v>
      </c>
      <c r="AC3609" t="s">
        <v>41</v>
      </c>
    </row>
    <row r="3610" spans="1:29" hidden="1" x14ac:dyDescent="0.25">
      <c r="A3610" t="s">
        <v>27</v>
      </c>
      <c r="B3610">
        <v>100</v>
      </c>
      <c r="C3610" t="s">
        <v>28</v>
      </c>
      <c r="D3610">
        <v>909875</v>
      </c>
      <c r="E3610" s="1">
        <v>42443</v>
      </c>
      <c r="F3610">
        <v>1315</v>
      </c>
      <c r="H3610" t="s">
        <v>30</v>
      </c>
      <c r="I3610" s="3">
        <v>42450.484722222223</v>
      </c>
      <c r="J3610" t="s">
        <v>31</v>
      </c>
      <c r="K3610" t="s">
        <v>157</v>
      </c>
      <c r="L3610">
        <v>1</v>
      </c>
      <c r="M3610" t="s">
        <v>359</v>
      </c>
      <c r="N3610">
        <v>721026460</v>
      </c>
      <c r="O3610" t="s">
        <v>432</v>
      </c>
      <c r="P3610">
        <v>15</v>
      </c>
      <c r="S3610">
        <v>1036</v>
      </c>
      <c r="T3610" t="s">
        <v>170</v>
      </c>
      <c r="U3610">
        <v>1067</v>
      </c>
      <c r="V3610" t="s">
        <v>171</v>
      </c>
      <c r="W3610">
        <v>1.1999999999999999E-3</v>
      </c>
      <c r="X3610" t="s">
        <v>41</v>
      </c>
      <c r="Y3610" t="s">
        <v>38</v>
      </c>
      <c r="Z3610">
        <v>5.0000000000000001E-4</v>
      </c>
      <c r="AA3610">
        <v>1E-3</v>
      </c>
      <c r="AB3610">
        <v>0.1</v>
      </c>
      <c r="AC3610" t="s">
        <v>41</v>
      </c>
    </row>
    <row r="3611" spans="1:29" hidden="1" x14ac:dyDescent="0.25">
      <c r="A3611" t="s">
        <v>27</v>
      </c>
      <c r="B3611">
        <v>100</v>
      </c>
      <c r="C3611" t="s">
        <v>28</v>
      </c>
      <c r="D3611">
        <v>909875</v>
      </c>
      <c r="E3611" s="1">
        <v>42443</v>
      </c>
      <c r="F3611">
        <v>1315</v>
      </c>
      <c r="H3611" t="s">
        <v>30</v>
      </c>
      <c r="I3611" s="3">
        <v>42450.484722222223</v>
      </c>
      <c r="J3611" t="s">
        <v>31</v>
      </c>
      <c r="K3611" t="s">
        <v>157</v>
      </c>
      <c r="L3611">
        <v>1</v>
      </c>
      <c r="M3611" t="s">
        <v>359</v>
      </c>
      <c r="N3611">
        <v>721026460</v>
      </c>
      <c r="O3611" t="s">
        <v>432</v>
      </c>
      <c r="P3611">
        <v>15</v>
      </c>
      <c r="S3611">
        <v>1038</v>
      </c>
      <c r="T3611" t="s">
        <v>82</v>
      </c>
      <c r="U3611">
        <v>630</v>
      </c>
      <c r="V3611" t="s">
        <v>83</v>
      </c>
      <c r="W3611">
        <v>0.49</v>
      </c>
      <c r="X3611" t="s">
        <v>41</v>
      </c>
      <c r="Y3611" t="s">
        <v>38</v>
      </c>
      <c r="Z3611">
        <v>0.05</v>
      </c>
      <c r="AA3611">
        <v>0.1</v>
      </c>
      <c r="AB3611">
        <v>10</v>
      </c>
      <c r="AC3611" t="s">
        <v>41</v>
      </c>
    </row>
    <row r="3612" spans="1:29" hidden="1" x14ac:dyDescent="0.25">
      <c r="A3612" t="s">
        <v>337</v>
      </c>
      <c r="B3612">
        <v>1</v>
      </c>
      <c r="C3612" t="s">
        <v>28</v>
      </c>
      <c r="D3612">
        <v>910015</v>
      </c>
      <c r="E3612" s="1">
        <v>42443</v>
      </c>
      <c r="F3612">
        <v>1315</v>
      </c>
      <c r="H3612" t="s">
        <v>339</v>
      </c>
      <c r="I3612" s="3">
        <v>42451.436111111114</v>
      </c>
      <c r="J3612" t="s">
        <v>31</v>
      </c>
      <c r="K3612" t="s">
        <v>87</v>
      </c>
      <c r="L3612">
        <v>1</v>
      </c>
      <c r="M3612" t="s">
        <v>359</v>
      </c>
      <c r="N3612">
        <v>721026460</v>
      </c>
      <c r="O3612" t="s">
        <v>432</v>
      </c>
      <c r="P3612">
        <v>2</v>
      </c>
      <c r="S3612">
        <v>2920</v>
      </c>
      <c r="T3612" t="s">
        <v>335</v>
      </c>
      <c r="U3612">
        <v>680</v>
      </c>
      <c r="V3612" t="s">
        <v>336</v>
      </c>
      <c r="W3612">
        <v>1.3</v>
      </c>
      <c r="X3612" t="s">
        <v>41</v>
      </c>
      <c r="Y3612" t="s">
        <v>38</v>
      </c>
      <c r="Z3612">
        <v>0.5</v>
      </c>
      <c r="AA3612">
        <v>1</v>
      </c>
      <c r="AC3612" t="s">
        <v>41</v>
      </c>
    </row>
    <row r="3613" spans="1:29" hidden="1" x14ac:dyDescent="0.25">
      <c r="A3613" t="s">
        <v>258</v>
      </c>
      <c r="B3613" t="s">
        <v>28</v>
      </c>
      <c r="C3613" t="s">
        <v>28</v>
      </c>
      <c r="D3613">
        <v>244443001</v>
      </c>
      <c r="E3613" s="1">
        <v>42443</v>
      </c>
      <c r="F3613">
        <v>1100</v>
      </c>
      <c r="H3613" t="s">
        <v>30</v>
      </c>
      <c r="I3613" s="3">
        <v>42451.430555555555</v>
      </c>
      <c r="J3613" t="s">
        <v>31</v>
      </c>
      <c r="K3613" t="s">
        <v>32</v>
      </c>
      <c r="L3613">
        <v>1</v>
      </c>
      <c r="M3613" t="s">
        <v>627</v>
      </c>
      <c r="N3613">
        <v>113133790</v>
      </c>
      <c r="O3613" t="s">
        <v>34</v>
      </c>
      <c r="P3613">
        <v>2</v>
      </c>
      <c r="S3613">
        <v>1025</v>
      </c>
      <c r="T3613" t="s">
        <v>52</v>
      </c>
      <c r="U3613">
        <v>99951</v>
      </c>
      <c r="V3613" t="s">
        <v>260</v>
      </c>
      <c r="W3613">
        <v>0.87</v>
      </c>
      <c r="X3613" t="s">
        <v>41</v>
      </c>
      <c r="Y3613" t="s">
        <v>261</v>
      </c>
      <c r="AB3613">
        <v>4</v>
      </c>
      <c r="AC3613" t="s">
        <v>41</v>
      </c>
    </row>
    <row r="3614" spans="1:29" hidden="1" x14ac:dyDescent="0.25">
      <c r="A3614" t="s">
        <v>337</v>
      </c>
      <c r="B3614">
        <v>1</v>
      </c>
      <c r="C3614" t="s">
        <v>28</v>
      </c>
      <c r="D3614">
        <v>910015</v>
      </c>
      <c r="E3614" s="1">
        <v>42443</v>
      </c>
      <c r="F3614">
        <v>1315</v>
      </c>
      <c r="H3614" t="s">
        <v>339</v>
      </c>
      <c r="I3614" s="3">
        <v>42451.436111111114</v>
      </c>
      <c r="J3614" t="s">
        <v>31</v>
      </c>
      <c r="K3614" t="s">
        <v>87</v>
      </c>
      <c r="L3614">
        <v>1</v>
      </c>
      <c r="M3614" t="s">
        <v>359</v>
      </c>
      <c r="N3614">
        <v>721026460</v>
      </c>
      <c r="O3614" t="s">
        <v>432</v>
      </c>
      <c r="P3614">
        <v>2</v>
      </c>
      <c r="S3614">
        <v>1927</v>
      </c>
      <c r="T3614" t="s">
        <v>39</v>
      </c>
      <c r="U3614">
        <v>410</v>
      </c>
      <c r="V3614" t="s">
        <v>40</v>
      </c>
      <c r="W3614">
        <v>110</v>
      </c>
      <c r="X3614" t="s">
        <v>41</v>
      </c>
      <c r="Y3614" t="s">
        <v>38</v>
      </c>
      <c r="Z3614">
        <v>1</v>
      </c>
      <c r="AA3614">
        <v>2</v>
      </c>
      <c r="AC3614" t="s">
        <v>41</v>
      </c>
    </row>
    <row r="3615" spans="1:29" hidden="1" x14ac:dyDescent="0.25">
      <c r="A3615" t="s">
        <v>258</v>
      </c>
      <c r="B3615" t="s">
        <v>28</v>
      </c>
      <c r="C3615" t="s">
        <v>28</v>
      </c>
      <c r="D3615">
        <v>244443001</v>
      </c>
      <c r="E3615" s="1">
        <v>42443</v>
      </c>
      <c r="F3615">
        <v>1100</v>
      </c>
      <c r="H3615" t="s">
        <v>30</v>
      </c>
      <c r="I3615" s="3">
        <v>42451.430555555555</v>
      </c>
      <c r="J3615" t="s">
        <v>31</v>
      </c>
      <c r="K3615" t="s">
        <v>32</v>
      </c>
      <c r="L3615">
        <v>1</v>
      </c>
      <c r="M3615" t="s">
        <v>627</v>
      </c>
      <c r="N3615">
        <v>113133790</v>
      </c>
      <c r="O3615" t="s">
        <v>34</v>
      </c>
      <c r="P3615">
        <v>2</v>
      </c>
      <c r="S3615">
        <v>1025</v>
      </c>
      <c r="T3615" t="s">
        <v>52</v>
      </c>
      <c r="U3615">
        <v>951</v>
      </c>
      <c r="V3615" t="s">
        <v>53</v>
      </c>
      <c r="W3615">
        <v>0.89400000000000002</v>
      </c>
      <c r="X3615" t="s">
        <v>41</v>
      </c>
      <c r="Y3615" t="s">
        <v>38</v>
      </c>
      <c r="Z3615">
        <v>0.03</v>
      </c>
      <c r="AA3615">
        <v>0.1</v>
      </c>
      <c r="AB3615">
        <v>4</v>
      </c>
      <c r="AC3615" t="s">
        <v>41</v>
      </c>
    </row>
    <row r="3616" spans="1:29" hidden="1" x14ac:dyDescent="0.25">
      <c r="A3616" t="s">
        <v>334</v>
      </c>
      <c r="B3616">
        <v>100</v>
      </c>
      <c r="C3616" t="s">
        <v>28</v>
      </c>
      <c r="D3616">
        <v>910016</v>
      </c>
      <c r="E3616" s="1">
        <v>42443</v>
      </c>
      <c r="F3616">
        <v>1315</v>
      </c>
      <c r="H3616" t="s">
        <v>30</v>
      </c>
      <c r="I3616" s="3">
        <v>42451.436111111114</v>
      </c>
      <c r="J3616" t="s">
        <v>31</v>
      </c>
      <c r="K3616" t="s">
        <v>157</v>
      </c>
      <c r="L3616">
        <v>1</v>
      </c>
      <c r="M3616" t="s">
        <v>359</v>
      </c>
      <c r="N3616">
        <v>721026460</v>
      </c>
      <c r="O3616" t="s">
        <v>432</v>
      </c>
      <c r="P3616">
        <v>1</v>
      </c>
      <c r="S3616">
        <v>2920</v>
      </c>
      <c r="T3616" t="s">
        <v>335</v>
      </c>
      <c r="U3616">
        <v>680</v>
      </c>
      <c r="V3616" t="s">
        <v>336</v>
      </c>
      <c r="W3616">
        <v>1.2</v>
      </c>
      <c r="X3616" t="s">
        <v>41</v>
      </c>
      <c r="Y3616" t="s">
        <v>38</v>
      </c>
      <c r="Z3616">
        <v>0.5</v>
      </c>
      <c r="AA3616">
        <v>1</v>
      </c>
      <c r="AC3616" t="s">
        <v>41</v>
      </c>
    </row>
    <row r="3617" spans="1:29" hidden="1" x14ac:dyDescent="0.25">
      <c r="A3617" t="s">
        <v>258</v>
      </c>
      <c r="B3617" t="s">
        <v>28</v>
      </c>
      <c r="C3617" t="s">
        <v>28</v>
      </c>
      <c r="D3617">
        <v>248703001</v>
      </c>
      <c r="E3617" s="1">
        <v>42471</v>
      </c>
      <c r="F3617">
        <v>1230</v>
      </c>
      <c r="H3617" t="s">
        <v>30</v>
      </c>
      <c r="I3617" s="3">
        <v>42478.347222222219</v>
      </c>
      <c r="J3617" t="s">
        <v>31</v>
      </c>
      <c r="K3617" t="s">
        <v>32</v>
      </c>
      <c r="L3617">
        <v>1</v>
      </c>
      <c r="M3617" t="s">
        <v>627</v>
      </c>
      <c r="N3617">
        <v>113133790</v>
      </c>
      <c r="O3617" t="s">
        <v>34</v>
      </c>
      <c r="P3617">
        <v>2</v>
      </c>
      <c r="S3617">
        <v>1025</v>
      </c>
      <c r="T3617" t="s">
        <v>52</v>
      </c>
      <c r="U3617">
        <v>99951</v>
      </c>
      <c r="V3617" t="s">
        <v>260</v>
      </c>
      <c r="W3617">
        <v>0.79</v>
      </c>
      <c r="X3617" t="s">
        <v>41</v>
      </c>
      <c r="Y3617" t="s">
        <v>261</v>
      </c>
      <c r="AB3617">
        <v>4</v>
      </c>
      <c r="AC3617" t="s">
        <v>41</v>
      </c>
    </row>
    <row r="3618" spans="1:29" hidden="1" x14ac:dyDescent="0.25">
      <c r="A3618" t="s">
        <v>258</v>
      </c>
      <c r="B3618" t="s">
        <v>28</v>
      </c>
      <c r="C3618" t="s">
        <v>28</v>
      </c>
      <c r="D3618">
        <v>248703001</v>
      </c>
      <c r="E3618" s="1">
        <v>42471</v>
      </c>
      <c r="F3618">
        <v>1230</v>
      </c>
      <c r="H3618" t="s">
        <v>30</v>
      </c>
      <c r="I3618" s="3">
        <v>42478.347222222219</v>
      </c>
      <c r="J3618" t="s">
        <v>31</v>
      </c>
      <c r="K3618" t="s">
        <v>32</v>
      </c>
      <c r="L3618">
        <v>1</v>
      </c>
      <c r="M3618" t="s">
        <v>627</v>
      </c>
      <c r="N3618">
        <v>113133790</v>
      </c>
      <c r="O3618" t="s">
        <v>34</v>
      </c>
      <c r="P3618">
        <v>2</v>
      </c>
      <c r="S3618">
        <v>1025</v>
      </c>
      <c r="T3618" t="s">
        <v>52</v>
      </c>
      <c r="U3618">
        <v>951</v>
      </c>
      <c r="V3618" t="s">
        <v>53</v>
      </c>
      <c r="W3618">
        <v>0.79800000000000004</v>
      </c>
      <c r="X3618" t="s">
        <v>41</v>
      </c>
      <c r="Y3618" t="s">
        <v>38</v>
      </c>
      <c r="Z3618">
        <v>0.03</v>
      </c>
      <c r="AA3618">
        <v>0.1</v>
      </c>
      <c r="AB3618">
        <v>4</v>
      </c>
      <c r="AC3618" t="s">
        <v>41</v>
      </c>
    </row>
    <row r="3619" spans="1:29" hidden="1" x14ac:dyDescent="0.25">
      <c r="A3619" t="s">
        <v>337</v>
      </c>
      <c r="B3619">
        <v>1</v>
      </c>
      <c r="C3619" t="s">
        <v>28</v>
      </c>
      <c r="D3619">
        <v>914680</v>
      </c>
      <c r="E3619" s="1">
        <v>42471</v>
      </c>
      <c r="F3619">
        <v>1305</v>
      </c>
      <c r="H3619" t="s">
        <v>339</v>
      </c>
      <c r="I3619" s="3">
        <v>42480.461805555555</v>
      </c>
      <c r="J3619" t="s">
        <v>31</v>
      </c>
      <c r="K3619" t="s">
        <v>87</v>
      </c>
      <c r="L3619">
        <v>1</v>
      </c>
      <c r="M3619" t="s">
        <v>629</v>
      </c>
      <c r="N3619">
        <v>721026460</v>
      </c>
      <c r="O3619" t="s">
        <v>432</v>
      </c>
      <c r="P3619">
        <v>2</v>
      </c>
      <c r="S3619">
        <v>1927</v>
      </c>
      <c r="T3619" t="s">
        <v>39</v>
      </c>
      <c r="U3619">
        <v>410</v>
      </c>
      <c r="V3619" t="s">
        <v>40</v>
      </c>
      <c r="W3619">
        <v>110</v>
      </c>
      <c r="X3619" t="s">
        <v>41</v>
      </c>
      <c r="Y3619" t="s">
        <v>38</v>
      </c>
      <c r="Z3619">
        <v>1</v>
      </c>
      <c r="AA3619">
        <v>2</v>
      </c>
      <c r="AC3619" t="s">
        <v>41</v>
      </c>
    </row>
    <row r="3620" spans="1:29" hidden="1" x14ac:dyDescent="0.25">
      <c r="A3620" t="s">
        <v>337</v>
      </c>
      <c r="B3620">
        <v>1</v>
      </c>
      <c r="C3620" t="s">
        <v>28</v>
      </c>
      <c r="D3620">
        <v>914680</v>
      </c>
      <c r="E3620" s="1">
        <v>42471</v>
      </c>
      <c r="F3620">
        <v>1305</v>
      </c>
      <c r="H3620" t="s">
        <v>339</v>
      </c>
      <c r="I3620" s="3">
        <v>42480.461805555555</v>
      </c>
      <c r="J3620" t="s">
        <v>31</v>
      </c>
      <c r="K3620" t="s">
        <v>87</v>
      </c>
      <c r="L3620">
        <v>1</v>
      </c>
      <c r="M3620" t="s">
        <v>629</v>
      </c>
      <c r="N3620">
        <v>721026460</v>
      </c>
      <c r="O3620" t="s">
        <v>432</v>
      </c>
      <c r="P3620">
        <v>2</v>
      </c>
      <c r="S3620">
        <v>2920</v>
      </c>
      <c r="T3620" t="s">
        <v>335</v>
      </c>
      <c r="U3620">
        <v>680</v>
      </c>
      <c r="V3620" t="s">
        <v>336</v>
      </c>
      <c r="W3620">
        <v>1.4</v>
      </c>
      <c r="X3620" t="s">
        <v>41</v>
      </c>
      <c r="Y3620" t="s">
        <v>38</v>
      </c>
      <c r="Z3620">
        <v>0.5</v>
      </c>
      <c r="AA3620">
        <v>1</v>
      </c>
      <c r="AC3620" t="s">
        <v>41</v>
      </c>
    </row>
    <row r="3621" spans="1:29" hidden="1" x14ac:dyDescent="0.25">
      <c r="A3621" t="s">
        <v>334</v>
      </c>
      <c r="B3621">
        <v>100</v>
      </c>
      <c r="C3621" t="s">
        <v>28</v>
      </c>
      <c r="D3621">
        <v>914679</v>
      </c>
      <c r="E3621" s="1">
        <v>42471</v>
      </c>
      <c r="F3621">
        <v>1305</v>
      </c>
      <c r="H3621" t="s">
        <v>30</v>
      </c>
      <c r="I3621" s="3">
        <v>42480.461805555555</v>
      </c>
      <c r="J3621" t="s">
        <v>31</v>
      </c>
      <c r="K3621" t="s">
        <v>157</v>
      </c>
      <c r="L3621">
        <v>1</v>
      </c>
      <c r="M3621" t="s">
        <v>629</v>
      </c>
      <c r="N3621">
        <v>721026460</v>
      </c>
      <c r="O3621" t="s">
        <v>432</v>
      </c>
      <c r="P3621">
        <v>1</v>
      </c>
      <c r="S3621">
        <v>2920</v>
      </c>
      <c r="T3621" t="s">
        <v>335</v>
      </c>
      <c r="U3621">
        <v>680</v>
      </c>
      <c r="V3621" t="s">
        <v>336</v>
      </c>
      <c r="W3621">
        <v>0.87</v>
      </c>
      <c r="X3621" t="s">
        <v>41</v>
      </c>
      <c r="Y3621" t="s">
        <v>84</v>
      </c>
      <c r="Z3621">
        <v>0.5</v>
      </c>
      <c r="AA3621">
        <v>1</v>
      </c>
      <c r="AC3621" t="s">
        <v>41</v>
      </c>
    </row>
    <row r="3622" spans="1:29" hidden="1" x14ac:dyDescent="0.25">
      <c r="A3622" t="s">
        <v>258</v>
      </c>
      <c r="B3622" t="s">
        <v>28</v>
      </c>
      <c r="C3622" t="s">
        <v>28</v>
      </c>
      <c r="D3622">
        <v>254055001</v>
      </c>
      <c r="E3622" s="1">
        <v>42499</v>
      </c>
      <c r="F3622">
        <v>923</v>
      </c>
      <c r="H3622" t="s">
        <v>30</v>
      </c>
      <c r="I3622" s="3">
        <v>42509.570138888892</v>
      </c>
      <c r="J3622" t="s">
        <v>31</v>
      </c>
      <c r="K3622" t="s">
        <v>32</v>
      </c>
      <c r="L3622">
        <v>1</v>
      </c>
      <c r="M3622" t="s">
        <v>627</v>
      </c>
      <c r="N3622">
        <v>113133790</v>
      </c>
      <c r="O3622" t="s">
        <v>34</v>
      </c>
      <c r="P3622">
        <v>2</v>
      </c>
      <c r="S3622">
        <v>1025</v>
      </c>
      <c r="T3622" t="s">
        <v>52</v>
      </c>
      <c r="U3622">
        <v>951</v>
      </c>
      <c r="V3622" t="s">
        <v>53</v>
      </c>
      <c r="W3622">
        <v>0.79500000000000004</v>
      </c>
      <c r="X3622" t="s">
        <v>41</v>
      </c>
      <c r="Y3622" t="s">
        <v>38</v>
      </c>
      <c r="Z3622">
        <v>0.03</v>
      </c>
      <c r="AA3622">
        <v>0.1</v>
      </c>
      <c r="AB3622">
        <v>4</v>
      </c>
      <c r="AC3622" t="s">
        <v>41</v>
      </c>
    </row>
    <row r="3623" spans="1:29" hidden="1" x14ac:dyDescent="0.25">
      <c r="A3623" t="s">
        <v>337</v>
      </c>
      <c r="B3623">
        <v>1</v>
      </c>
      <c r="C3623" t="s">
        <v>28</v>
      </c>
      <c r="D3623">
        <v>920113</v>
      </c>
      <c r="E3623" s="1">
        <v>42499</v>
      </c>
      <c r="F3623">
        <v>1335</v>
      </c>
      <c r="H3623" t="s">
        <v>339</v>
      </c>
      <c r="I3623" s="3">
        <v>42509.588888888888</v>
      </c>
      <c r="J3623" t="s">
        <v>31</v>
      </c>
      <c r="K3623" t="s">
        <v>87</v>
      </c>
      <c r="L3623">
        <v>1</v>
      </c>
      <c r="M3623" t="s">
        <v>359</v>
      </c>
      <c r="N3623">
        <v>721026460</v>
      </c>
      <c r="O3623" t="s">
        <v>432</v>
      </c>
      <c r="P3623">
        <v>2</v>
      </c>
      <c r="S3623">
        <v>1927</v>
      </c>
      <c r="T3623" t="s">
        <v>39</v>
      </c>
      <c r="U3623">
        <v>410</v>
      </c>
      <c r="V3623" t="s">
        <v>40</v>
      </c>
      <c r="W3623">
        <v>110</v>
      </c>
      <c r="X3623" t="s">
        <v>41</v>
      </c>
      <c r="Y3623" t="s">
        <v>38</v>
      </c>
      <c r="Z3623">
        <v>1</v>
      </c>
      <c r="AA3623">
        <v>2</v>
      </c>
      <c r="AC3623" t="s">
        <v>41</v>
      </c>
    </row>
    <row r="3624" spans="1:29" hidden="1" x14ac:dyDescent="0.25">
      <c r="A3624" t="s">
        <v>337</v>
      </c>
      <c r="B3624">
        <v>1</v>
      </c>
      <c r="C3624" t="s">
        <v>28</v>
      </c>
      <c r="D3624">
        <v>920113</v>
      </c>
      <c r="E3624" s="1">
        <v>42499</v>
      </c>
      <c r="F3624">
        <v>1335</v>
      </c>
      <c r="H3624" t="s">
        <v>339</v>
      </c>
      <c r="I3624" s="3">
        <v>42509.588888888888</v>
      </c>
      <c r="J3624" t="s">
        <v>31</v>
      </c>
      <c r="K3624" t="s">
        <v>87</v>
      </c>
      <c r="L3624">
        <v>1</v>
      </c>
      <c r="M3624" t="s">
        <v>359</v>
      </c>
      <c r="N3624">
        <v>721026460</v>
      </c>
      <c r="O3624" t="s">
        <v>432</v>
      </c>
      <c r="P3624">
        <v>2</v>
      </c>
      <c r="S3624">
        <v>2920</v>
      </c>
      <c r="T3624" t="s">
        <v>335</v>
      </c>
      <c r="U3624">
        <v>680</v>
      </c>
      <c r="V3624" t="s">
        <v>336</v>
      </c>
      <c r="W3624">
        <v>2</v>
      </c>
      <c r="X3624" t="s">
        <v>41</v>
      </c>
      <c r="Y3624" t="s">
        <v>38</v>
      </c>
      <c r="Z3624">
        <v>0.5</v>
      </c>
      <c r="AA3624">
        <v>1</v>
      </c>
      <c r="AC3624" t="s">
        <v>41</v>
      </c>
    </row>
    <row r="3625" spans="1:29" hidden="1" x14ac:dyDescent="0.25">
      <c r="A3625" t="s">
        <v>258</v>
      </c>
      <c r="B3625" t="s">
        <v>28</v>
      </c>
      <c r="C3625" t="s">
        <v>28</v>
      </c>
      <c r="D3625">
        <v>254055001</v>
      </c>
      <c r="E3625" s="1">
        <v>42499</v>
      </c>
      <c r="F3625">
        <v>923</v>
      </c>
      <c r="H3625" t="s">
        <v>30</v>
      </c>
      <c r="I3625" s="3">
        <v>42509.570138888892</v>
      </c>
      <c r="J3625" t="s">
        <v>31</v>
      </c>
      <c r="K3625" t="s">
        <v>32</v>
      </c>
      <c r="L3625">
        <v>1</v>
      </c>
      <c r="M3625" t="s">
        <v>627</v>
      </c>
      <c r="N3625">
        <v>113133790</v>
      </c>
      <c r="O3625" t="s">
        <v>34</v>
      </c>
      <c r="P3625">
        <v>2</v>
      </c>
      <c r="S3625">
        <v>1025</v>
      </c>
      <c r="T3625" t="s">
        <v>52</v>
      </c>
      <c r="U3625">
        <v>99951</v>
      </c>
      <c r="V3625" t="s">
        <v>260</v>
      </c>
      <c r="W3625">
        <v>0.79</v>
      </c>
      <c r="X3625" t="s">
        <v>41</v>
      </c>
      <c r="Y3625" t="s">
        <v>261</v>
      </c>
      <c r="AB3625">
        <v>4</v>
      </c>
      <c r="AC3625" t="s">
        <v>41</v>
      </c>
    </row>
    <row r="3626" spans="1:29" hidden="1" x14ac:dyDescent="0.25">
      <c r="A3626" t="s">
        <v>334</v>
      </c>
      <c r="B3626">
        <v>100</v>
      </c>
      <c r="C3626" t="s">
        <v>28</v>
      </c>
      <c r="D3626">
        <v>920114</v>
      </c>
      <c r="E3626" s="1">
        <v>42499</v>
      </c>
      <c r="F3626">
        <v>1335</v>
      </c>
      <c r="H3626" t="s">
        <v>30</v>
      </c>
      <c r="I3626" s="3">
        <v>42509.588888888888</v>
      </c>
      <c r="J3626" t="s">
        <v>31</v>
      </c>
      <c r="K3626" t="s">
        <v>157</v>
      </c>
      <c r="L3626">
        <v>1</v>
      </c>
      <c r="M3626" t="s">
        <v>359</v>
      </c>
      <c r="N3626">
        <v>721026460</v>
      </c>
      <c r="O3626" t="s">
        <v>432</v>
      </c>
      <c r="P3626">
        <v>1</v>
      </c>
      <c r="S3626">
        <v>2920</v>
      </c>
      <c r="T3626" t="s">
        <v>335</v>
      </c>
      <c r="U3626">
        <v>680</v>
      </c>
      <c r="V3626" t="s">
        <v>336</v>
      </c>
      <c r="W3626">
        <v>1.7</v>
      </c>
      <c r="X3626" t="s">
        <v>41</v>
      </c>
      <c r="Y3626" t="s">
        <v>38</v>
      </c>
      <c r="Z3626">
        <v>0.5</v>
      </c>
      <c r="AA3626">
        <v>1</v>
      </c>
      <c r="AC3626" t="s">
        <v>41</v>
      </c>
    </row>
    <row r="3627" spans="1:29" hidden="1" x14ac:dyDescent="0.25">
      <c r="A3627" t="s">
        <v>258</v>
      </c>
      <c r="B3627" t="s">
        <v>28</v>
      </c>
      <c r="C3627" t="s">
        <v>28</v>
      </c>
      <c r="D3627">
        <v>262033001</v>
      </c>
      <c r="E3627" s="1">
        <v>42541</v>
      </c>
      <c r="F3627">
        <v>730</v>
      </c>
      <c r="H3627" t="s">
        <v>30</v>
      </c>
      <c r="I3627" s="3">
        <v>42545.40347222222</v>
      </c>
      <c r="J3627" t="s">
        <v>31</v>
      </c>
      <c r="K3627" t="s">
        <v>32</v>
      </c>
      <c r="L3627">
        <v>1</v>
      </c>
      <c r="M3627" t="s">
        <v>627</v>
      </c>
      <c r="N3627">
        <v>113133790</v>
      </c>
      <c r="O3627" t="s">
        <v>34</v>
      </c>
      <c r="P3627">
        <v>2</v>
      </c>
      <c r="S3627">
        <v>1025</v>
      </c>
      <c r="T3627" t="s">
        <v>52</v>
      </c>
      <c r="U3627">
        <v>99951</v>
      </c>
      <c r="V3627" t="s">
        <v>260</v>
      </c>
      <c r="W3627">
        <v>0.76</v>
      </c>
      <c r="X3627" t="s">
        <v>41</v>
      </c>
      <c r="Y3627" t="s">
        <v>261</v>
      </c>
      <c r="AB3627">
        <v>4</v>
      </c>
      <c r="AC3627" t="s">
        <v>41</v>
      </c>
    </row>
    <row r="3628" spans="1:29" hidden="1" x14ac:dyDescent="0.25">
      <c r="A3628" t="s">
        <v>258</v>
      </c>
      <c r="B3628" t="s">
        <v>28</v>
      </c>
      <c r="C3628" t="s">
        <v>28</v>
      </c>
      <c r="D3628">
        <v>262033001</v>
      </c>
      <c r="E3628" s="1">
        <v>42541</v>
      </c>
      <c r="F3628">
        <v>730</v>
      </c>
      <c r="H3628" t="s">
        <v>30</v>
      </c>
      <c r="I3628" s="3">
        <v>42545.40347222222</v>
      </c>
      <c r="J3628" t="s">
        <v>31</v>
      </c>
      <c r="K3628" t="s">
        <v>32</v>
      </c>
      <c r="L3628">
        <v>1</v>
      </c>
      <c r="M3628" t="s">
        <v>627</v>
      </c>
      <c r="N3628">
        <v>113133790</v>
      </c>
      <c r="O3628" t="s">
        <v>34</v>
      </c>
      <c r="P3628">
        <v>2</v>
      </c>
      <c r="S3628">
        <v>1025</v>
      </c>
      <c r="T3628" t="s">
        <v>52</v>
      </c>
      <c r="U3628">
        <v>951</v>
      </c>
      <c r="V3628" t="s">
        <v>53</v>
      </c>
      <c r="W3628">
        <v>0.76600000000000001</v>
      </c>
      <c r="X3628" t="s">
        <v>41</v>
      </c>
      <c r="Y3628" t="s">
        <v>38</v>
      </c>
      <c r="Z3628">
        <v>0.03</v>
      </c>
      <c r="AA3628">
        <v>0.1</v>
      </c>
      <c r="AB3628">
        <v>4</v>
      </c>
      <c r="AC3628" t="s">
        <v>41</v>
      </c>
    </row>
    <row r="3629" spans="1:29" hidden="1" x14ac:dyDescent="0.25">
      <c r="A3629" t="s">
        <v>337</v>
      </c>
      <c r="B3629">
        <v>1</v>
      </c>
      <c r="C3629" t="s">
        <v>28</v>
      </c>
      <c r="D3629">
        <v>929103</v>
      </c>
      <c r="E3629" s="1">
        <v>42543</v>
      </c>
      <c r="F3629">
        <v>1400</v>
      </c>
      <c r="H3629" t="s">
        <v>339</v>
      </c>
      <c r="I3629" s="3">
        <v>42558.557638888888</v>
      </c>
      <c r="J3629" t="s">
        <v>31</v>
      </c>
      <c r="K3629" t="s">
        <v>87</v>
      </c>
      <c r="L3629">
        <v>1</v>
      </c>
      <c r="M3629" t="s">
        <v>359</v>
      </c>
      <c r="N3629">
        <v>721026460</v>
      </c>
      <c r="O3629" t="s">
        <v>432</v>
      </c>
      <c r="P3629">
        <v>2</v>
      </c>
      <c r="S3629">
        <v>1927</v>
      </c>
      <c r="T3629" t="s">
        <v>39</v>
      </c>
      <c r="U3629">
        <v>410</v>
      </c>
      <c r="V3629" t="s">
        <v>40</v>
      </c>
      <c r="W3629">
        <v>100</v>
      </c>
      <c r="X3629" t="s">
        <v>41</v>
      </c>
      <c r="Y3629" t="s">
        <v>38</v>
      </c>
      <c r="Z3629">
        <v>1</v>
      </c>
      <c r="AA3629">
        <v>2</v>
      </c>
      <c r="AC3629" t="s">
        <v>41</v>
      </c>
    </row>
    <row r="3630" spans="1:29" hidden="1" x14ac:dyDescent="0.25">
      <c r="A3630" t="s">
        <v>337</v>
      </c>
      <c r="B3630">
        <v>1</v>
      </c>
      <c r="C3630" t="s">
        <v>28</v>
      </c>
      <c r="D3630">
        <v>929103</v>
      </c>
      <c r="E3630" s="1">
        <v>42543</v>
      </c>
      <c r="F3630">
        <v>1400</v>
      </c>
      <c r="H3630" t="s">
        <v>339</v>
      </c>
      <c r="I3630" s="3">
        <v>42558.557638888888</v>
      </c>
      <c r="J3630" t="s">
        <v>31</v>
      </c>
      <c r="K3630" t="s">
        <v>87</v>
      </c>
      <c r="L3630">
        <v>1</v>
      </c>
      <c r="M3630" t="s">
        <v>359</v>
      </c>
      <c r="N3630">
        <v>721026460</v>
      </c>
      <c r="O3630" t="s">
        <v>432</v>
      </c>
      <c r="P3630">
        <v>2</v>
      </c>
      <c r="S3630">
        <v>2920</v>
      </c>
      <c r="T3630" t="s">
        <v>335</v>
      </c>
      <c r="U3630">
        <v>680</v>
      </c>
      <c r="V3630" t="s">
        <v>336</v>
      </c>
      <c r="W3630">
        <v>1.3</v>
      </c>
      <c r="X3630" t="s">
        <v>41</v>
      </c>
      <c r="Y3630" t="s">
        <v>38</v>
      </c>
      <c r="Z3630">
        <v>0.5</v>
      </c>
      <c r="AA3630">
        <v>1</v>
      </c>
      <c r="AC3630" t="s">
        <v>41</v>
      </c>
    </row>
    <row r="3631" spans="1:29" hidden="1" x14ac:dyDescent="0.25">
      <c r="A3631" t="s">
        <v>334</v>
      </c>
      <c r="B3631">
        <v>100</v>
      </c>
      <c r="C3631" t="s">
        <v>28</v>
      </c>
      <c r="D3631">
        <v>929102</v>
      </c>
      <c r="E3631" s="1">
        <v>42543</v>
      </c>
      <c r="F3631">
        <v>1400</v>
      </c>
      <c r="H3631" t="s">
        <v>30</v>
      </c>
      <c r="I3631" s="3">
        <v>42558.557638888888</v>
      </c>
      <c r="J3631" t="s">
        <v>31</v>
      </c>
      <c r="K3631" t="s">
        <v>157</v>
      </c>
      <c r="L3631">
        <v>1</v>
      </c>
      <c r="M3631" t="s">
        <v>359</v>
      </c>
      <c r="N3631">
        <v>721026460</v>
      </c>
      <c r="O3631" t="s">
        <v>432</v>
      </c>
      <c r="P3631">
        <v>1</v>
      </c>
      <c r="S3631">
        <v>2920</v>
      </c>
      <c r="T3631" t="s">
        <v>335</v>
      </c>
      <c r="U3631">
        <v>680</v>
      </c>
      <c r="V3631" t="s">
        <v>336</v>
      </c>
      <c r="W3631">
        <v>1</v>
      </c>
      <c r="X3631" t="s">
        <v>41</v>
      </c>
      <c r="Y3631" t="s">
        <v>38</v>
      </c>
      <c r="Z3631">
        <v>0.5</v>
      </c>
      <c r="AA3631">
        <v>1</v>
      </c>
      <c r="AC3631" t="s">
        <v>41</v>
      </c>
    </row>
    <row r="3632" spans="1:29" hidden="1" x14ac:dyDescent="0.25">
      <c r="A3632" t="s">
        <v>258</v>
      </c>
      <c r="B3632" t="s">
        <v>28</v>
      </c>
      <c r="C3632" t="s">
        <v>28</v>
      </c>
      <c r="D3632">
        <v>266199001</v>
      </c>
      <c r="E3632" s="1">
        <v>42563</v>
      </c>
      <c r="F3632">
        <v>1000</v>
      </c>
      <c r="H3632" t="s">
        <v>30</v>
      </c>
      <c r="I3632" s="3">
        <v>42566.388888888891</v>
      </c>
      <c r="J3632" t="s">
        <v>31</v>
      </c>
      <c r="K3632" t="s">
        <v>32</v>
      </c>
      <c r="L3632">
        <v>1</v>
      </c>
      <c r="M3632" t="s">
        <v>627</v>
      </c>
      <c r="N3632">
        <v>113133790</v>
      </c>
      <c r="O3632" t="s">
        <v>34</v>
      </c>
      <c r="P3632">
        <v>2</v>
      </c>
      <c r="S3632">
        <v>1025</v>
      </c>
      <c r="T3632" t="s">
        <v>52</v>
      </c>
      <c r="U3632">
        <v>99951</v>
      </c>
      <c r="V3632" t="s">
        <v>260</v>
      </c>
      <c r="W3632">
        <v>0.85</v>
      </c>
      <c r="X3632" t="s">
        <v>41</v>
      </c>
      <c r="Y3632" t="s">
        <v>261</v>
      </c>
      <c r="AB3632">
        <v>4</v>
      </c>
      <c r="AC3632" t="s">
        <v>41</v>
      </c>
    </row>
    <row r="3633" spans="1:29" hidden="1" x14ac:dyDescent="0.25">
      <c r="A3633" t="s">
        <v>258</v>
      </c>
      <c r="B3633" t="s">
        <v>28</v>
      </c>
      <c r="C3633" t="s">
        <v>28</v>
      </c>
      <c r="D3633">
        <v>266199001</v>
      </c>
      <c r="E3633" s="1">
        <v>42563</v>
      </c>
      <c r="F3633">
        <v>1000</v>
      </c>
      <c r="H3633" t="s">
        <v>30</v>
      </c>
      <c r="I3633" s="3">
        <v>42566.388888888891</v>
      </c>
      <c r="J3633" t="s">
        <v>31</v>
      </c>
      <c r="K3633" t="s">
        <v>32</v>
      </c>
      <c r="L3633">
        <v>1</v>
      </c>
      <c r="M3633" t="s">
        <v>627</v>
      </c>
      <c r="N3633">
        <v>113133790</v>
      </c>
      <c r="O3633" t="s">
        <v>34</v>
      </c>
      <c r="P3633">
        <v>2</v>
      </c>
      <c r="S3633">
        <v>1025</v>
      </c>
      <c r="T3633" t="s">
        <v>52</v>
      </c>
      <c r="U3633">
        <v>951</v>
      </c>
      <c r="V3633" t="s">
        <v>53</v>
      </c>
      <c r="W3633">
        <v>0.84</v>
      </c>
      <c r="X3633" t="s">
        <v>41</v>
      </c>
      <c r="Y3633" t="s">
        <v>38</v>
      </c>
      <c r="Z3633">
        <v>0.03</v>
      </c>
      <c r="AA3633">
        <v>0.1</v>
      </c>
      <c r="AB3633">
        <v>4</v>
      </c>
      <c r="AC3633" t="s">
        <v>41</v>
      </c>
    </row>
    <row r="3634" spans="1:29" hidden="1" x14ac:dyDescent="0.25">
      <c r="A3634" t="s">
        <v>337</v>
      </c>
      <c r="B3634">
        <v>1</v>
      </c>
      <c r="C3634" t="s">
        <v>28</v>
      </c>
      <c r="D3634">
        <v>932778</v>
      </c>
      <c r="E3634" s="1">
        <v>42563</v>
      </c>
      <c r="F3634">
        <v>1115</v>
      </c>
      <c r="H3634" t="s">
        <v>339</v>
      </c>
      <c r="I3634" s="3">
        <v>42573.637499999997</v>
      </c>
      <c r="J3634" t="s">
        <v>31</v>
      </c>
      <c r="K3634" t="s">
        <v>87</v>
      </c>
      <c r="L3634">
        <v>1</v>
      </c>
      <c r="M3634" t="s">
        <v>359</v>
      </c>
      <c r="N3634">
        <v>721026460</v>
      </c>
      <c r="O3634" t="s">
        <v>432</v>
      </c>
      <c r="P3634">
        <v>2</v>
      </c>
      <c r="S3634">
        <v>1927</v>
      </c>
      <c r="T3634" t="s">
        <v>39</v>
      </c>
      <c r="U3634">
        <v>410</v>
      </c>
      <c r="V3634" t="s">
        <v>40</v>
      </c>
      <c r="W3634">
        <v>110</v>
      </c>
      <c r="X3634" t="s">
        <v>41</v>
      </c>
      <c r="Y3634" t="s">
        <v>38</v>
      </c>
      <c r="Z3634">
        <v>1</v>
      </c>
      <c r="AA3634">
        <v>2</v>
      </c>
      <c r="AC3634" t="s">
        <v>41</v>
      </c>
    </row>
    <row r="3635" spans="1:29" hidden="1" x14ac:dyDescent="0.25">
      <c r="A3635" t="s">
        <v>337</v>
      </c>
      <c r="B3635">
        <v>1</v>
      </c>
      <c r="C3635" t="s">
        <v>28</v>
      </c>
      <c r="D3635">
        <v>932778</v>
      </c>
      <c r="E3635" s="1">
        <v>42563</v>
      </c>
      <c r="F3635">
        <v>1115</v>
      </c>
      <c r="H3635" t="s">
        <v>339</v>
      </c>
      <c r="I3635" s="3">
        <v>42573.637499999997</v>
      </c>
      <c r="J3635" t="s">
        <v>31</v>
      </c>
      <c r="K3635" t="s">
        <v>87</v>
      </c>
      <c r="L3635">
        <v>1</v>
      </c>
      <c r="M3635" t="s">
        <v>359</v>
      </c>
      <c r="N3635">
        <v>721026460</v>
      </c>
      <c r="O3635" t="s">
        <v>432</v>
      </c>
      <c r="P3635">
        <v>2</v>
      </c>
      <c r="S3635">
        <v>2920</v>
      </c>
      <c r="T3635" t="s">
        <v>335</v>
      </c>
      <c r="U3635">
        <v>680</v>
      </c>
      <c r="V3635" t="s">
        <v>336</v>
      </c>
      <c r="W3635">
        <v>1.2</v>
      </c>
      <c r="X3635" t="s">
        <v>41</v>
      </c>
      <c r="Y3635" t="s">
        <v>38</v>
      </c>
      <c r="Z3635">
        <v>0.5</v>
      </c>
      <c r="AA3635">
        <v>1</v>
      </c>
      <c r="AC3635" t="s">
        <v>41</v>
      </c>
    </row>
    <row r="3636" spans="1:29" hidden="1" x14ac:dyDescent="0.25">
      <c r="A3636" t="s">
        <v>334</v>
      </c>
      <c r="B3636">
        <v>100</v>
      </c>
      <c r="C3636" t="s">
        <v>28</v>
      </c>
      <c r="D3636">
        <v>932779</v>
      </c>
      <c r="E3636" s="1">
        <v>42563</v>
      </c>
      <c r="F3636">
        <v>1115</v>
      </c>
      <c r="H3636" t="s">
        <v>30</v>
      </c>
      <c r="I3636" s="3">
        <v>42573.637499999997</v>
      </c>
      <c r="J3636" t="s">
        <v>31</v>
      </c>
      <c r="K3636" t="s">
        <v>157</v>
      </c>
      <c r="L3636">
        <v>1</v>
      </c>
      <c r="M3636" t="s">
        <v>359</v>
      </c>
      <c r="N3636">
        <v>721026460</v>
      </c>
      <c r="O3636" t="s">
        <v>432</v>
      </c>
      <c r="P3636">
        <v>1</v>
      </c>
      <c r="S3636">
        <v>2920</v>
      </c>
      <c r="T3636" t="s">
        <v>335</v>
      </c>
      <c r="U3636">
        <v>680</v>
      </c>
      <c r="V3636" t="s">
        <v>336</v>
      </c>
      <c r="W3636">
        <v>0.92</v>
      </c>
      <c r="X3636" t="s">
        <v>41</v>
      </c>
      <c r="Y3636" t="s">
        <v>84</v>
      </c>
      <c r="Z3636">
        <v>0.5</v>
      </c>
      <c r="AA3636">
        <v>1</v>
      </c>
      <c r="AC3636" t="s">
        <v>41</v>
      </c>
    </row>
    <row r="3637" spans="1:29" hidden="1" x14ac:dyDescent="0.25">
      <c r="A3637" t="s">
        <v>258</v>
      </c>
      <c r="B3637" t="s">
        <v>28</v>
      </c>
      <c r="C3637" t="s">
        <v>28</v>
      </c>
      <c r="D3637">
        <v>273059001</v>
      </c>
      <c r="E3637" s="1">
        <v>42599</v>
      </c>
      <c r="F3637">
        <v>800</v>
      </c>
      <c r="H3637" t="s">
        <v>30</v>
      </c>
      <c r="I3637" s="3">
        <v>42606.500694444447</v>
      </c>
      <c r="J3637" t="s">
        <v>31</v>
      </c>
      <c r="K3637" t="s">
        <v>32</v>
      </c>
      <c r="L3637">
        <v>1</v>
      </c>
      <c r="M3637" t="s">
        <v>627</v>
      </c>
      <c r="N3637">
        <v>113133790</v>
      </c>
      <c r="O3637" t="s">
        <v>34</v>
      </c>
      <c r="P3637">
        <v>2</v>
      </c>
      <c r="S3637">
        <v>1025</v>
      </c>
      <c r="T3637" t="s">
        <v>52</v>
      </c>
      <c r="U3637">
        <v>99951</v>
      </c>
      <c r="V3637" t="s">
        <v>260</v>
      </c>
      <c r="W3637">
        <v>0.72</v>
      </c>
      <c r="X3637" t="s">
        <v>41</v>
      </c>
      <c r="Y3637" t="s">
        <v>261</v>
      </c>
      <c r="AB3637">
        <v>4</v>
      </c>
      <c r="AC3637" t="s">
        <v>41</v>
      </c>
    </row>
    <row r="3638" spans="1:29" hidden="1" x14ac:dyDescent="0.25">
      <c r="A3638" t="s">
        <v>258</v>
      </c>
      <c r="B3638" t="s">
        <v>28</v>
      </c>
      <c r="C3638" t="s">
        <v>28</v>
      </c>
      <c r="D3638">
        <v>273059001</v>
      </c>
      <c r="E3638" s="1">
        <v>42599</v>
      </c>
      <c r="F3638">
        <v>800</v>
      </c>
      <c r="H3638" t="s">
        <v>30</v>
      </c>
      <c r="I3638" s="3">
        <v>42606.500694444447</v>
      </c>
      <c r="J3638" t="s">
        <v>31</v>
      </c>
      <c r="K3638" t="s">
        <v>32</v>
      </c>
      <c r="L3638">
        <v>1</v>
      </c>
      <c r="M3638" t="s">
        <v>627</v>
      </c>
      <c r="N3638">
        <v>113133790</v>
      </c>
      <c r="O3638" t="s">
        <v>34</v>
      </c>
      <c r="P3638">
        <v>2</v>
      </c>
      <c r="S3638">
        <v>1025</v>
      </c>
      <c r="T3638" t="s">
        <v>52</v>
      </c>
      <c r="U3638">
        <v>951</v>
      </c>
      <c r="V3638" t="s">
        <v>53</v>
      </c>
      <c r="W3638">
        <v>0.71299999999999997</v>
      </c>
      <c r="X3638" t="s">
        <v>41</v>
      </c>
      <c r="Y3638" t="s">
        <v>38</v>
      </c>
      <c r="Z3638">
        <v>0.03</v>
      </c>
      <c r="AA3638">
        <v>0.1</v>
      </c>
      <c r="AB3638">
        <v>4</v>
      </c>
      <c r="AC3638" t="s">
        <v>41</v>
      </c>
    </row>
    <row r="3639" spans="1:29" hidden="1" x14ac:dyDescent="0.25">
      <c r="A3639" t="s">
        <v>337</v>
      </c>
      <c r="B3639">
        <v>1</v>
      </c>
      <c r="C3639" t="s">
        <v>28</v>
      </c>
      <c r="D3639">
        <v>940073</v>
      </c>
      <c r="E3639" s="1">
        <v>42599</v>
      </c>
      <c r="F3639">
        <v>930</v>
      </c>
      <c r="H3639" t="s">
        <v>339</v>
      </c>
      <c r="I3639" s="3">
        <v>42611.554861111108</v>
      </c>
      <c r="J3639" t="s">
        <v>31</v>
      </c>
      <c r="K3639" t="s">
        <v>87</v>
      </c>
      <c r="L3639">
        <v>1</v>
      </c>
      <c r="M3639" t="s">
        <v>359</v>
      </c>
      <c r="N3639">
        <v>721026460</v>
      </c>
      <c r="O3639" t="s">
        <v>432</v>
      </c>
      <c r="P3639">
        <v>2</v>
      </c>
      <c r="S3639">
        <v>1927</v>
      </c>
      <c r="T3639" t="s">
        <v>39</v>
      </c>
      <c r="U3639">
        <v>410</v>
      </c>
      <c r="V3639" t="s">
        <v>40</v>
      </c>
      <c r="W3639">
        <v>100</v>
      </c>
      <c r="X3639" t="s">
        <v>41</v>
      </c>
      <c r="Y3639" t="s">
        <v>38</v>
      </c>
      <c r="Z3639">
        <v>1</v>
      </c>
      <c r="AA3639">
        <v>2</v>
      </c>
      <c r="AC3639" t="s">
        <v>41</v>
      </c>
    </row>
    <row r="3640" spans="1:29" hidden="1" x14ac:dyDescent="0.25">
      <c r="A3640" t="s">
        <v>337</v>
      </c>
      <c r="B3640">
        <v>1</v>
      </c>
      <c r="C3640" t="s">
        <v>28</v>
      </c>
      <c r="D3640">
        <v>940073</v>
      </c>
      <c r="E3640" s="1">
        <v>42599</v>
      </c>
      <c r="F3640">
        <v>930</v>
      </c>
      <c r="H3640" t="s">
        <v>339</v>
      </c>
      <c r="I3640" s="3">
        <v>42611.554861111108</v>
      </c>
      <c r="J3640" t="s">
        <v>31</v>
      </c>
      <c r="K3640" t="s">
        <v>87</v>
      </c>
      <c r="L3640">
        <v>1</v>
      </c>
      <c r="M3640" t="s">
        <v>359</v>
      </c>
      <c r="N3640">
        <v>721026460</v>
      </c>
      <c r="O3640" t="s">
        <v>432</v>
      </c>
      <c r="P3640">
        <v>2</v>
      </c>
      <c r="S3640">
        <v>2920</v>
      </c>
      <c r="T3640" t="s">
        <v>335</v>
      </c>
      <c r="U3640">
        <v>680</v>
      </c>
      <c r="V3640" t="s">
        <v>336</v>
      </c>
      <c r="W3640">
        <v>1.6</v>
      </c>
      <c r="X3640" t="s">
        <v>41</v>
      </c>
      <c r="Y3640" t="s">
        <v>38</v>
      </c>
      <c r="Z3640">
        <v>0.5</v>
      </c>
      <c r="AA3640">
        <v>1</v>
      </c>
      <c r="AC3640" t="s">
        <v>41</v>
      </c>
    </row>
    <row r="3641" spans="1:29" hidden="1" x14ac:dyDescent="0.25">
      <c r="A3641" t="s">
        <v>334</v>
      </c>
      <c r="B3641">
        <v>100</v>
      </c>
      <c r="C3641" t="s">
        <v>28</v>
      </c>
      <c r="D3641">
        <v>940074</v>
      </c>
      <c r="E3641" s="1">
        <v>42599</v>
      </c>
      <c r="F3641">
        <v>930</v>
      </c>
      <c r="H3641" t="s">
        <v>30</v>
      </c>
      <c r="I3641" s="3">
        <v>42611.554861111108</v>
      </c>
      <c r="J3641" t="s">
        <v>31</v>
      </c>
      <c r="K3641" t="s">
        <v>157</v>
      </c>
      <c r="L3641">
        <v>1</v>
      </c>
      <c r="M3641" t="s">
        <v>359</v>
      </c>
      <c r="N3641">
        <v>721026460</v>
      </c>
      <c r="O3641" t="s">
        <v>432</v>
      </c>
      <c r="P3641">
        <v>1</v>
      </c>
      <c r="S3641">
        <v>2920</v>
      </c>
      <c r="T3641" t="s">
        <v>335</v>
      </c>
      <c r="U3641">
        <v>680</v>
      </c>
      <c r="V3641" t="s">
        <v>336</v>
      </c>
      <c r="W3641">
        <v>1</v>
      </c>
      <c r="X3641" t="s">
        <v>41</v>
      </c>
      <c r="Y3641" t="s">
        <v>38</v>
      </c>
      <c r="Z3641">
        <v>0.5</v>
      </c>
      <c r="AA3641">
        <v>1</v>
      </c>
      <c r="AC3641" t="s">
        <v>41</v>
      </c>
    </row>
    <row r="3642" spans="1:29" hidden="1" x14ac:dyDescent="0.25">
      <c r="A3642" t="s">
        <v>258</v>
      </c>
      <c r="B3642" t="s">
        <v>28</v>
      </c>
      <c r="C3642" t="s">
        <v>28</v>
      </c>
      <c r="D3642">
        <v>279298001</v>
      </c>
      <c r="E3642" s="1">
        <v>42632</v>
      </c>
      <c r="F3642">
        <v>1200</v>
      </c>
      <c r="H3642" t="s">
        <v>30</v>
      </c>
      <c r="I3642" s="3">
        <v>42636.527777777781</v>
      </c>
      <c r="J3642" t="s">
        <v>31</v>
      </c>
      <c r="K3642" t="s">
        <v>32</v>
      </c>
      <c r="L3642">
        <v>1</v>
      </c>
      <c r="M3642" t="s">
        <v>627</v>
      </c>
      <c r="N3642">
        <v>113133790</v>
      </c>
      <c r="O3642" t="s">
        <v>34</v>
      </c>
      <c r="P3642">
        <v>2</v>
      </c>
      <c r="S3642">
        <v>1025</v>
      </c>
      <c r="T3642" t="s">
        <v>52</v>
      </c>
      <c r="U3642">
        <v>99951</v>
      </c>
      <c r="V3642" t="s">
        <v>260</v>
      </c>
      <c r="W3642">
        <v>0.76</v>
      </c>
      <c r="X3642" t="s">
        <v>41</v>
      </c>
      <c r="Y3642" t="s">
        <v>261</v>
      </c>
      <c r="AB3642">
        <v>4</v>
      </c>
      <c r="AC3642" t="s">
        <v>41</v>
      </c>
    </row>
    <row r="3643" spans="1:29" hidden="1" x14ac:dyDescent="0.25">
      <c r="A3643" t="s">
        <v>258</v>
      </c>
      <c r="B3643" t="s">
        <v>28</v>
      </c>
      <c r="C3643" t="s">
        <v>28</v>
      </c>
      <c r="D3643">
        <v>279298001</v>
      </c>
      <c r="E3643" s="1">
        <v>42632</v>
      </c>
      <c r="F3643">
        <v>1200</v>
      </c>
      <c r="H3643" t="s">
        <v>30</v>
      </c>
      <c r="I3643" s="3">
        <v>42636.527777777781</v>
      </c>
      <c r="J3643" t="s">
        <v>31</v>
      </c>
      <c r="K3643" t="s">
        <v>32</v>
      </c>
      <c r="L3643">
        <v>1</v>
      </c>
      <c r="M3643" t="s">
        <v>627</v>
      </c>
      <c r="N3643">
        <v>113133790</v>
      </c>
      <c r="O3643" t="s">
        <v>34</v>
      </c>
      <c r="P3643">
        <v>2</v>
      </c>
      <c r="S3643">
        <v>1025</v>
      </c>
      <c r="T3643" t="s">
        <v>52</v>
      </c>
      <c r="U3643">
        <v>951</v>
      </c>
      <c r="V3643" t="s">
        <v>53</v>
      </c>
      <c r="W3643">
        <v>0.753</v>
      </c>
      <c r="X3643" t="s">
        <v>41</v>
      </c>
      <c r="Y3643" t="s">
        <v>38</v>
      </c>
      <c r="Z3643">
        <v>0.03</v>
      </c>
      <c r="AA3643">
        <v>0.1</v>
      </c>
      <c r="AB3643">
        <v>4</v>
      </c>
      <c r="AC3643" t="s">
        <v>41</v>
      </c>
    </row>
    <row r="3644" spans="1:29" hidden="1" x14ac:dyDescent="0.25">
      <c r="A3644" t="s">
        <v>337</v>
      </c>
      <c r="B3644">
        <v>1</v>
      </c>
      <c r="C3644" t="s">
        <v>28</v>
      </c>
      <c r="D3644">
        <v>946493</v>
      </c>
      <c r="E3644" s="1">
        <v>42632</v>
      </c>
      <c r="F3644">
        <v>1320</v>
      </c>
      <c r="H3644" t="s">
        <v>339</v>
      </c>
      <c r="I3644" s="3">
        <v>42640.466666666667</v>
      </c>
      <c r="J3644" t="s">
        <v>31</v>
      </c>
      <c r="K3644" t="s">
        <v>87</v>
      </c>
      <c r="L3644">
        <v>1</v>
      </c>
      <c r="M3644" t="s">
        <v>359</v>
      </c>
      <c r="N3644">
        <v>721026460</v>
      </c>
      <c r="O3644" t="s">
        <v>432</v>
      </c>
      <c r="P3644">
        <v>2</v>
      </c>
      <c r="S3644">
        <v>2920</v>
      </c>
      <c r="T3644" t="s">
        <v>335</v>
      </c>
      <c r="U3644">
        <v>680</v>
      </c>
      <c r="V3644" t="s">
        <v>336</v>
      </c>
      <c r="W3644">
        <v>1.9</v>
      </c>
      <c r="X3644" t="s">
        <v>41</v>
      </c>
      <c r="Y3644" t="s">
        <v>38</v>
      </c>
      <c r="Z3644">
        <v>0.5</v>
      </c>
      <c r="AA3644">
        <v>1</v>
      </c>
      <c r="AC3644" t="s">
        <v>41</v>
      </c>
    </row>
    <row r="3645" spans="1:29" hidden="1" x14ac:dyDescent="0.25">
      <c r="A3645" t="s">
        <v>337</v>
      </c>
      <c r="B3645">
        <v>1</v>
      </c>
      <c r="C3645" t="s">
        <v>28</v>
      </c>
      <c r="D3645">
        <v>946493</v>
      </c>
      <c r="E3645" s="1">
        <v>42632</v>
      </c>
      <c r="F3645">
        <v>1320</v>
      </c>
      <c r="H3645" t="s">
        <v>339</v>
      </c>
      <c r="I3645" s="3">
        <v>42640.466666666667</v>
      </c>
      <c r="J3645" t="s">
        <v>31</v>
      </c>
      <c r="K3645" t="s">
        <v>87</v>
      </c>
      <c r="L3645">
        <v>1</v>
      </c>
      <c r="M3645" t="s">
        <v>359</v>
      </c>
      <c r="N3645">
        <v>721026460</v>
      </c>
      <c r="O3645" t="s">
        <v>432</v>
      </c>
      <c r="P3645">
        <v>2</v>
      </c>
      <c r="S3645">
        <v>1927</v>
      </c>
      <c r="T3645" t="s">
        <v>39</v>
      </c>
      <c r="U3645">
        <v>410</v>
      </c>
      <c r="V3645" t="s">
        <v>40</v>
      </c>
      <c r="W3645">
        <v>110</v>
      </c>
      <c r="X3645" t="s">
        <v>41</v>
      </c>
      <c r="Y3645" t="s">
        <v>38</v>
      </c>
      <c r="Z3645">
        <v>1</v>
      </c>
      <c r="AA3645">
        <v>2</v>
      </c>
      <c r="AC3645" t="s">
        <v>41</v>
      </c>
    </row>
    <row r="3646" spans="1:29" hidden="1" x14ac:dyDescent="0.25">
      <c r="A3646" t="s">
        <v>334</v>
      </c>
      <c r="B3646">
        <v>100</v>
      </c>
      <c r="C3646" t="s">
        <v>28</v>
      </c>
      <c r="D3646">
        <v>946492</v>
      </c>
      <c r="E3646" s="1">
        <v>42632</v>
      </c>
      <c r="F3646">
        <v>1320</v>
      </c>
      <c r="H3646" t="s">
        <v>30</v>
      </c>
      <c r="I3646" s="3">
        <v>42640.466666666667</v>
      </c>
      <c r="J3646" t="s">
        <v>31</v>
      </c>
      <c r="K3646" t="s">
        <v>157</v>
      </c>
      <c r="L3646">
        <v>1</v>
      </c>
      <c r="M3646" t="s">
        <v>359</v>
      </c>
      <c r="N3646">
        <v>721026460</v>
      </c>
      <c r="O3646" t="s">
        <v>432</v>
      </c>
      <c r="P3646">
        <v>1</v>
      </c>
      <c r="S3646">
        <v>2920</v>
      </c>
      <c r="T3646" t="s">
        <v>335</v>
      </c>
      <c r="U3646">
        <v>680</v>
      </c>
      <c r="V3646" t="s">
        <v>336</v>
      </c>
      <c r="W3646">
        <v>1.6</v>
      </c>
      <c r="X3646" t="s">
        <v>41</v>
      </c>
      <c r="Y3646" t="s">
        <v>38</v>
      </c>
      <c r="Z3646">
        <v>0.5</v>
      </c>
      <c r="AA3646">
        <v>1</v>
      </c>
      <c r="AC3646" t="s">
        <v>41</v>
      </c>
    </row>
    <row r="3647" spans="1:29" hidden="1" x14ac:dyDescent="0.25">
      <c r="A3647" t="s">
        <v>630</v>
      </c>
      <c r="B3647">
        <v>1</v>
      </c>
      <c r="C3647" t="s">
        <v>28</v>
      </c>
      <c r="D3647">
        <v>1055</v>
      </c>
      <c r="E3647" s="1">
        <v>42661</v>
      </c>
      <c r="F3647">
        <v>1300</v>
      </c>
      <c r="H3647" t="s">
        <v>339</v>
      </c>
      <c r="I3647" s="1">
        <v>42662</v>
      </c>
      <c r="J3647" t="s">
        <v>31</v>
      </c>
      <c r="K3647" t="s">
        <v>87</v>
      </c>
      <c r="L3647">
        <v>1</v>
      </c>
      <c r="M3647" t="s">
        <v>531</v>
      </c>
      <c r="N3647">
        <v>154</v>
      </c>
      <c r="O3647" t="s">
        <v>631</v>
      </c>
      <c r="P3647">
        <v>1</v>
      </c>
      <c r="R3647" t="s">
        <v>632</v>
      </c>
      <c r="S3647">
        <v>3013</v>
      </c>
      <c r="T3647" t="s">
        <v>633</v>
      </c>
      <c r="U3647">
        <v>99188</v>
      </c>
      <c r="V3647" t="s">
        <v>634</v>
      </c>
      <c r="W3647">
        <v>0</v>
      </c>
      <c r="X3647" t="s">
        <v>635</v>
      </c>
      <c r="Y3647" t="s">
        <v>45</v>
      </c>
    </row>
    <row r="3648" spans="1:29" hidden="1" x14ac:dyDescent="0.25">
      <c r="A3648" t="s">
        <v>258</v>
      </c>
      <c r="B3648" t="s">
        <v>28</v>
      </c>
      <c r="C3648" t="s">
        <v>28</v>
      </c>
      <c r="D3648">
        <v>285003001</v>
      </c>
      <c r="E3648" s="1">
        <v>42661</v>
      </c>
      <c r="F3648">
        <v>1241</v>
      </c>
      <c r="H3648" t="s">
        <v>30</v>
      </c>
      <c r="I3648" s="3">
        <v>42667.402777777781</v>
      </c>
      <c r="J3648" t="s">
        <v>31</v>
      </c>
      <c r="K3648" t="s">
        <v>32</v>
      </c>
      <c r="L3648">
        <v>1</v>
      </c>
      <c r="M3648" t="s">
        <v>627</v>
      </c>
      <c r="N3648">
        <v>113133790</v>
      </c>
      <c r="O3648" t="s">
        <v>34</v>
      </c>
      <c r="P3648">
        <v>2</v>
      </c>
      <c r="S3648">
        <v>1025</v>
      </c>
      <c r="T3648" t="s">
        <v>52</v>
      </c>
      <c r="U3648">
        <v>99951</v>
      </c>
      <c r="V3648" t="s">
        <v>260</v>
      </c>
      <c r="W3648">
        <v>0.83</v>
      </c>
      <c r="X3648" t="s">
        <v>41</v>
      </c>
      <c r="Y3648" t="s">
        <v>261</v>
      </c>
      <c r="AB3648">
        <v>4</v>
      </c>
      <c r="AC3648" t="s">
        <v>41</v>
      </c>
    </row>
    <row r="3649" spans="1:29" hidden="1" x14ac:dyDescent="0.25">
      <c r="A3649" t="s">
        <v>258</v>
      </c>
      <c r="B3649" t="s">
        <v>28</v>
      </c>
      <c r="C3649" t="s">
        <v>28</v>
      </c>
      <c r="D3649">
        <v>285003001</v>
      </c>
      <c r="E3649" s="1">
        <v>42661</v>
      </c>
      <c r="F3649">
        <v>1241</v>
      </c>
      <c r="H3649" t="s">
        <v>30</v>
      </c>
      <c r="I3649" s="3">
        <v>42667.402777777781</v>
      </c>
      <c r="J3649" t="s">
        <v>31</v>
      </c>
      <c r="K3649" t="s">
        <v>32</v>
      </c>
      <c r="L3649">
        <v>1</v>
      </c>
      <c r="M3649" t="s">
        <v>627</v>
      </c>
      <c r="N3649">
        <v>113133790</v>
      </c>
      <c r="O3649" t="s">
        <v>34</v>
      </c>
      <c r="P3649">
        <v>2</v>
      </c>
      <c r="S3649">
        <v>1025</v>
      </c>
      <c r="T3649" t="s">
        <v>52</v>
      </c>
      <c r="U3649">
        <v>951</v>
      </c>
      <c r="V3649" t="s">
        <v>53</v>
      </c>
      <c r="W3649">
        <v>0.78200000000000003</v>
      </c>
      <c r="X3649" t="s">
        <v>41</v>
      </c>
      <c r="Y3649" t="s">
        <v>38</v>
      </c>
      <c r="Z3649">
        <v>0.03</v>
      </c>
      <c r="AA3649">
        <v>0.1</v>
      </c>
      <c r="AB3649">
        <v>4</v>
      </c>
      <c r="AC3649" t="s">
        <v>41</v>
      </c>
    </row>
    <row r="3650" spans="1:29" hidden="1" x14ac:dyDescent="0.25">
      <c r="A3650" t="s">
        <v>630</v>
      </c>
      <c r="B3650">
        <v>1</v>
      </c>
      <c r="C3650" t="s">
        <v>28</v>
      </c>
      <c r="D3650">
        <v>3567436</v>
      </c>
      <c r="E3650" s="1">
        <v>42661</v>
      </c>
      <c r="F3650">
        <v>1300</v>
      </c>
      <c r="H3650" t="s">
        <v>339</v>
      </c>
      <c r="I3650" s="3">
        <v>42674.306944444441</v>
      </c>
      <c r="J3650" t="s">
        <v>31</v>
      </c>
      <c r="K3650" t="s">
        <v>87</v>
      </c>
      <c r="L3650">
        <v>1</v>
      </c>
      <c r="M3650" t="s">
        <v>359</v>
      </c>
      <c r="N3650">
        <v>999766900</v>
      </c>
      <c r="O3650" t="s">
        <v>158</v>
      </c>
      <c r="P3650">
        <v>7</v>
      </c>
      <c r="R3650" t="s">
        <v>636</v>
      </c>
      <c r="S3650" t="s">
        <v>637</v>
      </c>
      <c r="T3650" t="s">
        <v>638</v>
      </c>
      <c r="U3650">
        <v>99492</v>
      </c>
      <c r="V3650" t="s">
        <v>639</v>
      </c>
      <c r="W3650">
        <v>5.6</v>
      </c>
      <c r="X3650" t="s">
        <v>640</v>
      </c>
      <c r="Y3650" t="s">
        <v>38</v>
      </c>
      <c r="AA3650" t="s">
        <v>641</v>
      </c>
      <c r="AC3650" t="s">
        <v>640</v>
      </c>
    </row>
    <row r="3651" spans="1:29" hidden="1" x14ac:dyDescent="0.25">
      <c r="A3651" t="s">
        <v>630</v>
      </c>
      <c r="B3651">
        <v>1</v>
      </c>
      <c r="C3651" t="s">
        <v>28</v>
      </c>
      <c r="D3651">
        <v>3567436</v>
      </c>
      <c r="E3651" s="1">
        <v>42661</v>
      </c>
      <c r="F3651">
        <v>1300</v>
      </c>
      <c r="H3651" t="s">
        <v>339</v>
      </c>
      <c r="I3651" s="3">
        <v>42674.306944444441</v>
      </c>
      <c r="J3651" t="s">
        <v>31</v>
      </c>
      <c r="K3651" t="s">
        <v>87</v>
      </c>
      <c r="L3651">
        <v>1</v>
      </c>
      <c r="M3651" t="s">
        <v>359</v>
      </c>
      <c r="N3651">
        <v>999766900</v>
      </c>
      <c r="O3651" t="s">
        <v>158</v>
      </c>
      <c r="P3651">
        <v>7</v>
      </c>
      <c r="R3651" t="s">
        <v>636</v>
      </c>
      <c r="S3651" t="s">
        <v>642</v>
      </c>
      <c r="T3651" t="s">
        <v>643</v>
      </c>
      <c r="U3651">
        <v>99490</v>
      </c>
      <c r="V3651" t="s">
        <v>644</v>
      </c>
      <c r="W3651">
        <v>0.1</v>
      </c>
      <c r="X3651" t="s">
        <v>640</v>
      </c>
      <c r="Y3651" t="s">
        <v>38</v>
      </c>
      <c r="AA3651" t="s">
        <v>641</v>
      </c>
      <c r="AC3651" t="s">
        <v>640</v>
      </c>
    </row>
    <row r="3652" spans="1:29" hidden="1" x14ac:dyDescent="0.25">
      <c r="A3652" t="s">
        <v>630</v>
      </c>
      <c r="B3652">
        <v>1</v>
      </c>
      <c r="C3652" t="s">
        <v>28</v>
      </c>
      <c r="D3652">
        <v>3567436</v>
      </c>
      <c r="E3652" s="1">
        <v>42661</v>
      </c>
      <c r="F3652">
        <v>1300</v>
      </c>
      <c r="H3652" t="s">
        <v>339</v>
      </c>
      <c r="I3652" s="3">
        <v>42674.306944444441</v>
      </c>
      <c r="J3652" t="s">
        <v>31</v>
      </c>
      <c r="K3652" t="s">
        <v>87</v>
      </c>
      <c r="L3652">
        <v>1</v>
      </c>
      <c r="M3652" t="s">
        <v>359</v>
      </c>
      <c r="N3652">
        <v>999766900</v>
      </c>
      <c r="O3652" t="s">
        <v>158</v>
      </c>
      <c r="P3652">
        <v>7</v>
      </c>
      <c r="R3652" t="s">
        <v>636</v>
      </c>
      <c r="S3652" t="s">
        <v>645</v>
      </c>
      <c r="T3652" t="s">
        <v>646</v>
      </c>
      <c r="U3652">
        <v>99489</v>
      </c>
      <c r="V3652" t="s">
        <v>647</v>
      </c>
      <c r="W3652">
        <v>11.25</v>
      </c>
      <c r="X3652" t="s">
        <v>648</v>
      </c>
      <c r="Y3652" t="s">
        <v>38</v>
      </c>
      <c r="AA3652" t="s">
        <v>641</v>
      </c>
      <c r="AC3652" t="s">
        <v>648</v>
      </c>
    </row>
    <row r="3653" spans="1:29" hidden="1" x14ac:dyDescent="0.25">
      <c r="A3653" t="s">
        <v>630</v>
      </c>
      <c r="B3653">
        <v>1</v>
      </c>
      <c r="C3653" t="s">
        <v>28</v>
      </c>
      <c r="D3653">
        <v>3567436</v>
      </c>
      <c r="E3653" s="1">
        <v>42661</v>
      </c>
      <c r="F3653">
        <v>1300</v>
      </c>
      <c r="H3653" t="s">
        <v>339</v>
      </c>
      <c r="I3653" s="3">
        <v>42674.306944444441</v>
      </c>
      <c r="J3653" t="s">
        <v>31</v>
      </c>
      <c r="K3653" t="s">
        <v>87</v>
      </c>
      <c r="L3653">
        <v>1</v>
      </c>
      <c r="M3653" t="s">
        <v>359</v>
      </c>
      <c r="N3653">
        <v>999766900</v>
      </c>
      <c r="O3653" t="s">
        <v>158</v>
      </c>
      <c r="P3653">
        <v>7</v>
      </c>
      <c r="R3653" t="s">
        <v>636</v>
      </c>
      <c r="S3653" t="s">
        <v>649</v>
      </c>
      <c r="T3653" t="s">
        <v>650</v>
      </c>
      <c r="U3653">
        <v>99493</v>
      </c>
      <c r="V3653" t="s">
        <v>651</v>
      </c>
      <c r="W3653">
        <v>5.6</v>
      </c>
      <c r="X3653" t="s">
        <v>640</v>
      </c>
      <c r="Y3653" t="s">
        <v>38</v>
      </c>
      <c r="AA3653" t="s">
        <v>641</v>
      </c>
      <c r="AC3653" t="s">
        <v>640</v>
      </c>
    </row>
    <row r="3654" spans="1:29" hidden="1" x14ac:dyDescent="0.25">
      <c r="A3654" t="s">
        <v>630</v>
      </c>
      <c r="B3654">
        <v>1</v>
      </c>
      <c r="C3654" t="s">
        <v>28</v>
      </c>
      <c r="D3654">
        <v>3567436</v>
      </c>
      <c r="E3654" s="1">
        <v>42661</v>
      </c>
      <c r="F3654">
        <v>1300</v>
      </c>
      <c r="H3654" t="s">
        <v>339</v>
      </c>
      <c r="I3654" s="3">
        <v>42674.306944444441</v>
      </c>
      <c r="J3654" t="s">
        <v>31</v>
      </c>
      <c r="K3654" t="s">
        <v>87</v>
      </c>
      <c r="L3654">
        <v>1</v>
      </c>
      <c r="M3654" t="s">
        <v>359</v>
      </c>
      <c r="N3654">
        <v>999766900</v>
      </c>
      <c r="O3654" t="s">
        <v>158</v>
      </c>
      <c r="P3654">
        <v>7</v>
      </c>
      <c r="R3654" t="s">
        <v>636</v>
      </c>
      <c r="S3654">
        <v>3015</v>
      </c>
      <c r="T3654" t="s">
        <v>652</v>
      </c>
      <c r="U3654">
        <v>61230</v>
      </c>
      <c r="V3654" t="s">
        <v>652</v>
      </c>
      <c r="W3654">
        <v>0</v>
      </c>
      <c r="X3654" t="s">
        <v>653</v>
      </c>
      <c r="Y3654" t="s">
        <v>38</v>
      </c>
      <c r="AA3654">
        <v>8.8999999999999996E-2</v>
      </c>
      <c r="AC3654" t="s">
        <v>653</v>
      </c>
    </row>
    <row r="3655" spans="1:29" hidden="1" x14ac:dyDescent="0.25">
      <c r="A3655" t="s">
        <v>630</v>
      </c>
      <c r="B3655">
        <v>1</v>
      </c>
      <c r="C3655" t="s">
        <v>28</v>
      </c>
      <c r="D3655">
        <v>3567436</v>
      </c>
      <c r="E3655" s="1">
        <v>42661</v>
      </c>
      <c r="F3655">
        <v>1300</v>
      </c>
      <c r="H3655" t="s">
        <v>339</v>
      </c>
      <c r="I3655" s="3">
        <v>42674.306944444441</v>
      </c>
      <c r="J3655" t="s">
        <v>31</v>
      </c>
      <c r="K3655" t="s">
        <v>87</v>
      </c>
      <c r="L3655">
        <v>1</v>
      </c>
      <c r="M3655" t="s">
        <v>359</v>
      </c>
      <c r="N3655">
        <v>999766900</v>
      </c>
      <c r="O3655" t="s">
        <v>158</v>
      </c>
      <c r="P3655">
        <v>7</v>
      </c>
      <c r="R3655" t="s">
        <v>636</v>
      </c>
      <c r="S3655" t="s">
        <v>654</v>
      </c>
      <c r="T3655" t="s">
        <v>655</v>
      </c>
      <c r="U3655">
        <v>99709</v>
      </c>
      <c r="V3655" t="s">
        <v>656</v>
      </c>
      <c r="W3655">
        <v>11.25</v>
      </c>
      <c r="X3655" t="s">
        <v>648</v>
      </c>
      <c r="Y3655" t="s">
        <v>38</v>
      </c>
      <c r="AA3655" t="s">
        <v>641</v>
      </c>
      <c r="AC3655" t="s">
        <v>648</v>
      </c>
    </row>
    <row r="3656" spans="1:29" hidden="1" x14ac:dyDescent="0.25">
      <c r="A3656" t="s">
        <v>630</v>
      </c>
      <c r="B3656">
        <v>1</v>
      </c>
      <c r="C3656" t="s">
        <v>28</v>
      </c>
      <c r="D3656">
        <v>3567436</v>
      </c>
      <c r="E3656" s="1">
        <v>42661</v>
      </c>
      <c r="F3656">
        <v>1300</v>
      </c>
      <c r="H3656" t="s">
        <v>339</v>
      </c>
      <c r="I3656" s="3">
        <v>42674.306944444441</v>
      </c>
      <c r="J3656" t="s">
        <v>31</v>
      </c>
      <c r="K3656" t="s">
        <v>87</v>
      </c>
      <c r="L3656">
        <v>1</v>
      </c>
      <c r="M3656" t="s">
        <v>359</v>
      </c>
      <c r="N3656">
        <v>999766900</v>
      </c>
      <c r="O3656" t="s">
        <v>158</v>
      </c>
      <c r="P3656">
        <v>7</v>
      </c>
      <c r="R3656" t="s">
        <v>636</v>
      </c>
      <c r="S3656">
        <v>100</v>
      </c>
      <c r="T3656" t="s">
        <v>657</v>
      </c>
      <c r="U3656">
        <v>76</v>
      </c>
      <c r="V3656" t="s">
        <v>657</v>
      </c>
      <c r="W3656">
        <v>0.31</v>
      </c>
      <c r="X3656" t="s">
        <v>658</v>
      </c>
      <c r="Y3656" t="s">
        <v>261</v>
      </c>
      <c r="AA3656">
        <v>0.1</v>
      </c>
      <c r="AC3656" t="s">
        <v>658</v>
      </c>
    </row>
    <row r="3657" spans="1:29" hidden="1" x14ac:dyDescent="0.25">
      <c r="A3657" t="s">
        <v>337</v>
      </c>
      <c r="B3657">
        <v>1</v>
      </c>
      <c r="C3657" t="s">
        <v>28</v>
      </c>
      <c r="D3657">
        <v>954206</v>
      </c>
      <c r="E3657" s="1">
        <v>42661</v>
      </c>
      <c r="F3657">
        <v>1330</v>
      </c>
      <c r="H3657" t="s">
        <v>339</v>
      </c>
      <c r="I3657" s="3">
        <v>42677.493055555555</v>
      </c>
      <c r="J3657" t="s">
        <v>31</v>
      </c>
      <c r="K3657" t="s">
        <v>87</v>
      </c>
      <c r="L3657">
        <v>1</v>
      </c>
      <c r="M3657" t="s">
        <v>359</v>
      </c>
      <c r="N3657">
        <v>721026460</v>
      </c>
      <c r="O3657" t="s">
        <v>432</v>
      </c>
      <c r="P3657">
        <v>2</v>
      </c>
      <c r="S3657">
        <v>2920</v>
      </c>
      <c r="T3657" t="s">
        <v>335</v>
      </c>
      <c r="U3657">
        <v>680</v>
      </c>
      <c r="V3657" t="s">
        <v>336</v>
      </c>
      <c r="W3657">
        <v>2.1</v>
      </c>
      <c r="X3657" t="s">
        <v>41</v>
      </c>
      <c r="Y3657" t="s">
        <v>38</v>
      </c>
      <c r="Z3657">
        <v>0.5</v>
      </c>
      <c r="AA3657">
        <v>1</v>
      </c>
      <c r="AC3657" t="s">
        <v>41</v>
      </c>
    </row>
    <row r="3658" spans="1:29" hidden="1" x14ac:dyDescent="0.25">
      <c r="A3658" t="s">
        <v>337</v>
      </c>
      <c r="B3658">
        <v>1</v>
      </c>
      <c r="C3658" t="s">
        <v>28</v>
      </c>
      <c r="D3658">
        <v>954206</v>
      </c>
      <c r="E3658" s="1">
        <v>42661</v>
      </c>
      <c r="F3658">
        <v>1330</v>
      </c>
      <c r="H3658" t="s">
        <v>339</v>
      </c>
      <c r="I3658" s="3">
        <v>42677.493055555555</v>
      </c>
      <c r="J3658" t="s">
        <v>31</v>
      </c>
      <c r="K3658" t="s">
        <v>87</v>
      </c>
      <c r="L3658">
        <v>1</v>
      </c>
      <c r="M3658" t="s">
        <v>359</v>
      </c>
      <c r="N3658">
        <v>721026460</v>
      </c>
      <c r="O3658" t="s">
        <v>432</v>
      </c>
      <c r="P3658">
        <v>2</v>
      </c>
      <c r="S3658">
        <v>1927</v>
      </c>
      <c r="T3658" t="s">
        <v>39</v>
      </c>
      <c r="U3658">
        <v>410</v>
      </c>
      <c r="V3658" t="s">
        <v>40</v>
      </c>
      <c r="W3658">
        <v>110</v>
      </c>
      <c r="X3658" t="s">
        <v>41</v>
      </c>
      <c r="Y3658" t="s">
        <v>38</v>
      </c>
      <c r="Z3658">
        <v>1</v>
      </c>
      <c r="AA3658">
        <v>2</v>
      </c>
      <c r="AC3658" t="s">
        <v>41</v>
      </c>
    </row>
    <row r="3659" spans="1:29" hidden="1" x14ac:dyDescent="0.25">
      <c r="A3659" t="s">
        <v>334</v>
      </c>
      <c r="B3659">
        <v>100</v>
      </c>
      <c r="C3659" t="s">
        <v>28</v>
      </c>
      <c r="D3659">
        <v>954207</v>
      </c>
      <c r="E3659" s="1">
        <v>42661</v>
      </c>
      <c r="F3659">
        <v>1330</v>
      </c>
      <c r="H3659" t="s">
        <v>30</v>
      </c>
      <c r="I3659" s="3">
        <v>42677.493055555555</v>
      </c>
      <c r="J3659" t="s">
        <v>31</v>
      </c>
      <c r="K3659" t="s">
        <v>157</v>
      </c>
      <c r="L3659">
        <v>1</v>
      </c>
      <c r="M3659" t="s">
        <v>359</v>
      </c>
      <c r="N3659">
        <v>721026460</v>
      </c>
      <c r="O3659" t="s">
        <v>432</v>
      </c>
      <c r="P3659">
        <v>1</v>
      </c>
      <c r="S3659">
        <v>2920</v>
      </c>
      <c r="T3659" t="s">
        <v>335</v>
      </c>
      <c r="U3659">
        <v>680</v>
      </c>
      <c r="V3659" t="s">
        <v>336</v>
      </c>
      <c r="W3659">
        <v>1.8</v>
      </c>
      <c r="X3659" t="s">
        <v>41</v>
      </c>
      <c r="Y3659" t="s">
        <v>38</v>
      </c>
      <c r="Z3659">
        <v>0.5</v>
      </c>
      <c r="AA3659">
        <v>1</v>
      </c>
      <c r="AC3659" t="s">
        <v>41</v>
      </c>
    </row>
    <row r="3660" spans="1:29" hidden="1" x14ac:dyDescent="0.25">
      <c r="A3660" t="s">
        <v>630</v>
      </c>
      <c r="B3660">
        <v>1</v>
      </c>
      <c r="C3660" t="s">
        <v>28</v>
      </c>
      <c r="D3660">
        <v>1061</v>
      </c>
      <c r="E3660" s="1">
        <v>42688</v>
      </c>
      <c r="F3660">
        <v>1415</v>
      </c>
      <c r="H3660" t="s">
        <v>339</v>
      </c>
      <c r="I3660" s="1">
        <v>42689</v>
      </c>
      <c r="J3660" t="s">
        <v>31</v>
      </c>
      <c r="K3660" t="s">
        <v>87</v>
      </c>
      <c r="L3660">
        <v>1</v>
      </c>
      <c r="M3660" t="s">
        <v>659</v>
      </c>
      <c r="N3660">
        <v>154</v>
      </c>
      <c r="O3660" t="s">
        <v>631</v>
      </c>
      <c r="P3660">
        <v>1</v>
      </c>
      <c r="R3660" t="s">
        <v>632</v>
      </c>
      <c r="S3660">
        <v>3013</v>
      </c>
      <c r="T3660" t="s">
        <v>633</v>
      </c>
      <c r="U3660">
        <v>99188</v>
      </c>
      <c r="V3660" t="s">
        <v>634</v>
      </c>
      <c r="W3660">
        <v>0</v>
      </c>
      <c r="X3660" t="s">
        <v>635</v>
      </c>
      <c r="Y3660" t="s">
        <v>45</v>
      </c>
    </row>
    <row r="3661" spans="1:29" hidden="1" x14ac:dyDescent="0.25">
      <c r="A3661" t="s">
        <v>630</v>
      </c>
      <c r="B3661">
        <v>1</v>
      </c>
      <c r="C3661" t="s">
        <v>28</v>
      </c>
      <c r="D3661">
        <v>3585788</v>
      </c>
      <c r="E3661" s="1">
        <v>42688</v>
      </c>
      <c r="F3661">
        <v>1415</v>
      </c>
      <c r="H3661" t="s">
        <v>339</v>
      </c>
      <c r="I3661" s="3">
        <v>42696.511111111111</v>
      </c>
      <c r="J3661" t="s">
        <v>31</v>
      </c>
      <c r="K3661" t="s">
        <v>87</v>
      </c>
      <c r="L3661">
        <v>1</v>
      </c>
      <c r="M3661" t="s">
        <v>359</v>
      </c>
      <c r="N3661">
        <v>999766900</v>
      </c>
      <c r="O3661" t="s">
        <v>158</v>
      </c>
      <c r="P3661">
        <v>7</v>
      </c>
      <c r="R3661" t="s">
        <v>636</v>
      </c>
      <c r="S3661" t="s">
        <v>654</v>
      </c>
      <c r="T3661" t="s">
        <v>655</v>
      </c>
      <c r="U3661">
        <v>99709</v>
      </c>
      <c r="V3661" t="s">
        <v>656</v>
      </c>
      <c r="W3661">
        <v>10.5</v>
      </c>
      <c r="X3661" t="s">
        <v>648</v>
      </c>
      <c r="Y3661" t="s">
        <v>38</v>
      </c>
      <c r="AA3661" t="s">
        <v>641</v>
      </c>
      <c r="AC3661" t="s">
        <v>648</v>
      </c>
    </row>
    <row r="3662" spans="1:29" hidden="1" x14ac:dyDescent="0.25">
      <c r="A3662" t="s">
        <v>630</v>
      </c>
      <c r="B3662">
        <v>1</v>
      </c>
      <c r="C3662" t="s">
        <v>28</v>
      </c>
      <c r="D3662">
        <v>3585788</v>
      </c>
      <c r="E3662" s="1">
        <v>42688</v>
      </c>
      <c r="F3662">
        <v>1415</v>
      </c>
      <c r="H3662" t="s">
        <v>339</v>
      </c>
      <c r="I3662" s="3">
        <v>42696.511111111111</v>
      </c>
      <c r="J3662" t="s">
        <v>31</v>
      </c>
      <c r="K3662" t="s">
        <v>87</v>
      </c>
      <c r="L3662">
        <v>1</v>
      </c>
      <c r="M3662" t="s">
        <v>359</v>
      </c>
      <c r="N3662">
        <v>999766900</v>
      </c>
      <c r="O3662" t="s">
        <v>158</v>
      </c>
      <c r="P3662">
        <v>7</v>
      </c>
      <c r="R3662" t="s">
        <v>636</v>
      </c>
      <c r="S3662">
        <v>100</v>
      </c>
      <c r="T3662" t="s">
        <v>657</v>
      </c>
      <c r="U3662">
        <v>76</v>
      </c>
      <c r="V3662" t="s">
        <v>657</v>
      </c>
      <c r="W3662">
        <v>0.56999999999999995</v>
      </c>
      <c r="X3662" t="s">
        <v>658</v>
      </c>
      <c r="Y3662" t="s">
        <v>261</v>
      </c>
      <c r="AA3662">
        <v>0.1</v>
      </c>
      <c r="AC3662" t="s">
        <v>658</v>
      </c>
    </row>
    <row r="3663" spans="1:29" hidden="1" x14ac:dyDescent="0.25">
      <c r="A3663" t="s">
        <v>630</v>
      </c>
      <c r="B3663">
        <v>1</v>
      </c>
      <c r="C3663" t="s">
        <v>28</v>
      </c>
      <c r="D3663">
        <v>3585788</v>
      </c>
      <c r="E3663" s="1">
        <v>42688</v>
      </c>
      <c r="F3663">
        <v>1415</v>
      </c>
      <c r="H3663" t="s">
        <v>339</v>
      </c>
      <c r="I3663" s="3">
        <v>42696.511111111111</v>
      </c>
      <c r="J3663" t="s">
        <v>31</v>
      </c>
      <c r="K3663" t="s">
        <v>87</v>
      </c>
      <c r="L3663">
        <v>1</v>
      </c>
      <c r="M3663" t="s">
        <v>359</v>
      </c>
      <c r="N3663">
        <v>999766900</v>
      </c>
      <c r="O3663" t="s">
        <v>158</v>
      </c>
      <c r="P3663">
        <v>7</v>
      </c>
      <c r="R3663" t="s">
        <v>636</v>
      </c>
      <c r="S3663" t="s">
        <v>637</v>
      </c>
      <c r="T3663" t="s">
        <v>638</v>
      </c>
      <c r="U3663">
        <v>99492</v>
      </c>
      <c r="V3663" t="s">
        <v>639</v>
      </c>
      <c r="W3663">
        <v>6.1</v>
      </c>
      <c r="X3663" t="s">
        <v>640</v>
      </c>
      <c r="Y3663" t="s">
        <v>38</v>
      </c>
      <c r="AA3663" t="s">
        <v>641</v>
      </c>
      <c r="AC3663" t="s">
        <v>640</v>
      </c>
    </row>
    <row r="3664" spans="1:29" hidden="1" x14ac:dyDescent="0.25">
      <c r="A3664" t="s">
        <v>630</v>
      </c>
      <c r="B3664">
        <v>1</v>
      </c>
      <c r="C3664" t="s">
        <v>28</v>
      </c>
      <c r="D3664">
        <v>3585788</v>
      </c>
      <c r="E3664" s="1">
        <v>42688</v>
      </c>
      <c r="F3664">
        <v>1415</v>
      </c>
      <c r="H3664" t="s">
        <v>339</v>
      </c>
      <c r="I3664" s="3">
        <v>42696.511111111111</v>
      </c>
      <c r="J3664" t="s">
        <v>31</v>
      </c>
      <c r="K3664" t="s">
        <v>87</v>
      </c>
      <c r="L3664">
        <v>1</v>
      </c>
      <c r="M3664" t="s">
        <v>359</v>
      </c>
      <c r="N3664">
        <v>999766900</v>
      </c>
      <c r="O3664" t="s">
        <v>158</v>
      </c>
      <c r="P3664">
        <v>7</v>
      </c>
      <c r="R3664" t="s">
        <v>636</v>
      </c>
      <c r="S3664" t="s">
        <v>645</v>
      </c>
      <c r="T3664" t="s">
        <v>646</v>
      </c>
      <c r="U3664">
        <v>99489</v>
      </c>
      <c r="V3664" t="s">
        <v>647</v>
      </c>
      <c r="W3664">
        <v>10.5</v>
      </c>
      <c r="X3664" t="s">
        <v>648</v>
      </c>
      <c r="Y3664" t="s">
        <v>38</v>
      </c>
      <c r="AA3664" t="s">
        <v>641</v>
      </c>
      <c r="AC3664" t="s">
        <v>648</v>
      </c>
    </row>
    <row r="3665" spans="1:29" hidden="1" x14ac:dyDescent="0.25">
      <c r="A3665" t="s">
        <v>630</v>
      </c>
      <c r="B3665">
        <v>1</v>
      </c>
      <c r="C3665" t="s">
        <v>28</v>
      </c>
      <c r="D3665">
        <v>3585788</v>
      </c>
      <c r="E3665" s="1">
        <v>42688</v>
      </c>
      <c r="F3665">
        <v>1415</v>
      </c>
      <c r="H3665" t="s">
        <v>339</v>
      </c>
      <c r="I3665" s="3">
        <v>42696.511111111111</v>
      </c>
      <c r="J3665" t="s">
        <v>31</v>
      </c>
      <c r="K3665" t="s">
        <v>87</v>
      </c>
      <c r="L3665">
        <v>1</v>
      </c>
      <c r="M3665" t="s">
        <v>359</v>
      </c>
      <c r="N3665">
        <v>999766900</v>
      </c>
      <c r="O3665" t="s">
        <v>158</v>
      </c>
      <c r="P3665">
        <v>7</v>
      </c>
      <c r="R3665" t="s">
        <v>636</v>
      </c>
      <c r="S3665" t="s">
        <v>649</v>
      </c>
      <c r="T3665" t="s">
        <v>650</v>
      </c>
      <c r="U3665">
        <v>99493</v>
      </c>
      <c r="V3665" t="s">
        <v>651</v>
      </c>
      <c r="W3665">
        <v>6.1</v>
      </c>
      <c r="X3665" t="s">
        <v>640</v>
      </c>
      <c r="Y3665" t="s">
        <v>38</v>
      </c>
      <c r="AA3665" t="s">
        <v>641</v>
      </c>
      <c r="AC3665" t="s">
        <v>640</v>
      </c>
    </row>
    <row r="3666" spans="1:29" hidden="1" x14ac:dyDescent="0.25">
      <c r="A3666" t="s">
        <v>630</v>
      </c>
      <c r="B3666">
        <v>1</v>
      </c>
      <c r="C3666" t="s">
        <v>28</v>
      </c>
      <c r="D3666">
        <v>3585788</v>
      </c>
      <c r="E3666" s="1">
        <v>42688</v>
      </c>
      <c r="F3666">
        <v>1415</v>
      </c>
      <c r="H3666" t="s">
        <v>339</v>
      </c>
      <c r="I3666" s="3">
        <v>42696.511111111111</v>
      </c>
      <c r="J3666" t="s">
        <v>31</v>
      </c>
      <c r="K3666" t="s">
        <v>87</v>
      </c>
      <c r="L3666">
        <v>1</v>
      </c>
      <c r="M3666" t="s">
        <v>359</v>
      </c>
      <c r="N3666">
        <v>999766900</v>
      </c>
      <c r="O3666" t="s">
        <v>158</v>
      </c>
      <c r="P3666">
        <v>7</v>
      </c>
      <c r="R3666" t="s">
        <v>636</v>
      </c>
      <c r="S3666">
        <v>3015</v>
      </c>
      <c r="T3666" t="s">
        <v>652</v>
      </c>
      <c r="U3666">
        <v>61230</v>
      </c>
      <c r="V3666" t="s">
        <v>652</v>
      </c>
      <c r="W3666">
        <v>0</v>
      </c>
      <c r="X3666" t="s">
        <v>653</v>
      </c>
      <c r="Y3666" t="s">
        <v>38</v>
      </c>
      <c r="AA3666">
        <v>9.5000000000000001E-2</v>
      </c>
      <c r="AC3666" t="s">
        <v>653</v>
      </c>
    </row>
    <row r="3667" spans="1:29" hidden="1" x14ac:dyDescent="0.25">
      <c r="A3667" t="s">
        <v>630</v>
      </c>
      <c r="B3667">
        <v>1</v>
      </c>
      <c r="C3667" t="s">
        <v>28</v>
      </c>
      <c r="D3667">
        <v>3585788</v>
      </c>
      <c r="E3667" s="1">
        <v>42688</v>
      </c>
      <c r="F3667">
        <v>1415</v>
      </c>
      <c r="H3667" t="s">
        <v>339</v>
      </c>
      <c r="I3667" s="3">
        <v>42696.511111111111</v>
      </c>
      <c r="J3667" t="s">
        <v>31</v>
      </c>
      <c r="K3667" t="s">
        <v>87</v>
      </c>
      <c r="L3667">
        <v>1</v>
      </c>
      <c r="M3667" t="s">
        <v>359</v>
      </c>
      <c r="N3667">
        <v>999766900</v>
      </c>
      <c r="O3667" t="s">
        <v>158</v>
      </c>
      <c r="P3667">
        <v>7</v>
      </c>
      <c r="R3667" t="s">
        <v>636</v>
      </c>
      <c r="S3667" t="s">
        <v>642</v>
      </c>
      <c r="T3667" t="s">
        <v>643</v>
      </c>
      <c r="U3667">
        <v>99490</v>
      </c>
      <c r="V3667" t="s">
        <v>644</v>
      </c>
      <c r="W3667">
        <v>0.1</v>
      </c>
      <c r="X3667" t="s">
        <v>640</v>
      </c>
      <c r="Y3667" t="s">
        <v>38</v>
      </c>
      <c r="AA3667" t="s">
        <v>641</v>
      </c>
      <c r="AC3667" t="s">
        <v>640</v>
      </c>
    </row>
    <row r="3668" spans="1:29" hidden="1" x14ac:dyDescent="0.25">
      <c r="A3668" t="s">
        <v>337</v>
      </c>
      <c r="B3668">
        <v>1</v>
      </c>
      <c r="C3668" t="s">
        <v>28</v>
      </c>
      <c r="D3668">
        <v>958931</v>
      </c>
      <c r="E3668" s="1">
        <v>42688</v>
      </c>
      <c r="F3668">
        <v>1440</v>
      </c>
      <c r="H3668" t="s">
        <v>339</v>
      </c>
      <c r="I3668" s="3">
        <v>42697.582638888889</v>
      </c>
      <c r="J3668" t="s">
        <v>31</v>
      </c>
      <c r="K3668" t="s">
        <v>87</v>
      </c>
      <c r="L3668">
        <v>1</v>
      </c>
      <c r="M3668" t="s">
        <v>359</v>
      </c>
      <c r="N3668">
        <v>721026460</v>
      </c>
      <c r="O3668" t="s">
        <v>432</v>
      </c>
      <c r="P3668">
        <v>2</v>
      </c>
      <c r="S3668">
        <v>1927</v>
      </c>
      <c r="T3668" t="s">
        <v>39</v>
      </c>
      <c r="U3668">
        <v>410</v>
      </c>
      <c r="V3668" t="s">
        <v>40</v>
      </c>
      <c r="W3668">
        <v>110</v>
      </c>
      <c r="X3668" t="s">
        <v>41</v>
      </c>
      <c r="Y3668" t="s">
        <v>38</v>
      </c>
      <c r="Z3668">
        <v>1</v>
      </c>
      <c r="AA3668">
        <v>2</v>
      </c>
      <c r="AC3668" t="s">
        <v>41</v>
      </c>
    </row>
    <row r="3669" spans="1:29" hidden="1" x14ac:dyDescent="0.25">
      <c r="A3669" t="s">
        <v>337</v>
      </c>
      <c r="B3669">
        <v>1</v>
      </c>
      <c r="C3669" t="s">
        <v>28</v>
      </c>
      <c r="D3669">
        <v>958931</v>
      </c>
      <c r="E3669" s="1">
        <v>42688</v>
      </c>
      <c r="F3669">
        <v>1440</v>
      </c>
      <c r="H3669" t="s">
        <v>339</v>
      </c>
      <c r="I3669" s="3">
        <v>42697.582638888889</v>
      </c>
      <c r="J3669" t="s">
        <v>31</v>
      </c>
      <c r="K3669" t="s">
        <v>87</v>
      </c>
      <c r="L3669">
        <v>1</v>
      </c>
      <c r="M3669" t="s">
        <v>359</v>
      </c>
      <c r="N3669">
        <v>721026460</v>
      </c>
      <c r="O3669" t="s">
        <v>432</v>
      </c>
      <c r="P3669">
        <v>2</v>
      </c>
      <c r="S3669">
        <v>2920</v>
      </c>
      <c r="T3669" t="s">
        <v>335</v>
      </c>
      <c r="U3669">
        <v>680</v>
      </c>
      <c r="V3669" t="s">
        <v>336</v>
      </c>
      <c r="W3669">
        <v>2</v>
      </c>
      <c r="X3669" t="s">
        <v>41</v>
      </c>
      <c r="Y3669" t="s">
        <v>38</v>
      </c>
      <c r="Z3669">
        <v>0.5</v>
      </c>
      <c r="AA3669">
        <v>1</v>
      </c>
      <c r="AC3669" t="s">
        <v>41</v>
      </c>
    </row>
    <row r="3670" spans="1:29" hidden="1" x14ac:dyDescent="0.25">
      <c r="A3670" t="s">
        <v>334</v>
      </c>
      <c r="B3670">
        <v>100</v>
      </c>
      <c r="C3670" t="s">
        <v>28</v>
      </c>
      <c r="D3670">
        <v>958932</v>
      </c>
      <c r="E3670" s="1">
        <v>42688</v>
      </c>
      <c r="F3670">
        <v>1440</v>
      </c>
      <c r="H3670" t="s">
        <v>30</v>
      </c>
      <c r="I3670" s="3">
        <v>42697.582638888889</v>
      </c>
      <c r="J3670" t="s">
        <v>31</v>
      </c>
      <c r="K3670" t="s">
        <v>157</v>
      </c>
      <c r="L3670">
        <v>1</v>
      </c>
      <c r="M3670" t="s">
        <v>359</v>
      </c>
      <c r="N3670">
        <v>721026460</v>
      </c>
      <c r="O3670" t="s">
        <v>432</v>
      </c>
      <c r="P3670">
        <v>1</v>
      </c>
      <c r="S3670">
        <v>2920</v>
      </c>
      <c r="T3670" t="s">
        <v>335</v>
      </c>
      <c r="U3670">
        <v>680</v>
      </c>
      <c r="V3670" t="s">
        <v>336</v>
      </c>
      <c r="W3670">
        <v>1.8</v>
      </c>
      <c r="X3670" t="s">
        <v>41</v>
      </c>
      <c r="Y3670" t="s">
        <v>38</v>
      </c>
      <c r="Z3670">
        <v>0.5</v>
      </c>
      <c r="AA3670">
        <v>1</v>
      </c>
      <c r="AC3670" t="s">
        <v>41</v>
      </c>
    </row>
    <row r="3671" spans="1:29" hidden="1" x14ac:dyDescent="0.25">
      <c r="A3671" t="s">
        <v>258</v>
      </c>
      <c r="B3671" t="s">
        <v>28</v>
      </c>
      <c r="C3671" t="s">
        <v>28</v>
      </c>
      <c r="D3671">
        <v>289427001</v>
      </c>
      <c r="E3671" s="1">
        <v>42688</v>
      </c>
      <c r="F3671">
        <v>1020</v>
      </c>
      <c r="H3671" t="s">
        <v>30</v>
      </c>
      <c r="I3671" s="3">
        <v>42702.347222222219</v>
      </c>
      <c r="J3671" t="s">
        <v>31</v>
      </c>
      <c r="K3671" t="s">
        <v>32</v>
      </c>
      <c r="L3671">
        <v>1</v>
      </c>
      <c r="M3671" t="s">
        <v>627</v>
      </c>
      <c r="N3671">
        <v>113133790</v>
      </c>
      <c r="O3671" t="s">
        <v>34</v>
      </c>
      <c r="P3671">
        <v>2</v>
      </c>
      <c r="S3671">
        <v>1025</v>
      </c>
      <c r="T3671" t="s">
        <v>52</v>
      </c>
      <c r="U3671">
        <v>99951</v>
      </c>
      <c r="V3671" t="s">
        <v>260</v>
      </c>
      <c r="W3671">
        <v>0.72</v>
      </c>
      <c r="X3671" t="s">
        <v>41</v>
      </c>
      <c r="Y3671" t="s">
        <v>261</v>
      </c>
      <c r="AB3671">
        <v>4</v>
      </c>
      <c r="AC3671" t="s">
        <v>41</v>
      </c>
    </row>
    <row r="3672" spans="1:29" hidden="1" x14ac:dyDescent="0.25">
      <c r="A3672" t="s">
        <v>258</v>
      </c>
      <c r="B3672" t="s">
        <v>28</v>
      </c>
      <c r="C3672" t="s">
        <v>28</v>
      </c>
      <c r="D3672">
        <v>289427001</v>
      </c>
      <c r="E3672" s="1">
        <v>42688</v>
      </c>
      <c r="F3672">
        <v>1020</v>
      </c>
      <c r="H3672" t="s">
        <v>30</v>
      </c>
      <c r="I3672" s="3">
        <v>42702.347222222219</v>
      </c>
      <c r="J3672" t="s">
        <v>31</v>
      </c>
      <c r="K3672" t="s">
        <v>32</v>
      </c>
      <c r="L3672">
        <v>1</v>
      </c>
      <c r="M3672" t="s">
        <v>627</v>
      </c>
      <c r="N3672">
        <v>113133790</v>
      </c>
      <c r="O3672" t="s">
        <v>34</v>
      </c>
      <c r="P3672">
        <v>2</v>
      </c>
      <c r="S3672">
        <v>1025</v>
      </c>
      <c r="T3672" t="s">
        <v>52</v>
      </c>
      <c r="U3672">
        <v>951</v>
      </c>
      <c r="V3672" t="s">
        <v>53</v>
      </c>
      <c r="W3672">
        <v>0.74399999999999999</v>
      </c>
      <c r="X3672" t="s">
        <v>41</v>
      </c>
      <c r="Y3672" t="s">
        <v>38</v>
      </c>
      <c r="Z3672">
        <v>0.03</v>
      </c>
      <c r="AA3672">
        <v>0.1</v>
      </c>
      <c r="AB3672">
        <v>4</v>
      </c>
      <c r="AC3672" t="s">
        <v>41</v>
      </c>
    </row>
    <row r="3673" spans="1:29" hidden="1" x14ac:dyDescent="0.25">
      <c r="A3673" t="s">
        <v>630</v>
      </c>
      <c r="B3673">
        <v>1</v>
      </c>
      <c r="C3673" t="s">
        <v>28</v>
      </c>
      <c r="D3673">
        <v>1062</v>
      </c>
      <c r="E3673" s="1">
        <v>42717</v>
      </c>
      <c r="F3673">
        <v>1210</v>
      </c>
      <c r="H3673" t="s">
        <v>339</v>
      </c>
      <c r="I3673" s="1">
        <v>42718</v>
      </c>
      <c r="J3673" t="s">
        <v>31</v>
      </c>
      <c r="K3673" t="s">
        <v>87</v>
      </c>
      <c r="L3673">
        <v>1</v>
      </c>
      <c r="M3673" t="s">
        <v>531</v>
      </c>
      <c r="N3673">
        <v>154</v>
      </c>
      <c r="O3673" t="s">
        <v>631</v>
      </c>
      <c r="P3673">
        <v>1</v>
      </c>
      <c r="R3673" t="s">
        <v>632</v>
      </c>
      <c r="S3673">
        <v>3013</v>
      </c>
      <c r="T3673" t="s">
        <v>633</v>
      </c>
      <c r="U3673">
        <v>99188</v>
      </c>
      <c r="V3673" t="s">
        <v>634</v>
      </c>
      <c r="W3673">
        <v>0</v>
      </c>
      <c r="X3673" t="s">
        <v>635</v>
      </c>
      <c r="Y3673" t="s">
        <v>45</v>
      </c>
    </row>
    <row r="3674" spans="1:29" hidden="1" x14ac:dyDescent="0.25">
      <c r="A3674" t="s">
        <v>334</v>
      </c>
      <c r="B3674">
        <v>100</v>
      </c>
      <c r="C3674" t="s">
        <v>28</v>
      </c>
      <c r="D3674">
        <v>966238</v>
      </c>
      <c r="E3674" s="1">
        <v>42717</v>
      </c>
      <c r="F3674">
        <v>1225</v>
      </c>
      <c r="H3674" t="s">
        <v>30</v>
      </c>
      <c r="I3674" s="3">
        <v>42725.661805555559</v>
      </c>
      <c r="J3674" t="s">
        <v>31</v>
      </c>
      <c r="K3674" t="s">
        <v>157</v>
      </c>
      <c r="L3674">
        <v>1</v>
      </c>
      <c r="M3674" t="s">
        <v>359</v>
      </c>
      <c r="N3674">
        <v>721026460</v>
      </c>
      <c r="O3674" t="s">
        <v>432</v>
      </c>
      <c r="P3674">
        <v>1</v>
      </c>
      <c r="S3674">
        <v>2920</v>
      </c>
      <c r="T3674" t="s">
        <v>335</v>
      </c>
      <c r="U3674">
        <v>680</v>
      </c>
      <c r="V3674" t="s">
        <v>336</v>
      </c>
      <c r="W3674">
        <v>0.77</v>
      </c>
      <c r="X3674" t="s">
        <v>41</v>
      </c>
      <c r="Y3674" t="s">
        <v>84</v>
      </c>
      <c r="Z3674">
        <v>0.5</v>
      </c>
      <c r="AA3674">
        <v>1</v>
      </c>
      <c r="AC3674" t="s">
        <v>41</v>
      </c>
    </row>
    <row r="3675" spans="1:29" hidden="1" x14ac:dyDescent="0.25">
      <c r="A3675" t="s">
        <v>337</v>
      </c>
      <c r="B3675">
        <v>1</v>
      </c>
      <c r="C3675" t="s">
        <v>28</v>
      </c>
      <c r="D3675">
        <v>966237</v>
      </c>
      <c r="E3675" s="1">
        <v>42717</v>
      </c>
      <c r="F3675">
        <v>1225</v>
      </c>
      <c r="H3675" t="s">
        <v>339</v>
      </c>
      <c r="I3675" s="3">
        <v>42725.661805555559</v>
      </c>
      <c r="J3675" t="s">
        <v>31</v>
      </c>
      <c r="K3675" t="s">
        <v>87</v>
      </c>
      <c r="L3675">
        <v>1</v>
      </c>
      <c r="M3675" t="s">
        <v>359</v>
      </c>
      <c r="N3675">
        <v>721026460</v>
      </c>
      <c r="O3675" t="s">
        <v>432</v>
      </c>
      <c r="P3675">
        <v>2</v>
      </c>
      <c r="S3675">
        <v>1927</v>
      </c>
      <c r="T3675" t="s">
        <v>39</v>
      </c>
      <c r="U3675">
        <v>410</v>
      </c>
      <c r="V3675" t="s">
        <v>40</v>
      </c>
      <c r="W3675">
        <v>110</v>
      </c>
      <c r="X3675" t="s">
        <v>41</v>
      </c>
      <c r="Y3675" t="s">
        <v>38</v>
      </c>
      <c r="Z3675">
        <v>1</v>
      </c>
      <c r="AA3675">
        <v>2</v>
      </c>
      <c r="AC3675" t="s">
        <v>41</v>
      </c>
    </row>
    <row r="3676" spans="1:29" hidden="1" x14ac:dyDescent="0.25">
      <c r="A3676" t="s">
        <v>337</v>
      </c>
      <c r="B3676">
        <v>1</v>
      </c>
      <c r="C3676" t="s">
        <v>28</v>
      </c>
      <c r="D3676">
        <v>966237</v>
      </c>
      <c r="E3676" s="1">
        <v>42717</v>
      </c>
      <c r="F3676">
        <v>1225</v>
      </c>
      <c r="H3676" t="s">
        <v>339</v>
      </c>
      <c r="I3676" s="3">
        <v>42725.661805555559</v>
      </c>
      <c r="J3676" t="s">
        <v>31</v>
      </c>
      <c r="K3676" t="s">
        <v>87</v>
      </c>
      <c r="L3676">
        <v>1</v>
      </c>
      <c r="M3676" t="s">
        <v>359</v>
      </c>
      <c r="N3676">
        <v>721026460</v>
      </c>
      <c r="O3676" t="s">
        <v>432</v>
      </c>
      <c r="P3676">
        <v>2</v>
      </c>
      <c r="S3676">
        <v>2920</v>
      </c>
      <c r="T3676" t="s">
        <v>335</v>
      </c>
      <c r="U3676">
        <v>680</v>
      </c>
      <c r="V3676" t="s">
        <v>336</v>
      </c>
      <c r="W3676">
        <v>1.1000000000000001</v>
      </c>
      <c r="X3676" t="s">
        <v>41</v>
      </c>
      <c r="Y3676" t="s">
        <v>38</v>
      </c>
      <c r="Z3676">
        <v>0.5</v>
      </c>
      <c r="AA3676">
        <v>1</v>
      </c>
      <c r="AC3676" t="s">
        <v>41</v>
      </c>
    </row>
    <row r="3677" spans="1:29" hidden="1" x14ac:dyDescent="0.25">
      <c r="A3677" t="s">
        <v>630</v>
      </c>
      <c r="B3677">
        <v>1</v>
      </c>
      <c r="C3677" t="s">
        <v>28</v>
      </c>
      <c r="D3677">
        <v>3604054</v>
      </c>
      <c r="E3677" s="1">
        <v>42717</v>
      </c>
      <c r="F3677">
        <v>1210</v>
      </c>
      <c r="H3677" t="s">
        <v>339</v>
      </c>
      <c r="I3677" s="3">
        <v>42732.438888888886</v>
      </c>
      <c r="J3677" t="s">
        <v>31</v>
      </c>
      <c r="K3677" t="s">
        <v>87</v>
      </c>
      <c r="L3677">
        <v>1</v>
      </c>
      <c r="M3677" t="s">
        <v>359</v>
      </c>
      <c r="N3677">
        <v>999766900</v>
      </c>
      <c r="O3677" t="s">
        <v>158</v>
      </c>
      <c r="P3677">
        <v>7</v>
      </c>
      <c r="R3677" t="s">
        <v>636</v>
      </c>
      <c r="S3677" t="s">
        <v>645</v>
      </c>
      <c r="T3677" t="s">
        <v>646</v>
      </c>
      <c r="U3677">
        <v>99489</v>
      </c>
      <c r="V3677" t="s">
        <v>647</v>
      </c>
      <c r="W3677">
        <v>10.5</v>
      </c>
      <c r="X3677" t="s">
        <v>648</v>
      </c>
      <c r="Y3677" t="s">
        <v>38</v>
      </c>
      <c r="AA3677" t="s">
        <v>641</v>
      </c>
      <c r="AC3677" t="s">
        <v>648</v>
      </c>
    </row>
    <row r="3678" spans="1:29" hidden="1" x14ac:dyDescent="0.25">
      <c r="A3678" t="s">
        <v>630</v>
      </c>
      <c r="B3678">
        <v>1</v>
      </c>
      <c r="C3678" t="s">
        <v>28</v>
      </c>
      <c r="D3678">
        <v>3604054</v>
      </c>
      <c r="E3678" s="1">
        <v>42717</v>
      </c>
      <c r="F3678">
        <v>1210</v>
      </c>
      <c r="H3678" t="s">
        <v>339</v>
      </c>
      <c r="I3678" s="3">
        <v>42732.438888888886</v>
      </c>
      <c r="J3678" t="s">
        <v>31</v>
      </c>
      <c r="K3678" t="s">
        <v>87</v>
      </c>
      <c r="L3678">
        <v>1</v>
      </c>
      <c r="M3678" t="s">
        <v>359</v>
      </c>
      <c r="N3678">
        <v>999766900</v>
      </c>
      <c r="O3678" t="s">
        <v>158</v>
      </c>
      <c r="P3678">
        <v>7</v>
      </c>
      <c r="R3678" t="s">
        <v>636</v>
      </c>
      <c r="S3678">
        <v>3015</v>
      </c>
      <c r="T3678" t="s">
        <v>652</v>
      </c>
      <c r="U3678">
        <v>61230</v>
      </c>
      <c r="V3678" t="s">
        <v>652</v>
      </c>
      <c r="W3678">
        <v>0</v>
      </c>
      <c r="X3678" t="s">
        <v>653</v>
      </c>
      <c r="Y3678" t="s">
        <v>38</v>
      </c>
      <c r="AA3678">
        <v>9.5000000000000001E-2</v>
      </c>
      <c r="AC3678" t="s">
        <v>653</v>
      </c>
    </row>
    <row r="3679" spans="1:29" hidden="1" x14ac:dyDescent="0.25">
      <c r="A3679" t="s">
        <v>258</v>
      </c>
      <c r="B3679" t="s">
        <v>28</v>
      </c>
      <c r="C3679" t="s">
        <v>28</v>
      </c>
      <c r="D3679">
        <v>293381001</v>
      </c>
      <c r="E3679" s="1">
        <v>42717</v>
      </c>
      <c r="F3679">
        <v>630</v>
      </c>
      <c r="H3679" t="s">
        <v>30</v>
      </c>
      <c r="I3679" s="3">
        <v>42733.402777777781</v>
      </c>
      <c r="J3679" t="s">
        <v>31</v>
      </c>
      <c r="K3679" t="s">
        <v>32</v>
      </c>
      <c r="L3679">
        <v>1</v>
      </c>
      <c r="M3679" t="s">
        <v>627</v>
      </c>
      <c r="N3679">
        <v>113133790</v>
      </c>
      <c r="O3679" t="s">
        <v>34</v>
      </c>
      <c r="P3679">
        <v>2</v>
      </c>
      <c r="S3679">
        <v>1025</v>
      </c>
      <c r="T3679" t="s">
        <v>52</v>
      </c>
      <c r="U3679">
        <v>951</v>
      </c>
      <c r="V3679" t="s">
        <v>53</v>
      </c>
      <c r="W3679">
        <v>0.77</v>
      </c>
      <c r="X3679" t="s">
        <v>41</v>
      </c>
      <c r="Y3679" t="s">
        <v>38</v>
      </c>
      <c r="Z3679">
        <v>0.03</v>
      </c>
      <c r="AA3679">
        <v>0.1</v>
      </c>
      <c r="AB3679">
        <v>4</v>
      </c>
      <c r="AC3679" t="s">
        <v>41</v>
      </c>
    </row>
    <row r="3680" spans="1:29" hidden="1" x14ac:dyDescent="0.25">
      <c r="A3680" t="s">
        <v>630</v>
      </c>
      <c r="B3680">
        <v>1</v>
      </c>
      <c r="C3680" t="s">
        <v>28</v>
      </c>
      <c r="D3680">
        <v>3604054</v>
      </c>
      <c r="E3680" s="1">
        <v>42717</v>
      </c>
      <c r="F3680">
        <v>1210</v>
      </c>
      <c r="H3680" t="s">
        <v>339</v>
      </c>
      <c r="I3680" s="3">
        <v>42732.438888888886</v>
      </c>
      <c r="J3680" t="s">
        <v>31</v>
      </c>
      <c r="K3680" t="s">
        <v>87</v>
      </c>
      <c r="L3680">
        <v>1</v>
      </c>
      <c r="M3680" t="s">
        <v>359</v>
      </c>
      <c r="N3680">
        <v>999766900</v>
      </c>
      <c r="O3680" t="s">
        <v>158</v>
      </c>
      <c r="P3680">
        <v>7</v>
      </c>
      <c r="R3680" t="s">
        <v>636</v>
      </c>
      <c r="S3680">
        <v>100</v>
      </c>
      <c r="T3680" t="s">
        <v>657</v>
      </c>
      <c r="U3680">
        <v>76</v>
      </c>
      <c r="V3680" t="s">
        <v>657</v>
      </c>
      <c r="W3680">
        <v>0.7</v>
      </c>
      <c r="X3680" t="s">
        <v>658</v>
      </c>
      <c r="Y3680" t="s">
        <v>261</v>
      </c>
      <c r="AA3680">
        <v>0.1</v>
      </c>
      <c r="AC3680" t="s">
        <v>658</v>
      </c>
    </row>
    <row r="3681" spans="1:29" hidden="1" x14ac:dyDescent="0.25">
      <c r="A3681" t="s">
        <v>630</v>
      </c>
      <c r="B3681">
        <v>1</v>
      </c>
      <c r="C3681" t="s">
        <v>28</v>
      </c>
      <c r="D3681">
        <v>3604054</v>
      </c>
      <c r="E3681" s="1">
        <v>42717</v>
      </c>
      <c r="F3681">
        <v>1210</v>
      </c>
      <c r="H3681" t="s">
        <v>339</v>
      </c>
      <c r="I3681" s="3">
        <v>42732.438888888886</v>
      </c>
      <c r="J3681" t="s">
        <v>31</v>
      </c>
      <c r="K3681" t="s">
        <v>87</v>
      </c>
      <c r="L3681">
        <v>1</v>
      </c>
      <c r="M3681" t="s">
        <v>359</v>
      </c>
      <c r="N3681">
        <v>999766900</v>
      </c>
      <c r="O3681" t="s">
        <v>158</v>
      </c>
      <c r="P3681">
        <v>7</v>
      </c>
      <c r="R3681" t="s">
        <v>636</v>
      </c>
      <c r="S3681" t="s">
        <v>637</v>
      </c>
      <c r="T3681" t="s">
        <v>638</v>
      </c>
      <c r="U3681">
        <v>99492</v>
      </c>
      <c r="V3681" t="s">
        <v>639</v>
      </c>
      <c r="W3681">
        <v>5.4</v>
      </c>
      <c r="X3681" t="s">
        <v>640</v>
      </c>
      <c r="Y3681" t="s">
        <v>38</v>
      </c>
      <c r="AA3681" t="s">
        <v>641</v>
      </c>
      <c r="AC3681" t="s">
        <v>640</v>
      </c>
    </row>
    <row r="3682" spans="1:29" hidden="1" x14ac:dyDescent="0.25">
      <c r="A3682" t="s">
        <v>630</v>
      </c>
      <c r="B3682">
        <v>1</v>
      </c>
      <c r="C3682" t="s">
        <v>28</v>
      </c>
      <c r="D3682">
        <v>3604054</v>
      </c>
      <c r="E3682" s="1">
        <v>42717</v>
      </c>
      <c r="F3682">
        <v>1210</v>
      </c>
      <c r="H3682" t="s">
        <v>339</v>
      </c>
      <c r="I3682" s="3">
        <v>42732.438888888886</v>
      </c>
      <c r="J3682" t="s">
        <v>31</v>
      </c>
      <c r="K3682" t="s">
        <v>87</v>
      </c>
      <c r="L3682">
        <v>1</v>
      </c>
      <c r="M3682" t="s">
        <v>359</v>
      </c>
      <c r="N3682">
        <v>999766900</v>
      </c>
      <c r="O3682" t="s">
        <v>158</v>
      </c>
      <c r="P3682">
        <v>7</v>
      </c>
      <c r="R3682" t="s">
        <v>636</v>
      </c>
      <c r="S3682" t="s">
        <v>654</v>
      </c>
      <c r="T3682" t="s">
        <v>655</v>
      </c>
      <c r="U3682">
        <v>99709</v>
      </c>
      <c r="V3682" t="s">
        <v>656</v>
      </c>
      <c r="W3682">
        <v>10.5</v>
      </c>
      <c r="X3682" t="s">
        <v>648</v>
      </c>
      <c r="Y3682" t="s">
        <v>38</v>
      </c>
      <c r="AA3682" t="s">
        <v>641</v>
      </c>
      <c r="AC3682" t="s">
        <v>648</v>
      </c>
    </row>
    <row r="3683" spans="1:29" hidden="1" x14ac:dyDescent="0.25">
      <c r="A3683" t="s">
        <v>258</v>
      </c>
      <c r="B3683" t="s">
        <v>28</v>
      </c>
      <c r="C3683" t="s">
        <v>28</v>
      </c>
      <c r="D3683">
        <v>293381001</v>
      </c>
      <c r="E3683" s="1">
        <v>42717</v>
      </c>
      <c r="F3683">
        <v>630</v>
      </c>
      <c r="H3683" t="s">
        <v>30</v>
      </c>
      <c r="I3683" s="3">
        <v>42733.402777777781</v>
      </c>
      <c r="J3683" t="s">
        <v>31</v>
      </c>
      <c r="K3683" t="s">
        <v>32</v>
      </c>
      <c r="L3683">
        <v>1</v>
      </c>
      <c r="M3683" t="s">
        <v>627</v>
      </c>
      <c r="N3683">
        <v>113133790</v>
      </c>
      <c r="O3683" t="s">
        <v>34</v>
      </c>
      <c r="P3683">
        <v>2</v>
      </c>
      <c r="S3683">
        <v>1025</v>
      </c>
      <c r="T3683" t="s">
        <v>52</v>
      </c>
      <c r="U3683">
        <v>99951</v>
      </c>
      <c r="V3683" t="s">
        <v>260</v>
      </c>
      <c r="W3683">
        <v>0.79</v>
      </c>
      <c r="X3683" t="s">
        <v>41</v>
      </c>
      <c r="Y3683" t="s">
        <v>261</v>
      </c>
      <c r="AB3683">
        <v>4</v>
      </c>
      <c r="AC3683" t="s">
        <v>41</v>
      </c>
    </row>
    <row r="3684" spans="1:29" hidden="1" x14ac:dyDescent="0.25">
      <c r="A3684" t="s">
        <v>630</v>
      </c>
      <c r="B3684">
        <v>1</v>
      </c>
      <c r="C3684" t="s">
        <v>28</v>
      </c>
      <c r="D3684">
        <v>3604054</v>
      </c>
      <c r="E3684" s="1">
        <v>42717</v>
      </c>
      <c r="F3684">
        <v>1210</v>
      </c>
      <c r="H3684" t="s">
        <v>339</v>
      </c>
      <c r="I3684" s="3">
        <v>42732.438888888886</v>
      </c>
      <c r="J3684" t="s">
        <v>31</v>
      </c>
      <c r="K3684" t="s">
        <v>87</v>
      </c>
      <c r="L3684">
        <v>1</v>
      </c>
      <c r="M3684" t="s">
        <v>359</v>
      </c>
      <c r="N3684">
        <v>999766900</v>
      </c>
      <c r="O3684" t="s">
        <v>158</v>
      </c>
      <c r="P3684">
        <v>7</v>
      </c>
      <c r="R3684" t="s">
        <v>636</v>
      </c>
      <c r="S3684" t="s">
        <v>642</v>
      </c>
      <c r="T3684" t="s">
        <v>643</v>
      </c>
      <c r="U3684">
        <v>99490</v>
      </c>
      <c r="V3684" t="s">
        <v>644</v>
      </c>
      <c r="W3684">
        <v>0.1</v>
      </c>
      <c r="X3684" t="s">
        <v>640</v>
      </c>
      <c r="Y3684" t="s">
        <v>38</v>
      </c>
      <c r="AA3684" t="s">
        <v>641</v>
      </c>
      <c r="AC3684" t="s">
        <v>640</v>
      </c>
    </row>
    <row r="3685" spans="1:29" hidden="1" x14ac:dyDescent="0.25">
      <c r="A3685" t="s">
        <v>630</v>
      </c>
      <c r="B3685">
        <v>1</v>
      </c>
      <c r="C3685" t="s">
        <v>28</v>
      </c>
      <c r="D3685">
        <v>3604054</v>
      </c>
      <c r="E3685" s="1">
        <v>42717</v>
      </c>
      <c r="F3685">
        <v>1210</v>
      </c>
      <c r="H3685" t="s">
        <v>339</v>
      </c>
      <c r="I3685" s="3">
        <v>42732.438888888886</v>
      </c>
      <c r="J3685" t="s">
        <v>31</v>
      </c>
      <c r="K3685" t="s">
        <v>87</v>
      </c>
      <c r="L3685">
        <v>1</v>
      </c>
      <c r="M3685" t="s">
        <v>359</v>
      </c>
      <c r="N3685">
        <v>999766900</v>
      </c>
      <c r="O3685" t="s">
        <v>158</v>
      </c>
      <c r="P3685">
        <v>7</v>
      </c>
      <c r="R3685" t="s">
        <v>636</v>
      </c>
      <c r="S3685" t="s">
        <v>649</v>
      </c>
      <c r="T3685" t="s">
        <v>650</v>
      </c>
      <c r="U3685">
        <v>99493</v>
      </c>
      <c r="V3685" t="s">
        <v>651</v>
      </c>
      <c r="W3685">
        <v>5.4</v>
      </c>
      <c r="X3685" t="s">
        <v>640</v>
      </c>
      <c r="Y3685" t="s">
        <v>38</v>
      </c>
      <c r="AA3685" t="s">
        <v>641</v>
      </c>
      <c r="AC3685" t="s">
        <v>640</v>
      </c>
    </row>
    <row r="3686" spans="1:29" hidden="1" x14ac:dyDescent="0.25">
      <c r="A3686" t="s">
        <v>630</v>
      </c>
      <c r="B3686">
        <v>1</v>
      </c>
      <c r="C3686" t="s">
        <v>28</v>
      </c>
      <c r="D3686">
        <v>1065</v>
      </c>
      <c r="E3686" s="1">
        <v>42752</v>
      </c>
      <c r="F3686">
        <v>1015</v>
      </c>
      <c r="H3686" t="s">
        <v>339</v>
      </c>
      <c r="I3686" s="1">
        <v>42753</v>
      </c>
      <c r="J3686" t="s">
        <v>31</v>
      </c>
      <c r="K3686" t="s">
        <v>87</v>
      </c>
      <c r="L3686">
        <v>1</v>
      </c>
      <c r="M3686" t="s">
        <v>531</v>
      </c>
      <c r="N3686">
        <v>154</v>
      </c>
      <c r="O3686" t="s">
        <v>631</v>
      </c>
      <c r="P3686">
        <v>1</v>
      </c>
      <c r="R3686" t="s">
        <v>632</v>
      </c>
      <c r="S3686">
        <v>3013</v>
      </c>
      <c r="T3686" t="s">
        <v>633</v>
      </c>
      <c r="U3686">
        <v>99188</v>
      </c>
      <c r="V3686" t="s">
        <v>634</v>
      </c>
      <c r="W3686">
        <v>4.0999999999999996</v>
      </c>
      <c r="X3686" t="s">
        <v>635</v>
      </c>
      <c r="Y3686" t="s">
        <v>38</v>
      </c>
    </row>
    <row r="3687" spans="1:29" hidden="1" x14ac:dyDescent="0.25">
      <c r="A3687" t="s">
        <v>258</v>
      </c>
      <c r="B3687" t="s">
        <v>28</v>
      </c>
      <c r="C3687" t="s">
        <v>28</v>
      </c>
      <c r="D3687">
        <v>296798001</v>
      </c>
      <c r="E3687" s="1">
        <v>42752</v>
      </c>
      <c r="F3687">
        <v>845</v>
      </c>
      <c r="H3687" t="s">
        <v>30</v>
      </c>
      <c r="I3687" s="3">
        <v>42755.361111111109</v>
      </c>
      <c r="J3687" t="s">
        <v>31</v>
      </c>
      <c r="K3687" t="s">
        <v>32</v>
      </c>
      <c r="L3687">
        <v>1</v>
      </c>
      <c r="M3687" t="s">
        <v>627</v>
      </c>
      <c r="N3687">
        <v>113133790</v>
      </c>
      <c r="O3687" t="s">
        <v>34</v>
      </c>
      <c r="P3687">
        <v>2</v>
      </c>
      <c r="S3687">
        <v>1025</v>
      </c>
      <c r="T3687" t="s">
        <v>52</v>
      </c>
      <c r="U3687">
        <v>99951</v>
      </c>
      <c r="V3687" t="s">
        <v>260</v>
      </c>
      <c r="W3687">
        <v>0.77</v>
      </c>
      <c r="X3687" t="s">
        <v>41</v>
      </c>
      <c r="Y3687" t="s">
        <v>261</v>
      </c>
      <c r="AB3687">
        <v>4</v>
      </c>
      <c r="AC3687" t="s">
        <v>41</v>
      </c>
    </row>
    <row r="3688" spans="1:29" hidden="1" x14ac:dyDescent="0.25">
      <c r="A3688" t="s">
        <v>258</v>
      </c>
      <c r="B3688" t="s">
        <v>28</v>
      </c>
      <c r="C3688" t="s">
        <v>28</v>
      </c>
      <c r="D3688">
        <v>296798001</v>
      </c>
      <c r="E3688" s="1">
        <v>42752</v>
      </c>
      <c r="F3688">
        <v>845</v>
      </c>
      <c r="H3688" t="s">
        <v>30</v>
      </c>
      <c r="I3688" s="3">
        <v>42755.361111111109</v>
      </c>
      <c r="J3688" t="s">
        <v>31</v>
      </c>
      <c r="K3688" t="s">
        <v>32</v>
      </c>
      <c r="L3688">
        <v>1</v>
      </c>
      <c r="M3688" t="s">
        <v>627</v>
      </c>
      <c r="N3688">
        <v>113133790</v>
      </c>
      <c r="O3688" t="s">
        <v>34</v>
      </c>
      <c r="P3688">
        <v>2</v>
      </c>
      <c r="S3688">
        <v>1025</v>
      </c>
      <c r="T3688" t="s">
        <v>52</v>
      </c>
      <c r="U3688">
        <v>951</v>
      </c>
      <c r="V3688" t="s">
        <v>53</v>
      </c>
      <c r="W3688">
        <v>0.79300000000000004</v>
      </c>
      <c r="X3688" t="s">
        <v>41</v>
      </c>
      <c r="Y3688" t="s">
        <v>38</v>
      </c>
      <c r="Z3688">
        <v>0.03</v>
      </c>
      <c r="AA3688">
        <v>0.1</v>
      </c>
      <c r="AB3688">
        <v>4</v>
      </c>
      <c r="AC3688" t="s">
        <v>41</v>
      </c>
    </row>
    <row r="3689" spans="1:29" hidden="1" x14ac:dyDescent="0.25">
      <c r="A3689" t="s">
        <v>337</v>
      </c>
      <c r="B3689">
        <v>1</v>
      </c>
      <c r="C3689" t="s">
        <v>28</v>
      </c>
      <c r="D3689">
        <v>970170</v>
      </c>
      <c r="E3689" s="1">
        <v>42752</v>
      </c>
      <c r="F3689">
        <v>1050</v>
      </c>
      <c r="H3689" t="s">
        <v>339</v>
      </c>
      <c r="I3689" s="3">
        <v>42762.459027777775</v>
      </c>
      <c r="J3689" t="s">
        <v>31</v>
      </c>
      <c r="K3689" t="s">
        <v>87</v>
      </c>
      <c r="L3689">
        <v>1</v>
      </c>
      <c r="M3689" t="s">
        <v>359</v>
      </c>
      <c r="N3689">
        <v>721026460</v>
      </c>
      <c r="O3689" t="s">
        <v>432</v>
      </c>
      <c r="P3689">
        <v>2</v>
      </c>
      <c r="S3689">
        <v>2920</v>
      </c>
      <c r="T3689" t="s">
        <v>335</v>
      </c>
      <c r="U3689">
        <v>680</v>
      </c>
      <c r="V3689" t="s">
        <v>336</v>
      </c>
      <c r="W3689">
        <v>0.88</v>
      </c>
      <c r="X3689" t="s">
        <v>41</v>
      </c>
      <c r="Y3689" t="s">
        <v>84</v>
      </c>
      <c r="Z3689">
        <v>0.5</v>
      </c>
      <c r="AA3689">
        <v>1</v>
      </c>
      <c r="AC3689" t="s">
        <v>41</v>
      </c>
    </row>
    <row r="3690" spans="1:29" hidden="1" x14ac:dyDescent="0.25">
      <c r="A3690" t="s">
        <v>337</v>
      </c>
      <c r="B3690">
        <v>1</v>
      </c>
      <c r="C3690" t="s">
        <v>28</v>
      </c>
      <c r="D3690">
        <v>970170</v>
      </c>
      <c r="E3690" s="1">
        <v>42752</v>
      </c>
      <c r="F3690">
        <v>1050</v>
      </c>
      <c r="H3690" t="s">
        <v>339</v>
      </c>
      <c r="I3690" s="3">
        <v>42762.459027777775</v>
      </c>
      <c r="J3690" t="s">
        <v>31</v>
      </c>
      <c r="K3690" t="s">
        <v>87</v>
      </c>
      <c r="L3690">
        <v>1</v>
      </c>
      <c r="M3690" t="s">
        <v>359</v>
      </c>
      <c r="N3690">
        <v>721026460</v>
      </c>
      <c r="O3690" t="s">
        <v>432</v>
      </c>
      <c r="P3690">
        <v>2</v>
      </c>
      <c r="S3690">
        <v>1927</v>
      </c>
      <c r="T3690" t="s">
        <v>39</v>
      </c>
      <c r="U3690">
        <v>410</v>
      </c>
      <c r="V3690" t="s">
        <v>40</v>
      </c>
      <c r="W3690">
        <v>110</v>
      </c>
      <c r="X3690" t="s">
        <v>41</v>
      </c>
      <c r="Y3690" t="s">
        <v>38</v>
      </c>
      <c r="Z3690">
        <v>1</v>
      </c>
      <c r="AA3690">
        <v>2</v>
      </c>
      <c r="AC3690" t="s">
        <v>41</v>
      </c>
    </row>
    <row r="3691" spans="1:29" hidden="1" x14ac:dyDescent="0.25">
      <c r="A3691" t="s">
        <v>334</v>
      </c>
      <c r="B3691">
        <v>100</v>
      </c>
      <c r="C3691" t="s">
        <v>28</v>
      </c>
      <c r="D3691">
        <v>970171</v>
      </c>
      <c r="E3691" s="1">
        <v>42752</v>
      </c>
      <c r="F3691">
        <v>1050</v>
      </c>
      <c r="H3691" t="s">
        <v>30</v>
      </c>
      <c r="I3691" s="3">
        <v>42762.459027777775</v>
      </c>
      <c r="J3691" t="s">
        <v>31</v>
      </c>
      <c r="K3691" t="s">
        <v>157</v>
      </c>
      <c r="L3691">
        <v>1</v>
      </c>
      <c r="M3691" t="s">
        <v>359</v>
      </c>
      <c r="N3691">
        <v>721026460</v>
      </c>
      <c r="O3691" t="s">
        <v>432</v>
      </c>
      <c r="P3691">
        <v>1</v>
      </c>
      <c r="S3691">
        <v>2920</v>
      </c>
      <c r="T3691" t="s">
        <v>335</v>
      </c>
      <c r="U3691">
        <v>680</v>
      </c>
      <c r="V3691" t="s">
        <v>336</v>
      </c>
      <c r="W3691">
        <v>0.74</v>
      </c>
      <c r="X3691" t="s">
        <v>41</v>
      </c>
      <c r="Y3691" t="s">
        <v>84</v>
      </c>
      <c r="Z3691">
        <v>0.5</v>
      </c>
      <c r="AA3691">
        <v>1</v>
      </c>
      <c r="AC3691" t="s">
        <v>41</v>
      </c>
    </row>
    <row r="3692" spans="1:29" hidden="1" x14ac:dyDescent="0.25">
      <c r="A3692" t="s">
        <v>630</v>
      </c>
      <c r="B3692">
        <v>1</v>
      </c>
      <c r="C3692" t="s">
        <v>28</v>
      </c>
      <c r="D3692">
        <v>3622823</v>
      </c>
      <c r="E3692" s="1">
        <v>42752</v>
      </c>
      <c r="F3692">
        <v>1015</v>
      </c>
      <c r="H3692" t="s">
        <v>339</v>
      </c>
      <c r="I3692" s="3">
        <v>42767.393055555556</v>
      </c>
      <c r="J3692" t="s">
        <v>31</v>
      </c>
      <c r="K3692" t="s">
        <v>87</v>
      </c>
      <c r="L3692">
        <v>1</v>
      </c>
      <c r="M3692" t="s">
        <v>359</v>
      </c>
      <c r="N3692">
        <v>999766900</v>
      </c>
      <c r="O3692" t="s">
        <v>158</v>
      </c>
      <c r="P3692">
        <v>7</v>
      </c>
      <c r="R3692" t="s">
        <v>636</v>
      </c>
      <c r="S3692" t="s">
        <v>645</v>
      </c>
      <c r="T3692" t="s">
        <v>646</v>
      </c>
      <c r="U3692">
        <v>99489</v>
      </c>
      <c r="V3692" t="s">
        <v>647</v>
      </c>
      <c r="W3692">
        <v>10.5</v>
      </c>
      <c r="X3692" t="s">
        <v>648</v>
      </c>
      <c r="Y3692" t="s">
        <v>38</v>
      </c>
      <c r="AA3692" t="s">
        <v>641</v>
      </c>
      <c r="AC3692" t="s">
        <v>648</v>
      </c>
    </row>
    <row r="3693" spans="1:29" hidden="1" x14ac:dyDescent="0.25">
      <c r="A3693" t="s">
        <v>630</v>
      </c>
      <c r="B3693">
        <v>1</v>
      </c>
      <c r="C3693" t="s">
        <v>28</v>
      </c>
      <c r="D3693">
        <v>3622823</v>
      </c>
      <c r="E3693" s="1">
        <v>42752</v>
      </c>
      <c r="F3693">
        <v>1015</v>
      </c>
      <c r="H3693" t="s">
        <v>339</v>
      </c>
      <c r="I3693" s="3">
        <v>42767.393055555556</v>
      </c>
      <c r="J3693" t="s">
        <v>31</v>
      </c>
      <c r="K3693" t="s">
        <v>87</v>
      </c>
      <c r="L3693">
        <v>1</v>
      </c>
      <c r="M3693" t="s">
        <v>359</v>
      </c>
      <c r="N3693">
        <v>999766900</v>
      </c>
      <c r="O3693" t="s">
        <v>158</v>
      </c>
      <c r="P3693">
        <v>7</v>
      </c>
      <c r="R3693" t="s">
        <v>636</v>
      </c>
      <c r="S3693">
        <v>3015</v>
      </c>
      <c r="T3693" t="s">
        <v>652</v>
      </c>
      <c r="U3693">
        <v>61230</v>
      </c>
      <c r="V3693" t="s">
        <v>652</v>
      </c>
      <c r="W3693">
        <v>0</v>
      </c>
      <c r="X3693" t="s">
        <v>653</v>
      </c>
      <c r="Y3693" t="s">
        <v>38</v>
      </c>
      <c r="AA3693">
        <v>9.5000000000000001E-2</v>
      </c>
      <c r="AC3693" t="s">
        <v>653</v>
      </c>
    </row>
    <row r="3694" spans="1:29" hidden="1" x14ac:dyDescent="0.25">
      <c r="A3694" t="s">
        <v>630</v>
      </c>
      <c r="B3694">
        <v>1</v>
      </c>
      <c r="C3694" t="s">
        <v>28</v>
      </c>
      <c r="D3694">
        <v>3622823</v>
      </c>
      <c r="E3694" s="1">
        <v>42752</v>
      </c>
      <c r="F3694">
        <v>1015</v>
      </c>
      <c r="H3694" t="s">
        <v>339</v>
      </c>
      <c r="I3694" s="3">
        <v>42767.393055555556</v>
      </c>
      <c r="J3694" t="s">
        <v>31</v>
      </c>
      <c r="K3694" t="s">
        <v>87</v>
      </c>
      <c r="L3694">
        <v>1</v>
      </c>
      <c r="M3694" t="s">
        <v>359</v>
      </c>
      <c r="N3694">
        <v>999766900</v>
      </c>
      <c r="O3694" t="s">
        <v>158</v>
      </c>
      <c r="P3694">
        <v>7</v>
      </c>
      <c r="R3694" t="s">
        <v>636</v>
      </c>
      <c r="S3694" t="s">
        <v>649</v>
      </c>
      <c r="T3694" t="s">
        <v>650</v>
      </c>
      <c r="U3694">
        <v>99493</v>
      </c>
      <c r="V3694" t="s">
        <v>651</v>
      </c>
      <c r="W3694">
        <v>6.3</v>
      </c>
      <c r="X3694" t="s">
        <v>640</v>
      </c>
      <c r="Y3694" t="s">
        <v>38</v>
      </c>
      <c r="AA3694" t="s">
        <v>641</v>
      </c>
      <c r="AC3694" t="s">
        <v>640</v>
      </c>
    </row>
    <row r="3695" spans="1:29" hidden="1" x14ac:dyDescent="0.25">
      <c r="A3695" t="s">
        <v>630</v>
      </c>
      <c r="B3695">
        <v>1</v>
      </c>
      <c r="C3695" t="s">
        <v>28</v>
      </c>
      <c r="D3695">
        <v>3622823</v>
      </c>
      <c r="E3695" s="1">
        <v>42752</v>
      </c>
      <c r="F3695">
        <v>1015</v>
      </c>
      <c r="H3695" t="s">
        <v>339</v>
      </c>
      <c r="I3695" s="3">
        <v>42767.393055555556</v>
      </c>
      <c r="J3695" t="s">
        <v>31</v>
      </c>
      <c r="K3695" t="s">
        <v>87</v>
      </c>
      <c r="L3695">
        <v>1</v>
      </c>
      <c r="M3695" t="s">
        <v>359</v>
      </c>
      <c r="N3695">
        <v>999766900</v>
      </c>
      <c r="O3695" t="s">
        <v>158</v>
      </c>
      <c r="P3695">
        <v>7</v>
      </c>
      <c r="R3695" t="s">
        <v>636</v>
      </c>
      <c r="S3695" t="s">
        <v>654</v>
      </c>
      <c r="T3695" t="s">
        <v>655</v>
      </c>
      <c r="U3695">
        <v>99709</v>
      </c>
      <c r="V3695" t="s">
        <v>656</v>
      </c>
      <c r="W3695">
        <v>10.5</v>
      </c>
      <c r="X3695" t="s">
        <v>648</v>
      </c>
      <c r="Y3695" t="s">
        <v>38</v>
      </c>
      <c r="AA3695" t="s">
        <v>641</v>
      </c>
      <c r="AC3695" t="s">
        <v>648</v>
      </c>
    </row>
    <row r="3696" spans="1:29" hidden="1" x14ac:dyDescent="0.25">
      <c r="A3696" t="s">
        <v>630</v>
      </c>
      <c r="B3696">
        <v>1</v>
      </c>
      <c r="C3696" t="s">
        <v>28</v>
      </c>
      <c r="D3696">
        <v>3622823</v>
      </c>
      <c r="E3696" s="1">
        <v>42752</v>
      </c>
      <c r="F3696">
        <v>1015</v>
      </c>
      <c r="H3696" t="s">
        <v>339</v>
      </c>
      <c r="I3696" s="3">
        <v>42767.393055555556</v>
      </c>
      <c r="J3696" t="s">
        <v>31</v>
      </c>
      <c r="K3696" t="s">
        <v>87</v>
      </c>
      <c r="L3696">
        <v>1</v>
      </c>
      <c r="M3696" t="s">
        <v>359</v>
      </c>
      <c r="N3696">
        <v>999766900</v>
      </c>
      <c r="O3696" t="s">
        <v>158</v>
      </c>
      <c r="P3696">
        <v>7</v>
      </c>
      <c r="R3696" t="s">
        <v>636</v>
      </c>
      <c r="S3696">
        <v>100</v>
      </c>
      <c r="T3696" t="s">
        <v>657</v>
      </c>
      <c r="U3696">
        <v>76</v>
      </c>
      <c r="V3696" t="s">
        <v>657</v>
      </c>
      <c r="W3696">
        <v>2.5</v>
      </c>
      <c r="X3696" t="s">
        <v>658</v>
      </c>
      <c r="Y3696" t="s">
        <v>261</v>
      </c>
      <c r="AA3696">
        <v>0.1</v>
      </c>
      <c r="AC3696" t="s">
        <v>658</v>
      </c>
    </row>
    <row r="3697" spans="1:29" hidden="1" x14ac:dyDescent="0.25">
      <c r="A3697" t="s">
        <v>630</v>
      </c>
      <c r="B3697">
        <v>1</v>
      </c>
      <c r="C3697" t="s">
        <v>28</v>
      </c>
      <c r="D3697">
        <v>3622823</v>
      </c>
      <c r="E3697" s="1">
        <v>42752</v>
      </c>
      <c r="F3697">
        <v>1015</v>
      </c>
      <c r="H3697" t="s">
        <v>339</v>
      </c>
      <c r="I3697" s="3">
        <v>42767.393055555556</v>
      </c>
      <c r="J3697" t="s">
        <v>31</v>
      </c>
      <c r="K3697" t="s">
        <v>87</v>
      </c>
      <c r="L3697">
        <v>1</v>
      </c>
      <c r="M3697" t="s">
        <v>359</v>
      </c>
      <c r="N3697">
        <v>999766900</v>
      </c>
      <c r="O3697" t="s">
        <v>158</v>
      </c>
      <c r="P3697">
        <v>7</v>
      </c>
      <c r="R3697" t="s">
        <v>636</v>
      </c>
      <c r="S3697" t="s">
        <v>637</v>
      </c>
      <c r="T3697" t="s">
        <v>638</v>
      </c>
      <c r="U3697">
        <v>99492</v>
      </c>
      <c r="V3697" t="s">
        <v>639</v>
      </c>
      <c r="W3697">
        <v>6.3</v>
      </c>
      <c r="X3697" t="s">
        <v>640</v>
      </c>
      <c r="Y3697" t="s">
        <v>38</v>
      </c>
      <c r="AA3697" t="s">
        <v>641</v>
      </c>
      <c r="AC3697" t="s">
        <v>640</v>
      </c>
    </row>
    <row r="3698" spans="1:29" hidden="1" x14ac:dyDescent="0.25">
      <c r="A3698" t="s">
        <v>630</v>
      </c>
      <c r="B3698">
        <v>1</v>
      </c>
      <c r="C3698" t="s">
        <v>28</v>
      </c>
      <c r="D3698">
        <v>3622823</v>
      </c>
      <c r="E3698" s="1">
        <v>42752</v>
      </c>
      <c r="F3698">
        <v>1015</v>
      </c>
      <c r="H3698" t="s">
        <v>339</v>
      </c>
      <c r="I3698" s="3">
        <v>42767.393055555556</v>
      </c>
      <c r="J3698" t="s">
        <v>31</v>
      </c>
      <c r="K3698" t="s">
        <v>87</v>
      </c>
      <c r="L3698">
        <v>1</v>
      </c>
      <c r="M3698" t="s">
        <v>359</v>
      </c>
      <c r="N3698">
        <v>999766900</v>
      </c>
      <c r="O3698" t="s">
        <v>158</v>
      </c>
      <c r="P3698">
        <v>7</v>
      </c>
      <c r="R3698" t="s">
        <v>636</v>
      </c>
      <c r="S3698" t="s">
        <v>642</v>
      </c>
      <c r="T3698" t="s">
        <v>643</v>
      </c>
      <c r="U3698">
        <v>99490</v>
      </c>
      <c r="V3698" t="s">
        <v>644</v>
      </c>
      <c r="W3698">
        <v>0.2</v>
      </c>
      <c r="X3698" t="s">
        <v>640</v>
      </c>
      <c r="Y3698" t="s">
        <v>38</v>
      </c>
      <c r="AA3698" t="s">
        <v>641</v>
      </c>
      <c r="AC3698" t="s">
        <v>640</v>
      </c>
    </row>
    <row r="3699" spans="1:29" hidden="1" x14ac:dyDescent="0.25">
      <c r="A3699" t="s">
        <v>258</v>
      </c>
      <c r="B3699" t="s">
        <v>28</v>
      </c>
      <c r="C3699" t="s">
        <v>28</v>
      </c>
      <c r="D3699">
        <v>300267001</v>
      </c>
      <c r="E3699" s="1">
        <v>42779</v>
      </c>
      <c r="F3699">
        <v>910</v>
      </c>
      <c r="H3699" t="s">
        <v>30</v>
      </c>
      <c r="I3699" s="3">
        <v>42783.597222222219</v>
      </c>
      <c r="J3699" t="s">
        <v>31</v>
      </c>
      <c r="K3699" t="s">
        <v>32</v>
      </c>
      <c r="L3699">
        <v>1</v>
      </c>
      <c r="M3699" t="s">
        <v>627</v>
      </c>
      <c r="N3699">
        <v>113133790</v>
      </c>
      <c r="O3699" t="s">
        <v>34</v>
      </c>
      <c r="P3699">
        <v>2</v>
      </c>
      <c r="S3699">
        <v>1025</v>
      </c>
      <c r="T3699" t="s">
        <v>52</v>
      </c>
      <c r="U3699">
        <v>951</v>
      </c>
      <c r="V3699" t="s">
        <v>53</v>
      </c>
      <c r="W3699">
        <v>0.73199999999999998</v>
      </c>
      <c r="X3699" t="s">
        <v>41</v>
      </c>
      <c r="Y3699" t="s">
        <v>38</v>
      </c>
      <c r="Z3699">
        <v>0.03</v>
      </c>
      <c r="AA3699">
        <v>0.1</v>
      </c>
      <c r="AB3699">
        <v>4</v>
      </c>
      <c r="AC3699" t="s">
        <v>41</v>
      </c>
    </row>
    <row r="3700" spans="1:29" hidden="1" x14ac:dyDescent="0.25">
      <c r="A3700" t="s">
        <v>258</v>
      </c>
      <c r="B3700" t="s">
        <v>28</v>
      </c>
      <c r="C3700" t="s">
        <v>28</v>
      </c>
      <c r="D3700">
        <v>300267001</v>
      </c>
      <c r="E3700" s="1">
        <v>42779</v>
      </c>
      <c r="F3700">
        <v>910</v>
      </c>
      <c r="H3700" t="s">
        <v>30</v>
      </c>
      <c r="I3700" s="3">
        <v>42783.597222222219</v>
      </c>
      <c r="J3700" t="s">
        <v>31</v>
      </c>
      <c r="K3700" t="s">
        <v>32</v>
      </c>
      <c r="L3700">
        <v>1</v>
      </c>
      <c r="M3700" t="s">
        <v>627</v>
      </c>
      <c r="N3700">
        <v>113133790</v>
      </c>
      <c r="O3700" t="s">
        <v>34</v>
      </c>
      <c r="P3700">
        <v>2</v>
      </c>
      <c r="S3700">
        <v>1025</v>
      </c>
      <c r="T3700" t="s">
        <v>52</v>
      </c>
      <c r="U3700">
        <v>99951</v>
      </c>
      <c r="V3700" t="s">
        <v>260</v>
      </c>
      <c r="W3700">
        <v>0.71799999999999997</v>
      </c>
      <c r="X3700" t="s">
        <v>41</v>
      </c>
      <c r="Y3700" t="s">
        <v>261</v>
      </c>
      <c r="AB3700">
        <v>4</v>
      </c>
      <c r="AC3700" t="s">
        <v>41</v>
      </c>
    </row>
    <row r="3701" spans="1:29" hidden="1" x14ac:dyDescent="0.25">
      <c r="A3701" t="s">
        <v>630</v>
      </c>
      <c r="B3701">
        <v>1</v>
      </c>
      <c r="C3701" t="s">
        <v>28</v>
      </c>
      <c r="D3701">
        <v>1071</v>
      </c>
      <c r="E3701" s="1">
        <v>42787</v>
      </c>
      <c r="F3701">
        <v>1135</v>
      </c>
      <c r="H3701" t="s">
        <v>339</v>
      </c>
      <c r="I3701" s="1">
        <v>42788</v>
      </c>
      <c r="J3701" t="s">
        <v>31</v>
      </c>
      <c r="K3701" t="s">
        <v>87</v>
      </c>
      <c r="L3701">
        <v>1</v>
      </c>
      <c r="M3701" t="s">
        <v>531</v>
      </c>
      <c r="N3701">
        <v>154</v>
      </c>
      <c r="O3701" t="s">
        <v>631</v>
      </c>
      <c r="P3701">
        <v>1</v>
      </c>
      <c r="R3701" t="s">
        <v>632</v>
      </c>
      <c r="S3701">
        <v>3013</v>
      </c>
      <c r="T3701" t="s">
        <v>633</v>
      </c>
      <c r="U3701">
        <v>99188</v>
      </c>
      <c r="V3701" t="s">
        <v>634</v>
      </c>
      <c r="W3701">
        <v>0</v>
      </c>
      <c r="X3701" t="s">
        <v>635</v>
      </c>
      <c r="Y3701" t="s">
        <v>45</v>
      </c>
    </row>
    <row r="3702" spans="1:29" hidden="1" x14ac:dyDescent="0.25">
      <c r="A3702" t="s">
        <v>337</v>
      </c>
      <c r="B3702">
        <v>1</v>
      </c>
      <c r="C3702" t="s">
        <v>28</v>
      </c>
      <c r="D3702">
        <v>973448</v>
      </c>
      <c r="E3702" s="1">
        <v>42779</v>
      </c>
      <c r="F3702">
        <v>1215</v>
      </c>
      <c r="H3702" t="s">
        <v>339</v>
      </c>
      <c r="I3702" s="3">
        <v>42789.705555555556</v>
      </c>
      <c r="J3702" t="s">
        <v>31</v>
      </c>
      <c r="K3702" t="s">
        <v>87</v>
      </c>
      <c r="L3702">
        <v>1</v>
      </c>
      <c r="M3702" t="s">
        <v>359</v>
      </c>
      <c r="N3702">
        <v>721026460</v>
      </c>
      <c r="O3702" t="s">
        <v>432</v>
      </c>
      <c r="P3702">
        <v>2</v>
      </c>
      <c r="S3702">
        <v>1927</v>
      </c>
      <c r="T3702" t="s">
        <v>39</v>
      </c>
      <c r="U3702">
        <v>410</v>
      </c>
      <c r="V3702" t="s">
        <v>40</v>
      </c>
      <c r="W3702">
        <v>110</v>
      </c>
      <c r="X3702" t="s">
        <v>41</v>
      </c>
      <c r="Y3702" t="s">
        <v>38</v>
      </c>
      <c r="Z3702">
        <v>2</v>
      </c>
      <c r="AA3702">
        <v>4</v>
      </c>
      <c r="AC3702" t="s">
        <v>41</v>
      </c>
    </row>
    <row r="3703" spans="1:29" hidden="1" x14ac:dyDescent="0.25">
      <c r="A3703" t="s">
        <v>337</v>
      </c>
      <c r="B3703">
        <v>1</v>
      </c>
      <c r="C3703" t="s">
        <v>28</v>
      </c>
      <c r="D3703">
        <v>973448</v>
      </c>
      <c r="E3703" s="1">
        <v>42779</v>
      </c>
      <c r="F3703">
        <v>1215</v>
      </c>
      <c r="H3703" t="s">
        <v>339</v>
      </c>
      <c r="I3703" s="3">
        <v>42789.705555555556</v>
      </c>
      <c r="J3703" t="s">
        <v>31</v>
      </c>
      <c r="K3703" t="s">
        <v>87</v>
      </c>
      <c r="L3703">
        <v>1</v>
      </c>
      <c r="M3703" t="s">
        <v>359</v>
      </c>
      <c r="N3703">
        <v>721026460</v>
      </c>
      <c r="O3703" t="s">
        <v>432</v>
      </c>
      <c r="P3703">
        <v>2</v>
      </c>
      <c r="S3703">
        <v>2920</v>
      </c>
      <c r="T3703" t="s">
        <v>335</v>
      </c>
      <c r="U3703">
        <v>680</v>
      </c>
      <c r="V3703" t="s">
        <v>336</v>
      </c>
      <c r="W3703">
        <v>1.1000000000000001</v>
      </c>
      <c r="X3703" t="s">
        <v>41</v>
      </c>
      <c r="Y3703" t="s">
        <v>38</v>
      </c>
      <c r="Z3703">
        <v>0.5</v>
      </c>
      <c r="AA3703">
        <v>1</v>
      </c>
      <c r="AC3703" t="s">
        <v>41</v>
      </c>
    </row>
    <row r="3704" spans="1:29" hidden="1" x14ac:dyDescent="0.25">
      <c r="A3704" t="s">
        <v>334</v>
      </c>
      <c r="B3704">
        <v>100</v>
      </c>
      <c r="C3704" t="s">
        <v>28</v>
      </c>
      <c r="D3704">
        <v>973447</v>
      </c>
      <c r="E3704" s="1">
        <v>42779</v>
      </c>
      <c r="F3704">
        <v>1215</v>
      </c>
      <c r="H3704" t="s">
        <v>30</v>
      </c>
      <c r="I3704" s="3">
        <v>42789.705555555556</v>
      </c>
      <c r="J3704" t="s">
        <v>31</v>
      </c>
      <c r="K3704" t="s">
        <v>157</v>
      </c>
      <c r="L3704">
        <v>1</v>
      </c>
      <c r="M3704" t="s">
        <v>359</v>
      </c>
      <c r="N3704">
        <v>721026460</v>
      </c>
      <c r="O3704" t="s">
        <v>432</v>
      </c>
      <c r="P3704">
        <v>1</v>
      </c>
      <c r="S3704">
        <v>2920</v>
      </c>
      <c r="T3704" t="s">
        <v>335</v>
      </c>
      <c r="U3704">
        <v>680</v>
      </c>
      <c r="V3704" t="s">
        <v>336</v>
      </c>
      <c r="W3704">
        <v>0.97</v>
      </c>
      <c r="X3704" t="s">
        <v>41</v>
      </c>
      <c r="Y3704" t="s">
        <v>84</v>
      </c>
      <c r="Z3704">
        <v>0.5</v>
      </c>
      <c r="AA3704">
        <v>1</v>
      </c>
      <c r="AC3704" t="s">
        <v>41</v>
      </c>
    </row>
    <row r="3705" spans="1:29" hidden="1" x14ac:dyDescent="0.25">
      <c r="A3705" t="s">
        <v>630</v>
      </c>
      <c r="B3705">
        <v>1</v>
      </c>
      <c r="C3705" t="s">
        <v>28</v>
      </c>
      <c r="D3705">
        <v>3642145</v>
      </c>
      <c r="E3705" s="1">
        <v>42787</v>
      </c>
      <c r="F3705">
        <v>1130</v>
      </c>
      <c r="H3705" t="s">
        <v>339</v>
      </c>
      <c r="I3705" s="3">
        <v>42800.605555555558</v>
      </c>
      <c r="J3705" t="s">
        <v>31</v>
      </c>
      <c r="K3705" t="s">
        <v>87</v>
      </c>
      <c r="L3705">
        <v>1</v>
      </c>
      <c r="M3705" t="s">
        <v>359</v>
      </c>
      <c r="N3705">
        <v>999766900</v>
      </c>
      <c r="O3705" t="s">
        <v>158</v>
      </c>
      <c r="P3705">
        <v>7</v>
      </c>
      <c r="R3705" t="s">
        <v>636</v>
      </c>
      <c r="S3705">
        <v>100</v>
      </c>
      <c r="T3705" t="s">
        <v>657</v>
      </c>
      <c r="U3705">
        <v>76</v>
      </c>
      <c r="V3705" t="s">
        <v>657</v>
      </c>
      <c r="W3705">
        <v>0.28999999999999998</v>
      </c>
      <c r="X3705" t="s">
        <v>658</v>
      </c>
      <c r="Y3705" t="s">
        <v>261</v>
      </c>
      <c r="AA3705">
        <v>0.1</v>
      </c>
      <c r="AC3705" t="s">
        <v>658</v>
      </c>
    </row>
    <row r="3706" spans="1:29" hidden="1" x14ac:dyDescent="0.25">
      <c r="A3706" t="s">
        <v>630</v>
      </c>
      <c r="B3706">
        <v>1</v>
      </c>
      <c r="C3706" t="s">
        <v>28</v>
      </c>
      <c r="D3706">
        <v>3642145</v>
      </c>
      <c r="E3706" s="1">
        <v>42787</v>
      </c>
      <c r="F3706">
        <v>1130</v>
      </c>
      <c r="H3706" t="s">
        <v>339</v>
      </c>
      <c r="I3706" s="3">
        <v>42800.605555555558</v>
      </c>
      <c r="J3706" t="s">
        <v>31</v>
      </c>
      <c r="K3706" t="s">
        <v>87</v>
      </c>
      <c r="L3706">
        <v>1</v>
      </c>
      <c r="M3706" t="s">
        <v>359</v>
      </c>
      <c r="N3706">
        <v>999766900</v>
      </c>
      <c r="O3706" t="s">
        <v>158</v>
      </c>
      <c r="P3706">
        <v>7</v>
      </c>
      <c r="R3706" t="s">
        <v>636</v>
      </c>
      <c r="S3706" t="s">
        <v>654</v>
      </c>
      <c r="T3706" t="s">
        <v>655</v>
      </c>
      <c r="U3706">
        <v>99709</v>
      </c>
      <c r="V3706" t="s">
        <v>656</v>
      </c>
      <c r="W3706">
        <v>10.5</v>
      </c>
      <c r="X3706" t="s">
        <v>648</v>
      </c>
      <c r="Y3706" t="s">
        <v>38</v>
      </c>
      <c r="AA3706" t="s">
        <v>641</v>
      </c>
      <c r="AC3706" t="s">
        <v>648</v>
      </c>
    </row>
    <row r="3707" spans="1:29" hidden="1" x14ac:dyDescent="0.25">
      <c r="A3707" t="s">
        <v>630</v>
      </c>
      <c r="B3707">
        <v>1</v>
      </c>
      <c r="C3707" t="s">
        <v>28</v>
      </c>
      <c r="D3707">
        <v>3642145</v>
      </c>
      <c r="E3707" s="1">
        <v>42787</v>
      </c>
      <c r="F3707">
        <v>1130</v>
      </c>
      <c r="H3707" t="s">
        <v>339</v>
      </c>
      <c r="I3707" s="3">
        <v>42800.605555555558</v>
      </c>
      <c r="J3707" t="s">
        <v>31</v>
      </c>
      <c r="K3707" t="s">
        <v>87</v>
      </c>
      <c r="L3707">
        <v>1</v>
      </c>
      <c r="M3707" t="s">
        <v>359</v>
      </c>
      <c r="N3707">
        <v>999766900</v>
      </c>
      <c r="O3707" t="s">
        <v>158</v>
      </c>
      <c r="P3707">
        <v>7</v>
      </c>
      <c r="R3707" t="s">
        <v>636</v>
      </c>
      <c r="S3707" t="s">
        <v>642</v>
      </c>
      <c r="T3707" t="s">
        <v>643</v>
      </c>
      <c r="U3707">
        <v>99490</v>
      </c>
      <c r="V3707" t="s">
        <v>644</v>
      </c>
      <c r="W3707">
        <v>0.1</v>
      </c>
      <c r="X3707" t="s">
        <v>640</v>
      </c>
      <c r="Y3707" t="s">
        <v>38</v>
      </c>
      <c r="AA3707" t="s">
        <v>641</v>
      </c>
      <c r="AC3707" t="s">
        <v>640</v>
      </c>
    </row>
    <row r="3708" spans="1:29" hidden="1" x14ac:dyDescent="0.25">
      <c r="A3708" t="s">
        <v>630</v>
      </c>
      <c r="B3708">
        <v>1</v>
      </c>
      <c r="C3708" t="s">
        <v>28</v>
      </c>
      <c r="D3708">
        <v>3642145</v>
      </c>
      <c r="E3708" s="1">
        <v>42787</v>
      </c>
      <c r="F3708">
        <v>1130</v>
      </c>
      <c r="H3708" t="s">
        <v>339</v>
      </c>
      <c r="I3708" s="3">
        <v>42800.605555555558</v>
      </c>
      <c r="J3708" t="s">
        <v>31</v>
      </c>
      <c r="K3708" t="s">
        <v>87</v>
      </c>
      <c r="L3708">
        <v>1</v>
      </c>
      <c r="M3708" t="s">
        <v>359</v>
      </c>
      <c r="N3708">
        <v>999766900</v>
      </c>
      <c r="O3708" t="s">
        <v>158</v>
      </c>
      <c r="P3708">
        <v>7</v>
      </c>
      <c r="R3708" t="s">
        <v>636</v>
      </c>
      <c r="S3708">
        <v>3015</v>
      </c>
      <c r="T3708" t="s">
        <v>652</v>
      </c>
      <c r="U3708">
        <v>61230</v>
      </c>
      <c r="V3708" t="s">
        <v>652</v>
      </c>
      <c r="W3708">
        <v>0</v>
      </c>
      <c r="X3708" t="s">
        <v>653</v>
      </c>
      <c r="Y3708" t="s">
        <v>38</v>
      </c>
      <c r="AA3708">
        <v>9.5000000000000001E-2</v>
      </c>
      <c r="AC3708" t="s">
        <v>653</v>
      </c>
    </row>
    <row r="3709" spans="1:29" hidden="1" x14ac:dyDescent="0.25">
      <c r="A3709" t="s">
        <v>630</v>
      </c>
      <c r="B3709">
        <v>1</v>
      </c>
      <c r="C3709" t="s">
        <v>28</v>
      </c>
      <c r="D3709">
        <v>3642145</v>
      </c>
      <c r="E3709" s="1">
        <v>42787</v>
      </c>
      <c r="F3709">
        <v>1130</v>
      </c>
      <c r="H3709" t="s">
        <v>339</v>
      </c>
      <c r="I3709" s="3">
        <v>42800.605555555558</v>
      </c>
      <c r="J3709" t="s">
        <v>31</v>
      </c>
      <c r="K3709" t="s">
        <v>87</v>
      </c>
      <c r="L3709">
        <v>1</v>
      </c>
      <c r="M3709" t="s">
        <v>359</v>
      </c>
      <c r="N3709">
        <v>999766900</v>
      </c>
      <c r="O3709" t="s">
        <v>158</v>
      </c>
      <c r="P3709">
        <v>7</v>
      </c>
      <c r="R3709" t="s">
        <v>636</v>
      </c>
      <c r="S3709" t="s">
        <v>645</v>
      </c>
      <c r="T3709" t="s">
        <v>646</v>
      </c>
      <c r="U3709">
        <v>99489</v>
      </c>
      <c r="V3709" t="s">
        <v>647</v>
      </c>
      <c r="W3709">
        <v>10.5</v>
      </c>
      <c r="X3709" t="s">
        <v>648</v>
      </c>
      <c r="Y3709" t="s">
        <v>38</v>
      </c>
      <c r="AA3709" t="s">
        <v>641</v>
      </c>
      <c r="AC3709" t="s">
        <v>648</v>
      </c>
    </row>
    <row r="3710" spans="1:29" hidden="1" x14ac:dyDescent="0.25">
      <c r="A3710" t="s">
        <v>630</v>
      </c>
      <c r="B3710">
        <v>1</v>
      </c>
      <c r="C3710" t="s">
        <v>28</v>
      </c>
      <c r="D3710">
        <v>3642145</v>
      </c>
      <c r="E3710" s="1">
        <v>42787</v>
      </c>
      <c r="F3710">
        <v>1130</v>
      </c>
      <c r="H3710" t="s">
        <v>339</v>
      </c>
      <c r="I3710" s="3">
        <v>42800.605555555558</v>
      </c>
      <c r="J3710" t="s">
        <v>31</v>
      </c>
      <c r="K3710" t="s">
        <v>87</v>
      </c>
      <c r="L3710">
        <v>1</v>
      </c>
      <c r="M3710" t="s">
        <v>359</v>
      </c>
      <c r="N3710">
        <v>999766900</v>
      </c>
      <c r="O3710" t="s">
        <v>158</v>
      </c>
      <c r="P3710">
        <v>7</v>
      </c>
      <c r="R3710" t="s">
        <v>636</v>
      </c>
      <c r="S3710" t="s">
        <v>649</v>
      </c>
      <c r="T3710" t="s">
        <v>650</v>
      </c>
      <c r="U3710">
        <v>99493</v>
      </c>
      <c r="V3710" t="s">
        <v>651</v>
      </c>
      <c r="W3710">
        <v>5.9</v>
      </c>
      <c r="X3710" t="s">
        <v>640</v>
      </c>
      <c r="Y3710" t="s">
        <v>38</v>
      </c>
      <c r="AA3710" t="s">
        <v>641</v>
      </c>
      <c r="AC3710" t="s">
        <v>640</v>
      </c>
    </row>
    <row r="3711" spans="1:29" hidden="1" x14ac:dyDescent="0.25">
      <c r="A3711" t="s">
        <v>630</v>
      </c>
      <c r="B3711">
        <v>1</v>
      </c>
      <c r="C3711" t="s">
        <v>28</v>
      </c>
      <c r="D3711">
        <v>3642145</v>
      </c>
      <c r="E3711" s="1">
        <v>42787</v>
      </c>
      <c r="F3711">
        <v>1130</v>
      </c>
      <c r="H3711" t="s">
        <v>339</v>
      </c>
      <c r="I3711" s="3">
        <v>42800.605555555558</v>
      </c>
      <c r="J3711" t="s">
        <v>31</v>
      </c>
      <c r="K3711" t="s">
        <v>87</v>
      </c>
      <c r="L3711">
        <v>1</v>
      </c>
      <c r="M3711" t="s">
        <v>359</v>
      </c>
      <c r="N3711">
        <v>999766900</v>
      </c>
      <c r="O3711" t="s">
        <v>158</v>
      </c>
      <c r="P3711">
        <v>7</v>
      </c>
      <c r="R3711" t="s">
        <v>636</v>
      </c>
      <c r="S3711" t="s">
        <v>637</v>
      </c>
      <c r="T3711" t="s">
        <v>638</v>
      </c>
      <c r="U3711">
        <v>99492</v>
      </c>
      <c r="V3711" t="s">
        <v>639</v>
      </c>
      <c r="W3711">
        <v>5.9</v>
      </c>
      <c r="X3711" t="s">
        <v>640</v>
      </c>
      <c r="Y3711" t="s">
        <v>38</v>
      </c>
      <c r="AA3711" t="s">
        <v>641</v>
      </c>
      <c r="AC3711" t="s">
        <v>640</v>
      </c>
    </row>
    <row r="3712" spans="1:29" hidden="1" x14ac:dyDescent="0.25">
      <c r="A3712" t="s">
        <v>630</v>
      </c>
      <c r="B3712">
        <v>1</v>
      </c>
      <c r="C3712" t="s">
        <v>28</v>
      </c>
      <c r="D3712">
        <v>1075</v>
      </c>
      <c r="E3712" s="1">
        <v>42815</v>
      </c>
      <c r="F3712">
        <v>956</v>
      </c>
      <c r="H3712" t="s">
        <v>339</v>
      </c>
      <c r="I3712" s="1">
        <v>42816</v>
      </c>
      <c r="J3712" t="s">
        <v>31</v>
      </c>
      <c r="K3712" t="s">
        <v>87</v>
      </c>
      <c r="L3712">
        <v>1</v>
      </c>
      <c r="M3712" t="s">
        <v>531</v>
      </c>
      <c r="N3712">
        <v>154</v>
      </c>
      <c r="O3712" t="s">
        <v>631</v>
      </c>
      <c r="P3712">
        <v>1</v>
      </c>
      <c r="R3712" t="s">
        <v>632</v>
      </c>
      <c r="S3712">
        <v>3013</v>
      </c>
      <c r="T3712" t="s">
        <v>633</v>
      </c>
      <c r="U3712">
        <v>99188</v>
      </c>
      <c r="V3712" t="s">
        <v>634</v>
      </c>
      <c r="W3712">
        <v>0</v>
      </c>
      <c r="X3712" t="s">
        <v>635</v>
      </c>
      <c r="Y3712" t="s">
        <v>45</v>
      </c>
    </row>
    <row r="3713" spans="1:29" hidden="1" x14ac:dyDescent="0.25">
      <c r="A3713" t="s">
        <v>337</v>
      </c>
      <c r="B3713">
        <v>1</v>
      </c>
      <c r="C3713" t="s">
        <v>28</v>
      </c>
      <c r="D3713">
        <v>977925</v>
      </c>
      <c r="E3713" s="1">
        <v>42809</v>
      </c>
      <c r="F3713">
        <v>1130</v>
      </c>
      <c r="H3713" t="s">
        <v>339</v>
      </c>
      <c r="I3713" s="3">
        <v>42816.509027777778</v>
      </c>
      <c r="J3713" t="s">
        <v>31</v>
      </c>
      <c r="K3713" t="s">
        <v>87</v>
      </c>
      <c r="L3713">
        <v>1</v>
      </c>
      <c r="M3713" t="s">
        <v>359</v>
      </c>
      <c r="N3713">
        <v>721026460</v>
      </c>
      <c r="O3713" t="s">
        <v>432</v>
      </c>
      <c r="P3713">
        <v>2</v>
      </c>
      <c r="S3713">
        <v>2920</v>
      </c>
      <c r="T3713" t="s">
        <v>335</v>
      </c>
      <c r="U3713">
        <v>680</v>
      </c>
      <c r="V3713" t="s">
        <v>336</v>
      </c>
      <c r="W3713">
        <v>1.4</v>
      </c>
      <c r="X3713" t="s">
        <v>41</v>
      </c>
      <c r="Y3713" t="s">
        <v>38</v>
      </c>
      <c r="Z3713">
        <v>0.5</v>
      </c>
      <c r="AA3713">
        <v>1</v>
      </c>
      <c r="AC3713" t="s">
        <v>41</v>
      </c>
    </row>
    <row r="3714" spans="1:29" hidden="1" x14ac:dyDescent="0.25">
      <c r="A3714" t="s">
        <v>337</v>
      </c>
      <c r="B3714">
        <v>1</v>
      </c>
      <c r="C3714" t="s">
        <v>28</v>
      </c>
      <c r="D3714">
        <v>977925</v>
      </c>
      <c r="E3714" s="1">
        <v>42809</v>
      </c>
      <c r="F3714">
        <v>1130</v>
      </c>
      <c r="H3714" t="s">
        <v>339</v>
      </c>
      <c r="I3714" s="3">
        <v>42816.509027777778</v>
      </c>
      <c r="J3714" t="s">
        <v>31</v>
      </c>
      <c r="K3714" t="s">
        <v>87</v>
      </c>
      <c r="L3714">
        <v>1</v>
      </c>
      <c r="M3714" t="s">
        <v>359</v>
      </c>
      <c r="N3714">
        <v>721026460</v>
      </c>
      <c r="O3714" t="s">
        <v>432</v>
      </c>
      <c r="P3714">
        <v>2</v>
      </c>
      <c r="S3714">
        <v>1927</v>
      </c>
      <c r="T3714" t="s">
        <v>39</v>
      </c>
      <c r="U3714">
        <v>410</v>
      </c>
      <c r="V3714" t="s">
        <v>40</v>
      </c>
      <c r="W3714">
        <v>110</v>
      </c>
      <c r="X3714" t="s">
        <v>41</v>
      </c>
      <c r="Y3714" t="s">
        <v>38</v>
      </c>
      <c r="Z3714">
        <v>1</v>
      </c>
      <c r="AA3714">
        <v>2</v>
      </c>
      <c r="AC3714" t="s">
        <v>41</v>
      </c>
    </row>
    <row r="3715" spans="1:29" hidden="1" x14ac:dyDescent="0.25">
      <c r="A3715" t="s">
        <v>334</v>
      </c>
      <c r="B3715">
        <v>100</v>
      </c>
      <c r="C3715" t="s">
        <v>28</v>
      </c>
      <c r="D3715">
        <v>977926</v>
      </c>
      <c r="E3715" s="1">
        <v>42809</v>
      </c>
      <c r="F3715">
        <v>1130</v>
      </c>
      <c r="H3715" t="s">
        <v>30</v>
      </c>
      <c r="I3715" s="3">
        <v>42816.509027777778</v>
      </c>
      <c r="J3715" t="s">
        <v>31</v>
      </c>
      <c r="K3715" t="s">
        <v>157</v>
      </c>
      <c r="L3715">
        <v>1</v>
      </c>
      <c r="M3715" t="s">
        <v>359</v>
      </c>
      <c r="N3715">
        <v>721026460</v>
      </c>
      <c r="O3715" t="s">
        <v>432</v>
      </c>
      <c r="P3715">
        <v>1</v>
      </c>
      <c r="S3715">
        <v>2920</v>
      </c>
      <c r="T3715" t="s">
        <v>335</v>
      </c>
      <c r="U3715">
        <v>680</v>
      </c>
      <c r="V3715" t="s">
        <v>336</v>
      </c>
      <c r="W3715">
        <v>1.2</v>
      </c>
      <c r="X3715" t="s">
        <v>41</v>
      </c>
      <c r="Y3715" t="s">
        <v>38</v>
      </c>
      <c r="Z3715">
        <v>0.5</v>
      </c>
      <c r="AA3715">
        <v>1</v>
      </c>
      <c r="AC3715" t="s">
        <v>41</v>
      </c>
    </row>
    <row r="3716" spans="1:29" hidden="1" x14ac:dyDescent="0.25">
      <c r="A3716" t="s">
        <v>258</v>
      </c>
      <c r="B3716" t="s">
        <v>28</v>
      </c>
      <c r="C3716" t="s">
        <v>28</v>
      </c>
      <c r="D3716">
        <v>304703001</v>
      </c>
      <c r="E3716" s="1">
        <v>42809</v>
      </c>
      <c r="F3716">
        <v>1130</v>
      </c>
      <c r="H3716" t="s">
        <v>30</v>
      </c>
      <c r="I3716" s="3">
        <v>42821.416666666664</v>
      </c>
      <c r="J3716" t="s">
        <v>31</v>
      </c>
      <c r="K3716" t="s">
        <v>32</v>
      </c>
      <c r="L3716">
        <v>1</v>
      </c>
      <c r="M3716" t="s">
        <v>627</v>
      </c>
      <c r="N3716">
        <v>113133790</v>
      </c>
      <c r="O3716" t="s">
        <v>34</v>
      </c>
      <c r="P3716">
        <v>2</v>
      </c>
      <c r="S3716">
        <v>1025</v>
      </c>
      <c r="T3716" t="s">
        <v>52</v>
      </c>
      <c r="U3716">
        <v>951</v>
      </c>
      <c r="V3716" t="s">
        <v>53</v>
      </c>
      <c r="W3716">
        <v>0.75700000000000001</v>
      </c>
      <c r="X3716" t="s">
        <v>41</v>
      </c>
      <c r="Y3716" t="s">
        <v>38</v>
      </c>
      <c r="Z3716">
        <v>0.03</v>
      </c>
      <c r="AA3716">
        <v>0.1</v>
      </c>
      <c r="AB3716">
        <v>4</v>
      </c>
      <c r="AC3716" t="s">
        <v>41</v>
      </c>
    </row>
    <row r="3717" spans="1:29" hidden="1" x14ac:dyDescent="0.25">
      <c r="A3717" t="s">
        <v>258</v>
      </c>
      <c r="B3717" t="s">
        <v>28</v>
      </c>
      <c r="C3717" t="s">
        <v>28</v>
      </c>
      <c r="D3717">
        <v>304703001</v>
      </c>
      <c r="E3717" s="1">
        <v>42809</v>
      </c>
      <c r="F3717">
        <v>1130</v>
      </c>
      <c r="H3717" t="s">
        <v>30</v>
      </c>
      <c r="I3717" s="3">
        <v>42821.416666666664</v>
      </c>
      <c r="J3717" t="s">
        <v>31</v>
      </c>
      <c r="K3717" t="s">
        <v>32</v>
      </c>
      <c r="L3717">
        <v>1</v>
      </c>
      <c r="M3717" t="s">
        <v>627</v>
      </c>
      <c r="N3717">
        <v>113133790</v>
      </c>
      <c r="O3717" t="s">
        <v>34</v>
      </c>
      <c r="P3717">
        <v>2</v>
      </c>
      <c r="S3717">
        <v>1025</v>
      </c>
      <c r="T3717" t="s">
        <v>52</v>
      </c>
      <c r="U3717">
        <v>99951</v>
      </c>
      <c r="V3717" t="s">
        <v>260</v>
      </c>
      <c r="W3717">
        <v>0.75</v>
      </c>
      <c r="X3717" t="s">
        <v>41</v>
      </c>
      <c r="Y3717" t="s">
        <v>261</v>
      </c>
      <c r="AB3717">
        <v>4</v>
      </c>
      <c r="AC3717" t="s">
        <v>41</v>
      </c>
    </row>
    <row r="3718" spans="1:29" x14ac:dyDescent="0.25">
      <c r="A3718" t="s">
        <v>630</v>
      </c>
      <c r="B3718">
        <v>1</v>
      </c>
      <c r="C3718" t="s">
        <v>28</v>
      </c>
      <c r="D3718">
        <v>1083</v>
      </c>
      <c r="E3718" s="1">
        <v>42843</v>
      </c>
      <c r="F3718">
        <v>1235</v>
      </c>
      <c r="H3718" t="s">
        <v>339</v>
      </c>
      <c r="I3718" s="1">
        <v>42844</v>
      </c>
      <c r="J3718" t="s">
        <v>31</v>
      </c>
      <c r="K3718" t="s">
        <v>87</v>
      </c>
      <c r="L3718">
        <v>1</v>
      </c>
      <c r="M3718" t="s">
        <v>531</v>
      </c>
      <c r="N3718">
        <v>154</v>
      </c>
      <c r="O3718" t="s">
        <v>631</v>
      </c>
      <c r="P3718">
        <v>1</v>
      </c>
      <c r="R3718" t="s">
        <v>632</v>
      </c>
      <c r="S3718">
        <v>3013</v>
      </c>
      <c r="T3718" t="s">
        <v>633</v>
      </c>
      <c r="U3718">
        <v>99188</v>
      </c>
      <c r="V3718" t="s">
        <v>634</v>
      </c>
      <c r="W3718">
        <v>1</v>
      </c>
      <c r="X3718" t="s">
        <v>635</v>
      </c>
      <c r="Y3718" t="s">
        <v>38</v>
      </c>
    </row>
    <row r="3719" spans="1:29" x14ac:dyDescent="0.25">
      <c r="A3719" t="s">
        <v>258</v>
      </c>
      <c r="B3719" t="s">
        <v>28</v>
      </c>
      <c r="C3719" t="s">
        <v>28</v>
      </c>
      <c r="D3719">
        <v>311032001</v>
      </c>
      <c r="E3719" s="1">
        <v>42843</v>
      </c>
      <c r="F3719">
        <v>945</v>
      </c>
      <c r="H3719" t="s">
        <v>30</v>
      </c>
      <c r="I3719" s="3">
        <v>42849.388888888891</v>
      </c>
      <c r="J3719" t="s">
        <v>31</v>
      </c>
      <c r="K3719" t="s">
        <v>32</v>
      </c>
      <c r="L3719">
        <v>1</v>
      </c>
      <c r="M3719" t="s">
        <v>627</v>
      </c>
      <c r="N3719">
        <v>113133790</v>
      </c>
      <c r="O3719" t="s">
        <v>34</v>
      </c>
      <c r="P3719">
        <v>2</v>
      </c>
      <c r="S3719">
        <v>1025</v>
      </c>
      <c r="T3719" t="s">
        <v>52</v>
      </c>
      <c r="U3719">
        <v>951</v>
      </c>
      <c r="V3719" t="s">
        <v>53</v>
      </c>
      <c r="W3719">
        <v>0.748</v>
      </c>
      <c r="X3719" t="s">
        <v>41</v>
      </c>
      <c r="Y3719" t="s">
        <v>38</v>
      </c>
      <c r="Z3719">
        <v>0.03</v>
      </c>
      <c r="AA3719">
        <v>0.1</v>
      </c>
      <c r="AB3719">
        <v>4</v>
      </c>
      <c r="AC3719" t="s">
        <v>41</v>
      </c>
    </row>
    <row r="3720" spans="1:29" x14ac:dyDescent="0.25">
      <c r="A3720" t="s">
        <v>258</v>
      </c>
      <c r="B3720" t="s">
        <v>28</v>
      </c>
      <c r="C3720" t="s">
        <v>28</v>
      </c>
      <c r="D3720">
        <v>311032001</v>
      </c>
      <c r="E3720" s="1">
        <v>42843</v>
      </c>
      <c r="F3720">
        <v>945</v>
      </c>
      <c r="H3720" t="s">
        <v>30</v>
      </c>
      <c r="I3720" s="3">
        <v>42849.388888888891</v>
      </c>
      <c r="J3720" t="s">
        <v>31</v>
      </c>
      <c r="K3720" t="s">
        <v>32</v>
      </c>
      <c r="L3720">
        <v>1</v>
      </c>
      <c r="M3720" t="s">
        <v>627</v>
      </c>
      <c r="N3720">
        <v>113133790</v>
      </c>
      <c r="O3720" t="s">
        <v>34</v>
      </c>
      <c r="P3720">
        <v>2</v>
      </c>
      <c r="S3720">
        <v>1025</v>
      </c>
      <c r="T3720" t="s">
        <v>52</v>
      </c>
      <c r="U3720">
        <v>99951</v>
      </c>
      <c r="V3720" t="s">
        <v>260</v>
      </c>
      <c r="W3720">
        <v>0.74</v>
      </c>
      <c r="X3720" t="s">
        <v>41</v>
      </c>
      <c r="Y3720" t="s">
        <v>261</v>
      </c>
      <c r="AB3720">
        <v>4</v>
      </c>
      <c r="AC3720" t="s">
        <v>41</v>
      </c>
    </row>
    <row r="3721" spans="1:29" x14ac:dyDescent="0.25">
      <c r="A3721" t="s">
        <v>337</v>
      </c>
      <c r="B3721">
        <v>1</v>
      </c>
      <c r="C3721" t="s">
        <v>28</v>
      </c>
      <c r="D3721">
        <v>983908</v>
      </c>
      <c r="E3721" s="1">
        <v>42843</v>
      </c>
      <c r="F3721">
        <v>1125</v>
      </c>
      <c r="H3721" t="s">
        <v>339</v>
      </c>
      <c r="I3721" s="3">
        <v>42851.552083333336</v>
      </c>
      <c r="J3721" t="s">
        <v>31</v>
      </c>
      <c r="K3721" t="s">
        <v>87</v>
      </c>
      <c r="L3721">
        <v>1</v>
      </c>
      <c r="M3721" t="s">
        <v>359</v>
      </c>
      <c r="N3721">
        <v>721026460</v>
      </c>
      <c r="O3721" t="s">
        <v>432</v>
      </c>
      <c r="P3721">
        <v>2</v>
      </c>
      <c r="S3721">
        <v>2920</v>
      </c>
      <c r="T3721" t="s">
        <v>335</v>
      </c>
      <c r="U3721">
        <v>680</v>
      </c>
      <c r="V3721" t="s">
        <v>336</v>
      </c>
      <c r="W3721">
        <v>0.92</v>
      </c>
      <c r="X3721" t="s">
        <v>41</v>
      </c>
      <c r="Y3721" t="s">
        <v>84</v>
      </c>
      <c r="Z3721">
        <v>0.5</v>
      </c>
      <c r="AA3721">
        <v>1</v>
      </c>
      <c r="AC3721" t="s">
        <v>41</v>
      </c>
    </row>
    <row r="3722" spans="1:29" x14ac:dyDescent="0.25">
      <c r="A3722" t="s">
        <v>334</v>
      </c>
      <c r="B3722">
        <v>100</v>
      </c>
      <c r="C3722" t="s">
        <v>28</v>
      </c>
      <c r="D3722">
        <v>983909</v>
      </c>
      <c r="E3722" s="1">
        <v>42843</v>
      </c>
      <c r="F3722">
        <v>1125</v>
      </c>
      <c r="H3722" t="s">
        <v>30</v>
      </c>
      <c r="I3722" s="3">
        <v>42851.552083333336</v>
      </c>
      <c r="J3722" t="s">
        <v>31</v>
      </c>
      <c r="K3722" t="s">
        <v>157</v>
      </c>
      <c r="L3722">
        <v>1</v>
      </c>
      <c r="M3722" t="s">
        <v>359</v>
      </c>
      <c r="N3722">
        <v>721026460</v>
      </c>
      <c r="O3722" t="s">
        <v>432</v>
      </c>
      <c r="P3722">
        <v>1</v>
      </c>
      <c r="S3722">
        <v>2920</v>
      </c>
      <c r="T3722" t="s">
        <v>335</v>
      </c>
      <c r="U3722">
        <v>680</v>
      </c>
      <c r="V3722" t="s">
        <v>336</v>
      </c>
      <c r="W3722">
        <v>0.69</v>
      </c>
      <c r="X3722" t="s">
        <v>41</v>
      </c>
      <c r="Y3722" t="s">
        <v>84</v>
      </c>
      <c r="Z3722">
        <v>0.5</v>
      </c>
      <c r="AA3722">
        <v>1</v>
      </c>
      <c r="AC3722" t="s">
        <v>41</v>
      </c>
    </row>
    <row r="3723" spans="1:29" x14ac:dyDescent="0.25">
      <c r="A3723" t="s">
        <v>337</v>
      </c>
      <c r="B3723">
        <v>1</v>
      </c>
      <c r="C3723" t="s">
        <v>28</v>
      </c>
      <c r="D3723">
        <v>983908</v>
      </c>
      <c r="E3723" s="1">
        <v>42843</v>
      </c>
      <c r="F3723">
        <v>1125</v>
      </c>
      <c r="H3723" t="s">
        <v>339</v>
      </c>
      <c r="I3723" s="3">
        <v>42851.552083333336</v>
      </c>
      <c r="J3723" t="s">
        <v>31</v>
      </c>
      <c r="K3723" t="s">
        <v>87</v>
      </c>
      <c r="L3723">
        <v>1</v>
      </c>
      <c r="M3723" t="s">
        <v>359</v>
      </c>
      <c r="N3723">
        <v>721026460</v>
      </c>
      <c r="O3723" t="s">
        <v>432</v>
      </c>
      <c r="P3723">
        <v>2</v>
      </c>
      <c r="S3723">
        <v>1927</v>
      </c>
      <c r="T3723" t="s">
        <v>39</v>
      </c>
      <c r="U3723">
        <v>410</v>
      </c>
      <c r="V3723" t="s">
        <v>40</v>
      </c>
      <c r="W3723">
        <v>110</v>
      </c>
      <c r="X3723" t="s">
        <v>41</v>
      </c>
      <c r="Y3723" t="s">
        <v>38</v>
      </c>
      <c r="Z3723">
        <v>1</v>
      </c>
      <c r="AA3723">
        <v>2</v>
      </c>
      <c r="AC3723" t="s">
        <v>41</v>
      </c>
    </row>
    <row r="3724" spans="1:29" x14ac:dyDescent="0.25">
      <c r="A3724" t="s">
        <v>630</v>
      </c>
      <c r="B3724">
        <v>1</v>
      </c>
      <c r="C3724" t="s">
        <v>28</v>
      </c>
      <c r="D3724">
        <v>3676825</v>
      </c>
      <c r="E3724" s="1">
        <v>42843</v>
      </c>
      <c r="F3724">
        <v>1235</v>
      </c>
      <c r="H3724" t="s">
        <v>339</v>
      </c>
      <c r="I3724" s="3">
        <v>42856.466666666667</v>
      </c>
      <c r="J3724" t="s">
        <v>31</v>
      </c>
      <c r="K3724" t="s">
        <v>87</v>
      </c>
      <c r="L3724">
        <v>1</v>
      </c>
      <c r="M3724" t="s">
        <v>359</v>
      </c>
      <c r="N3724">
        <v>999766900</v>
      </c>
      <c r="O3724" t="s">
        <v>158</v>
      </c>
      <c r="P3724">
        <v>7</v>
      </c>
      <c r="R3724" t="s">
        <v>636</v>
      </c>
      <c r="S3724">
        <v>100</v>
      </c>
      <c r="T3724" t="s">
        <v>657</v>
      </c>
      <c r="U3724">
        <v>76</v>
      </c>
      <c r="V3724" t="s">
        <v>657</v>
      </c>
      <c r="W3724">
        <v>1.54</v>
      </c>
      <c r="X3724" t="s">
        <v>658</v>
      </c>
      <c r="Y3724" t="s">
        <v>261</v>
      </c>
      <c r="AA3724">
        <v>0.1</v>
      </c>
      <c r="AC3724" t="s">
        <v>658</v>
      </c>
    </row>
    <row r="3725" spans="1:29" x14ac:dyDescent="0.25">
      <c r="A3725" t="s">
        <v>630</v>
      </c>
      <c r="B3725">
        <v>1</v>
      </c>
      <c r="C3725" t="s">
        <v>28</v>
      </c>
      <c r="D3725">
        <v>3676825</v>
      </c>
      <c r="E3725" s="1">
        <v>42843</v>
      </c>
      <c r="F3725">
        <v>1235</v>
      </c>
      <c r="H3725" t="s">
        <v>339</v>
      </c>
      <c r="I3725" s="3">
        <v>42856.466666666667</v>
      </c>
      <c r="J3725" t="s">
        <v>31</v>
      </c>
      <c r="K3725" t="s">
        <v>87</v>
      </c>
      <c r="L3725">
        <v>1</v>
      </c>
      <c r="M3725" t="s">
        <v>359</v>
      </c>
      <c r="N3725">
        <v>999766900</v>
      </c>
      <c r="O3725" t="s">
        <v>158</v>
      </c>
      <c r="P3725">
        <v>7</v>
      </c>
      <c r="R3725" t="s">
        <v>636</v>
      </c>
      <c r="S3725" t="s">
        <v>642</v>
      </c>
      <c r="T3725" t="s">
        <v>643</v>
      </c>
      <c r="U3725">
        <v>99490</v>
      </c>
      <c r="V3725" t="s">
        <v>644</v>
      </c>
      <c r="W3725">
        <v>0.1</v>
      </c>
      <c r="X3725" t="s">
        <v>640</v>
      </c>
      <c r="Y3725" t="s">
        <v>38</v>
      </c>
      <c r="AA3725" t="s">
        <v>641</v>
      </c>
      <c r="AC3725" t="s">
        <v>640</v>
      </c>
    </row>
    <row r="3726" spans="1:29" x14ac:dyDescent="0.25">
      <c r="A3726" t="s">
        <v>630</v>
      </c>
      <c r="B3726">
        <v>1</v>
      </c>
      <c r="C3726" t="s">
        <v>28</v>
      </c>
      <c r="D3726">
        <v>3676825</v>
      </c>
      <c r="E3726" s="1">
        <v>42843</v>
      </c>
      <c r="F3726">
        <v>1235</v>
      </c>
      <c r="H3726" t="s">
        <v>339</v>
      </c>
      <c r="I3726" s="3">
        <v>42856.466666666667</v>
      </c>
      <c r="J3726" t="s">
        <v>31</v>
      </c>
      <c r="K3726" t="s">
        <v>87</v>
      </c>
      <c r="L3726">
        <v>1</v>
      </c>
      <c r="M3726" t="s">
        <v>359</v>
      </c>
      <c r="N3726">
        <v>999766900</v>
      </c>
      <c r="O3726" t="s">
        <v>158</v>
      </c>
      <c r="P3726">
        <v>7</v>
      </c>
      <c r="R3726" t="s">
        <v>636</v>
      </c>
      <c r="S3726" t="s">
        <v>649</v>
      </c>
      <c r="T3726" t="s">
        <v>650</v>
      </c>
      <c r="U3726">
        <v>99493</v>
      </c>
      <c r="V3726" t="s">
        <v>651</v>
      </c>
      <c r="W3726">
        <v>6.4</v>
      </c>
      <c r="X3726" t="s">
        <v>640</v>
      </c>
      <c r="Y3726" t="s">
        <v>38</v>
      </c>
      <c r="AA3726" t="s">
        <v>641</v>
      </c>
      <c r="AC3726" t="s">
        <v>640</v>
      </c>
    </row>
    <row r="3727" spans="1:29" x14ac:dyDescent="0.25">
      <c r="A3727" t="s">
        <v>630</v>
      </c>
      <c r="B3727">
        <v>1</v>
      </c>
      <c r="C3727" t="s">
        <v>28</v>
      </c>
      <c r="D3727">
        <v>3676825</v>
      </c>
      <c r="E3727" s="1">
        <v>42843</v>
      </c>
      <c r="F3727">
        <v>1235</v>
      </c>
      <c r="H3727" t="s">
        <v>339</v>
      </c>
      <c r="I3727" s="3">
        <v>42856.466666666667</v>
      </c>
      <c r="J3727" t="s">
        <v>31</v>
      </c>
      <c r="K3727" t="s">
        <v>87</v>
      </c>
      <c r="L3727">
        <v>1</v>
      </c>
      <c r="M3727" t="s">
        <v>359</v>
      </c>
      <c r="N3727">
        <v>999766900</v>
      </c>
      <c r="O3727" t="s">
        <v>158</v>
      </c>
      <c r="P3727">
        <v>7</v>
      </c>
      <c r="R3727" t="s">
        <v>636</v>
      </c>
      <c r="S3727">
        <v>3015</v>
      </c>
      <c r="T3727" t="s">
        <v>652</v>
      </c>
      <c r="U3727">
        <v>61230</v>
      </c>
      <c r="V3727" t="s">
        <v>652</v>
      </c>
      <c r="W3727">
        <v>0</v>
      </c>
      <c r="X3727" t="s">
        <v>653</v>
      </c>
      <c r="Y3727" t="s">
        <v>38</v>
      </c>
      <c r="AA3727">
        <v>9.5000000000000001E-2</v>
      </c>
      <c r="AC3727" t="s">
        <v>653</v>
      </c>
    </row>
    <row r="3728" spans="1:29" x14ac:dyDescent="0.25">
      <c r="A3728" t="s">
        <v>630</v>
      </c>
      <c r="B3728">
        <v>1</v>
      </c>
      <c r="C3728" t="s">
        <v>28</v>
      </c>
      <c r="D3728">
        <v>3676825</v>
      </c>
      <c r="E3728" s="1">
        <v>42843</v>
      </c>
      <c r="F3728">
        <v>1235</v>
      </c>
      <c r="H3728" t="s">
        <v>339</v>
      </c>
      <c r="I3728" s="3">
        <v>42856.466666666667</v>
      </c>
      <c r="J3728" t="s">
        <v>31</v>
      </c>
      <c r="K3728" t="s">
        <v>87</v>
      </c>
      <c r="L3728">
        <v>1</v>
      </c>
      <c r="M3728" t="s">
        <v>359</v>
      </c>
      <c r="N3728">
        <v>999766900</v>
      </c>
      <c r="O3728" t="s">
        <v>158</v>
      </c>
      <c r="P3728">
        <v>7</v>
      </c>
      <c r="R3728" t="s">
        <v>636</v>
      </c>
      <c r="S3728" t="s">
        <v>654</v>
      </c>
      <c r="T3728" t="s">
        <v>655</v>
      </c>
      <c r="U3728">
        <v>99709</v>
      </c>
      <c r="V3728" t="s">
        <v>656</v>
      </c>
      <c r="W3728">
        <v>10.5</v>
      </c>
      <c r="X3728" t="s">
        <v>648</v>
      </c>
      <c r="Y3728" t="s">
        <v>38</v>
      </c>
      <c r="AA3728" t="s">
        <v>641</v>
      </c>
      <c r="AC3728" t="s">
        <v>648</v>
      </c>
    </row>
    <row r="3729" spans="1:29" x14ac:dyDescent="0.25">
      <c r="A3729" t="s">
        <v>630</v>
      </c>
      <c r="B3729">
        <v>1</v>
      </c>
      <c r="C3729" t="s">
        <v>28</v>
      </c>
      <c r="D3729">
        <v>3676825</v>
      </c>
      <c r="E3729" s="1">
        <v>42843</v>
      </c>
      <c r="F3729">
        <v>1235</v>
      </c>
      <c r="H3729" t="s">
        <v>339</v>
      </c>
      <c r="I3729" s="3">
        <v>42856.466666666667</v>
      </c>
      <c r="J3729" t="s">
        <v>31</v>
      </c>
      <c r="K3729" t="s">
        <v>87</v>
      </c>
      <c r="L3729">
        <v>1</v>
      </c>
      <c r="M3729" t="s">
        <v>359</v>
      </c>
      <c r="N3729">
        <v>999766900</v>
      </c>
      <c r="O3729" t="s">
        <v>158</v>
      </c>
      <c r="P3729">
        <v>7</v>
      </c>
      <c r="R3729" t="s">
        <v>636</v>
      </c>
      <c r="S3729" t="s">
        <v>637</v>
      </c>
      <c r="T3729" t="s">
        <v>638</v>
      </c>
      <c r="U3729">
        <v>99492</v>
      </c>
      <c r="V3729" t="s">
        <v>639</v>
      </c>
      <c r="W3729">
        <v>6.4</v>
      </c>
      <c r="X3729" t="s">
        <v>640</v>
      </c>
      <c r="Y3729" t="s">
        <v>38</v>
      </c>
      <c r="AA3729" t="s">
        <v>641</v>
      </c>
      <c r="AC3729" t="s">
        <v>640</v>
      </c>
    </row>
    <row r="3730" spans="1:29" x14ac:dyDescent="0.25">
      <c r="A3730" t="s">
        <v>630</v>
      </c>
      <c r="B3730">
        <v>1</v>
      </c>
      <c r="C3730" t="s">
        <v>28</v>
      </c>
      <c r="D3730">
        <v>3676825</v>
      </c>
      <c r="E3730" s="1">
        <v>42843</v>
      </c>
      <c r="F3730">
        <v>1235</v>
      </c>
      <c r="H3730" t="s">
        <v>339</v>
      </c>
      <c r="I3730" s="3">
        <v>42856.466666666667</v>
      </c>
      <c r="J3730" t="s">
        <v>31</v>
      </c>
      <c r="K3730" t="s">
        <v>87</v>
      </c>
      <c r="L3730">
        <v>1</v>
      </c>
      <c r="M3730" t="s">
        <v>359</v>
      </c>
      <c r="N3730">
        <v>999766900</v>
      </c>
      <c r="O3730" t="s">
        <v>158</v>
      </c>
      <c r="P3730">
        <v>7</v>
      </c>
      <c r="R3730" t="s">
        <v>636</v>
      </c>
      <c r="S3730" t="s">
        <v>645</v>
      </c>
      <c r="T3730" t="s">
        <v>646</v>
      </c>
      <c r="U3730">
        <v>99489</v>
      </c>
      <c r="V3730" t="s">
        <v>647</v>
      </c>
      <c r="W3730">
        <v>10.5</v>
      </c>
      <c r="X3730" t="s">
        <v>648</v>
      </c>
      <c r="Y3730" t="s">
        <v>38</v>
      </c>
      <c r="AA3730" t="s">
        <v>641</v>
      </c>
      <c r="AC3730" t="s">
        <v>648</v>
      </c>
    </row>
    <row r="3731" spans="1:29" x14ac:dyDescent="0.25">
      <c r="A3731" t="s">
        <v>85</v>
      </c>
      <c r="B3731">
        <v>100</v>
      </c>
      <c r="C3731" t="s">
        <v>28</v>
      </c>
      <c r="D3731">
        <v>983836</v>
      </c>
      <c r="E3731" s="1">
        <v>42843</v>
      </c>
      <c r="F3731">
        <v>1120</v>
      </c>
      <c r="H3731" t="s">
        <v>30</v>
      </c>
      <c r="I3731" s="3">
        <v>42871.64166666667</v>
      </c>
      <c r="J3731" t="s">
        <v>31</v>
      </c>
      <c r="K3731" t="s">
        <v>157</v>
      </c>
      <c r="L3731">
        <v>1</v>
      </c>
      <c r="M3731" t="s">
        <v>359</v>
      </c>
      <c r="N3731">
        <v>721026460</v>
      </c>
      <c r="O3731" t="s">
        <v>432</v>
      </c>
      <c r="P3731">
        <v>41</v>
      </c>
      <c r="S3731">
        <v>2966</v>
      </c>
      <c r="T3731" t="s">
        <v>103</v>
      </c>
      <c r="U3731">
        <v>77277</v>
      </c>
      <c r="V3731" t="s">
        <v>103</v>
      </c>
      <c r="W3731">
        <v>0</v>
      </c>
      <c r="X3731" t="s">
        <v>44</v>
      </c>
      <c r="Y3731" t="s">
        <v>45</v>
      </c>
      <c r="Z3731">
        <v>0.2</v>
      </c>
      <c r="AA3731">
        <v>0.73</v>
      </c>
      <c r="AC3731" t="s">
        <v>44</v>
      </c>
    </row>
    <row r="3732" spans="1:29" x14ac:dyDescent="0.25">
      <c r="A3732" t="s">
        <v>156</v>
      </c>
      <c r="B3732">
        <v>100</v>
      </c>
      <c r="C3732" t="s">
        <v>28</v>
      </c>
      <c r="D3732">
        <v>983834</v>
      </c>
      <c r="E3732" s="1">
        <v>42843</v>
      </c>
      <c r="F3732">
        <v>1050</v>
      </c>
      <c r="H3732" t="s">
        <v>30</v>
      </c>
      <c r="I3732" s="3">
        <v>42871.64166666667</v>
      </c>
      <c r="J3732" t="s">
        <v>31</v>
      </c>
      <c r="K3732" t="s">
        <v>157</v>
      </c>
      <c r="L3732">
        <v>1</v>
      </c>
      <c r="M3732" t="s">
        <v>359</v>
      </c>
      <c r="N3732">
        <v>721026460</v>
      </c>
      <c r="O3732" t="s">
        <v>432</v>
      </c>
      <c r="P3732">
        <v>40</v>
      </c>
      <c r="S3732">
        <v>2021</v>
      </c>
      <c r="T3732" t="s">
        <v>202</v>
      </c>
      <c r="U3732">
        <v>77700</v>
      </c>
      <c r="V3732" t="s">
        <v>202</v>
      </c>
      <c r="W3732">
        <v>0</v>
      </c>
      <c r="X3732" t="s">
        <v>44</v>
      </c>
      <c r="Y3732" t="s">
        <v>45</v>
      </c>
      <c r="Z3732">
        <v>0.57999999999999996</v>
      </c>
      <c r="AA3732">
        <v>1.9</v>
      </c>
      <c r="AC3732" t="s">
        <v>44</v>
      </c>
    </row>
    <row r="3733" spans="1:29" x14ac:dyDescent="0.25">
      <c r="A3733" t="s">
        <v>156</v>
      </c>
      <c r="B3733">
        <v>100</v>
      </c>
      <c r="C3733" t="s">
        <v>28</v>
      </c>
      <c r="D3733">
        <v>983834</v>
      </c>
      <c r="E3733" s="1">
        <v>42843</v>
      </c>
      <c r="F3733">
        <v>1050</v>
      </c>
      <c r="H3733" t="s">
        <v>30</v>
      </c>
      <c r="I3733" s="3">
        <v>42871.64166666667</v>
      </c>
      <c r="J3733" t="s">
        <v>31</v>
      </c>
      <c r="K3733" t="s">
        <v>157</v>
      </c>
      <c r="L3733">
        <v>1</v>
      </c>
      <c r="M3733" t="s">
        <v>359</v>
      </c>
      <c r="N3733">
        <v>721026460</v>
      </c>
      <c r="O3733" t="s">
        <v>432</v>
      </c>
      <c r="P3733">
        <v>40</v>
      </c>
      <c r="S3733">
        <v>2274</v>
      </c>
      <c r="T3733" t="s">
        <v>222</v>
      </c>
      <c r="U3733">
        <v>34688</v>
      </c>
      <c r="V3733" t="s">
        <v>223</v>
      </c>
      <c r="W3733">
        <v>0</v>
      </c>
      <c r="X3733" t="s">
        <v>44</v>
      </c>
      <c r="Y3733" t="s">
        <v>45</v>
      </c>
      <c r="Z3733">
        <v>1.9E-2</v>
      </c>
      <c r="AA3733">
        <v>6.3E-2</v>
      </c>
      <c r="AB3733">
        <v>1</v>
      </c>
      <c r="AC3733" t="s">
        <v>44</v>
      </c>
    </row>
    <row r="3734" spans="1:29" x14ac:dyDescent="0.25">
      <c r="A3734" t="s">
        <v>156</v>
      </c>
      <c r="B3734">
        <v>100</v>
      </c>
      <c r="C3734" t="s">
        <v>28</v>
      </c>
      <c r="D3734">
        <v>983834</v>
      </c>
      <c r="E3734" s="1">
        <v>42843</v>
      </c>
      <c r="F3734">
        <v>1050</v>
      </c>
      <c r="H3734" t="s">
        <v>30</v>
      </c>
      <c r="I3734" s="3">
        <v>42871.64166666667</v>
      </c>
      <c r="J3734" t="s">
        <v>31</v>
      </c>
      <c r="K3734" t="s">
        <v>157</v>
      </c>
      <c r="L3734">
        <v>1</v>
      </c>
      <c r="M3734" t="s">
        <v>359</v>
      </c>
      <c r="N3734">
        <v>721026460</v>
      </c>
      <c r="O3734" t="s">
        <v>432</v>
      </c>
      <c r="P3734">
        <v>40</v>
      </c>
      <c r="S3734">
        <v>2070</v>
      </c>
      <c r="T3734" t="s">
        <v>212</v>
      </c>
      <c r="U3734">
        <v>39380</v>
      </c>
      <c r="V3734" t="s">
        <v>212</v>
      </c>
      <c r="W3734">
        <v>0</v>
      </c>
      <c r="X3734" t="s">
        <v>44</v>
      </c>
      <c r="Y3734" t="s">
        <v>45</v>
      </c>
      <c r="Z3734">
        <v>0.02</v>
      </c>
      <c r="AA3734">
        <v>6.7000000000000004E-2</v>
      </c>
      <c r="AC3734" t="s">
        <v>44</v>
      </c>
    </row>
    <row r="3735" spans="1:29" x14ac:dyDescent="0.25">
      <c r="A3735" t="s">
        <v>27</v>
      </c>
      <c r="B3735">
        <v>100</v>
      </c>
      <c r="C3735" t="s">
        <v>28</v>
      </c>
      <c r="D3735">
        <v>983835</v>
      </c>
      <c r="E3735" s="1">
        <v>42843</v>
      </c>
      <c r="F3735">
        <v>1115</v>
      </c>
      <c r="H3735" t="s">
        <v>30</v>
      </c>
      <c r="I3735" s="3">
        <v>42871.64166666667</v>
      </c>
      <c r="J3735" t="s">
        <v>31</v>
      </c>
      <c r="K3735" t="s">
        <v>157</v>
      </c>
      <c r="L3735">
        <v>1</v>
      </c>
      <c r="M3735" t="s">
        <v>359</v>
      </c>
      <c r="N3735">
        <v>721026460</v>
      </c>
      <c r="O3735" t="s">
        <v>432</v>
      </c>
      <c r="P3735">
        <v>16</v>
      </c>
      <c r="S3735">
        <v>1015</v>
      </c>
      <c r="T3735" t="s">
        <v>46</v>
      </c>
      <c r="U3735">
        <v>1027</v>
      </c>
      <c r="V3735" t="s">
        <v>47</v>
      </c>
      <c r="W3735">
        <v>0</v>
      </c>
      <c r="X3735" t="s">
        <v>41</v>
      </c>
      <c r="Y3735" t="s">
        <v>45</v>
      </c>
      <c r="Z3735">
        <v>1E-4</v>
      </c>
      <c r="AA3735">
        <v>2.0000000000000001E-4</v>
      </c>
      <c r="AB3735">
        <v>5.0000000000000001E-3</v>
      </c>
      <c r="AC3735" t="s">
        <v>41</v>
      </c>
    </row>
    <row r="3736" spans="1:29" x14ac:dyDescent="0.25">
      <c r="A3736" t="s">
        <v>27</v>
      </c>
      <c r="B3736">
        <v>100</v>
      </c>
      <c r="C3736" t="s">
        <v>28</v>
      </c>
      <c r="D3736">
        <v>983835</v>
      </c>
      <c r="E3736" s="1">
        <v>42843</v>
      </c>
      <c r="F3736">
        <v>1115</v>
      </c>
      <c r="H3736" t="s">
        <v>30</v>
      </c>
      <c r="I3736" s="3">
        <v>42871.64166666667</v>
      </c>
      <c r="J3736" t="s">
        <v>31</v>
      </c>
      <c r="K3736" t="s">
        <v>157</v>
      </c>
      <c r="L3736">
        <v>1</v>
      </c>
      <c r="M3736" t="s">
        <v>359</v>
      </c>
      <c r="N3736">
        <v>721026460</v>
      </c>
      <c r="O3736" t="s">
        <v>432</v>
      </c>
      <c r="P3736">
        <v>16</v>
      </c>
      <c r="S3736">
        <v>1036</v>
      </c>
      <c r="T3736" t="s">
        <v>170</v>
      </c>
      <c r="U3736">
        <v>1067</v>
      </c>
      <c r="V3736" t="s">
        <v>171</v>
      </c>
      <c r="W3736">
        <v>6.7000000000000002E-4</v>
      </c>
      <c r="X3736" t="s">
        <v>41</v>
      </c>
      <c r="Y3736" t="s">
        <v>84</v>
      </c>
      <c r="Z3736">
        <v>5.0000000000000001E-4</v>
      </c>
      <c r="AA3736">
        <v>1E-3</v>
      </c>
      <c r="AB3736">
        <v>0.1</v>
      </c>
      <c r="AC3736" t="s">
        <v>41</v>
      </c>
    </row>
    <row r="3737" spans="1:29" x14ac:dyDescent="0.25">
      <c r="A3737" t="s">
        <v>85</v>
      </c>
      <c r="B3737">
        <v>100</v>
      </c>
      <c r="C3737" t="s">
        <v>28</v>
      </c>
      <c r="D3737">
        <v>983836</v>
      </c>
      <c r="E3737" s="1">
        <v>42843</v>
      </c>
      <c r="F3737">
        <v>1120</v>
      </c>
      <c r="H3737" t="s">
        <v>30</v>
      </c>
      <c r="I3737" s="3">
        <v>42871.64166666667</v>
      </c>
      <c r="J3737" t="s">
        <v>31</v>
      </c>
      <c r="K3737" t="s">
        <v>157</v>
      </c>
      <c r="L3737">
        <v>1</v>
      </c>
      <c r="M3737" t="s">
        <v>359</v>
      </c>
      <c r="N3737">
        <v>721026460</v>
      </c>
      <c r="O3737" t="s">
        <v>432</v>
      </c>
      <c r="P3737">
        <v>41</v>
      </c>
      <c r="S3737">
        <v>2982</v>
      </c>
      <c r="T3737" t="s">
        <v>95</v>
      </c>
      <c r="U3737">
        <v>32102</v>
      </c>
      <c r="V3737" t="s">
        <v>95</v>
      </c>
      <c r="W3737">
        <v>0</v>
      </c>
      <c r="X3737" t="s">
        <v>44</v>
      </c>
      <c r="Y3737" t="s">
        <v>45</v>
      </c>
      <c r="Z3737">
        <v>0.22</v>
      </c>
      <c r="AA3737">
        <v>0.76</v>
      </c>
      <c r="AB3737">
        <v>5</v>
      </c>
      <c r="AC3737" t="s">
        <v>44</v>
      </c>
    </row>
    <row r="3738" spans="1:29" x14ac:dyDescent="0.25">
      <c r="A3738" t="s">
        <v>85</v>
      </c>
      <c r="B3738">
        <v>100</v>
      </c>
      <c r="C3738" t="s">
        <v>28</v>
      </c>
      <c r="D3738">
        <v>983836</v>
      </c>
      <c r="E3738" s="1">
        <v>42843</v>
      </c>
      <c r="F3738">
        <v>1120</v>
      </c>
      <c r="H3738" t="s">
        <v>30</v>
      </c>
      <c r="I3738" s="3">
        <v>42871.64166666667</v>
      </c>
      <c r="J3738" t="s">
        <v>31</v>
      </c>
      <c r="K3738" t="s">
        <v>157</v>
      </c>
      <c r="L3738">
        <v>1</v>
      </c>
      <c r="M3738" t="s">
        <v>359</v>
      </c>
      <c r="N3738">
        <v>721026460</v>
      </c>
      <c r="O3738" t="s">
        <v>432</v>
      </c>
      <c r="P3738">
        <v>41</v>
      </c>
      <c r="S3738">
        <v>2992</v>
      </c>
      <c r="T3738" t="s">
        <v>127</v>
      </c>
      <c r="U3738">
        <v>34371</v>
      </c>
      <c r="V3738" t="s">
        <v>128</v>
      </c>
      <c r="W3738">
        <v>0</v>
      </c>
      <c r="X3738" t="s">
        <v>44</v>
      </c>
      <c r="Y3738" t="s">
        <v>45</v>
      </c>
      <c r="Z3738">
        <v>0.22</v>
      </c>
      <c r="AA3738">
        <v>0.79</v>
      </c>
      <c r="AB3738">
        <v>700</v>
      </c>
      <c r="AC3738" t="s">
        <v>44</v>
      </c>
    </row>
    <row r="3739" spans="1:29" x14ac:dyDescent="0.25">
      <c r="A3739" t="s">
        <v>85</v>
      </c>
      <c r="B3739">
        <v>100</v>
      </c>
      <c r="C3739" t="s">
        <v>28</v>
      </c>
      <c r="D3739">
        <v>983836</v>
      </c>
      <c r="E3739" s="1">
        <v>42843</v>
      </c>
      <c r="F3739">
        <v>1120</v>
      </c>
      <c r="H3739" t="s">
        <v>30</v>
      </c>
      <c r="I3739" s="3">
        <v>42871.64166666667</v>
      </c>
      <c r="J3739" t="s">
        <v>31</v>
      </c>
      <c r="K3739" t="s">
        <v>157</v>
      </c>
      <c r="L3739">
        <v>1</v>
      </c>
      <c r="M3739" t="s">
        <v>359</v>
      </c>
      <c r="N3739">
        <v>721026460</v>
      </c>
      <c r="O3739" t="s">
        <v>432</v>
      </c>
      <c r="P3739">
        <v>41</v>
      </c>
      <c r="S3739">
        <v>2964</v>
      </c>
      <c r="T3739" t="s">
        <v>122</v>
      </c>
      <c r="U3739">
        <v>34423</v>
      </c>
      <c r="V3739" t="s">
        <v>122</v>
      </c>
      <c r="W3739">
        <v>0</v>
      </c>
      <c r="X3739" t="s">
        <v>44</v>
      </c>
      <c r="Y3739" t="s">
        <v>45</v>
      </c>
      <c r="Z3739">
        <v>0.22</v>
      </c>
      <c r="AA3739">
        <v>0.79</v>
      </c>
      <c r="AB3739">
        <v>5</v>
      </c>
      <c r="AC3739" t="s">
        <v>44</v>
      </c>
    </row>
    <row r="3740" spans="1:29" x14ac:dyDescent="0.25">
      <c r="A3740" t="s">
        <v>85</v>
      </c>
      <c r="B3740">
        <v>100</v>
      </c>
      <c r="C3740" t="s">
        <v>28</v>
      </c>
      <c r="D3740">
        <v>983836</v>
      </c>
      <c r="E3740" s="1">
        <v>42843</v>
      </c>
      <c r="F3740">
        <v>1120</v>
      </c>
      <c r="H3740" t="s">
        <v>30</v>
      </c>
      <c r="I3740" s="3">
        <v>42871.64166666667</v>
      </c>
      <c r="J3740" t="s">
        <v>31</v>
      </c>
      <c r="K3740" t="s">
        <v>157</v>
      </c>
      <c r="L3740">
        <v>1</v>
      </c>
      <c r="M3740" t="s">
        <v>359</v>
      </c>
      <c r="N3740">
        <v>721026460</v>
      </c>
      <c r="O3740" t="s">
        <v>432</v>
      </c>
      <c r="P3740">
        <v>41</v>
      </c>
      <c r="S3740">
        <v>2980</v>
      </c>
      <c r="T3740" t="s">
        <v>116</v>
      </c>
      <c r="U3740">
        <v>34531</v>
      </c>
      <c r="V3740" t="s">
        <v>116</v>
      </c>
      <c r="W3740">
        <v>0</v>
      </c>
      <c r="X3740" t="s">
        <v>44</v>
      </c>
      <c r="Y3740" t="s">
        <v>45</v>
      </c>
      <c r="Z3740">
        <v>0.25</v>
      </c>
      <c r="AA3740">
        <v>0.9</v>
      </c>
      <c r="AB3740">
        <v>5</v>
      </c>
      <c r="AC3740" t="s">
        <v>44</v>
      </c>
    </row>
    <row r="3741" spans="1:29" x14ac:dyDescent="0.25">
      <c r="A3741" t="s">
        <v>85</v>
      </c>
      <c r="B3741">
        <v>100</v>
      </c>
      <c r="C3741" t="s">
        <v>28</v>
      </c>
      <c r="D3741">
        <v>983836</v>
      </c>
      <c r="E3741" s="1">
        <v>42843</v>
      </c>
      <c r="F3741">
        <v>1120</v>
      </c>
      <c r="H3741" t="s">
        <v>30</v>
      </c>
      <c r="I3741" s="3">
        <v>42871.64166666667</v>
      </c>
      <c r="J3741" t="s">
        <v>31</v>
      </c>
      <c r="K3741" t="s">
        <v>157</v>
      </c>
      <c r="L3741">
        <v>1</v>
      </c>
      <c r="M3741" t="s">
        <v>359</v>
      </c>
      <c r="N3741">
        <v>721026460</v>
      </c>
      <c r="O3741" t="s">
        <v>432</v>
      </c>
      <c r="P3741">
        <v>41</v>
      </c>
      <c r="S3741">
        <v>2983</v>
      </c>
      <c r="T3741" t="s">
        <v>146</v>
      </c>
      <c r="U3741">
        <v>34541</v>
      </c>
      <c r="V3741" t="s">
        <v>146</v>
      </c>
      <c r="W3741">
        <v>0</v>
      </c>
      <c r="X3741" t="s">
        <v>44</v>
      </c>
      <c r="Y3741" t="s">
        <v>45</v>
      </c>
      <c r="Z3741">
        <v>0.23</v>
      </c>
      <c r="AA3741">
        <v>0.81</v>
      </c>
      <c r="AB3741">
        <v>5</v>
      </c>
      <c r="AC3741" t="s">
        <v>44</v>
      </c>
    </row>
    <row r="3742" spans="1:29" x14ac:dyDescent="0.25">
      <c r="A3742" t="s">
        <v>156</v>
      </c>
      <c r="B3742">
        <v>100</v>
      </c>
      <c r="C3742" t="s">
        <v>28</v>
      </c>
      <c r="D3742">
        <v>983834</v>
      </c>
      <c r="E3742" s="1">
        <v>42843</v>
      </c>
      <c r="F3742">
        <v>1050</v>
      </c>
      <c r="H3742" t="s">
        <v>30</v>
      </c>
      <c r="I3742" s="3">
        <v>42871.64166666667</v>
      </c>
      <c r="J3742" t="s">
        <v>31</v>
      </c>
      <c r="K3742" t="s">
        <v>157</v>
      </c>
      <c r="L3742">
        <v>1</v>
      </c>
      <c r="M3742" t="s">
        <v>359</v>
      </c>
      <c r="N3742">
        <v>721026460</v>
      </c>
      <c r="O3742" t="s">
        <v>432</v>
      </c>
      <c r="P3742">
        <v>40</v>
      </c>
      <c r="S3742">
        <v>2031</v>
      </c>
      <c r="T3742" t="s">
        <v>210</v>
      </c>
      <c r="U3742">
        <v>38432</v>
      </c>
      <c r="V3742" t="s">
        <v>210</v>
      </c>
      <c r="W3742">
        <v>0</v>
      </c>
      <c r="X3742" t="s">
        <v>44</v>
      </c>
      <c r="Y3742" t="s">
        <v>45</v>
      </c>
      <c r="Z3742">
        <v>0.56000000000000005</v>
      </c>
      <c r="AA3742">
        <v>1.8</v>
      </c>
      <c r="AB3742">
        <v>200</v>
      </c>
      <c r="AC3742" t="s">
        <v>44</v>
      </c>
    </row>
    <row r="3743" spans="1:29" x14ac:dyDescent="0.25">
      <c r="A3743" t="s">
        <v>156</v>
      </c>
      <c r="B3743">
        <v>100</v>
      </c>
      <c r="C3743" t="s">
        <v>28</v>
      </c>
      <c r="D3743">
        <v>983834</v>
      </c>
      <c r="E3743" s="1">
        <v>42843</v>
      </c>
      <c r="F3743">
        <v>1050</v>
      </c>
      <c r="H3743" t="s">
        <v>30</v>
      </c>
      <c r="I3743" s="3">
        <v>42871.64166666667</v>
      </c>
      <c r="J3743" t="s">
        <v>31</v>
      </c>
      <c r="K3743" t="s">
        <v>157</v>
      </c>
      <c r="L3743">
        <v>1</v>
      </c>
      <c r="M3743" t="s">
        <v>359</v>
      </c>
      <c r="N3743">
        <v>721026460</v>
      </c>
      <c r="O3743" t="s">
        <v>432</v>
      </c>
      <c r="P3743">
        <v>40</v>
      </c>
      <c r="S3743">
        <v>2326</v>
      </c>
      <c r="T3743" t="s">
        <v>185</v>
      </c>
      <c r="U3743">
        <v>39032</v>
      </c>
      <c r="V3743" t="s">
        <v>185</v>
      </c>
      <c r="W3743">
        <v>0</v>
      </c>
      <c r="X3743" t="s">
        <v>44</v>
      </c>
      <c r="Y3743" t="s">
        <v>45</v>
      </c>
      <c r="Z3743">
        <v>0.03</v>
      </c>
      <c r="AA3743">
        <v>9.5000000000000001E-2</v>
      </c>
      <c r="AB3743">
        <v>1</v>
      </c>
      <c r="AC3743" t="s">
        <v>44</v>
      </c>
    </row>
    <row r="3744" spans="1:29" x14ac:dyDescent="0.25">
      <c r="A3744" t="s">
        <v>156</v>
      </c>
      <c r="B3744">
        <v>100</v>
      </c>
      <c r="C3744" t="s">
        <v>28</v>
      </c>
      <c r="D3744">
        <v>983834</v>
      </c>
      <c r="E3744" s="1">
        <v>42843</v>
      </c>
      <c r="F3744">
        <v>1050</v>
      </c>
      <c r="H3744" t="s">
        <v>30</v>
      </c>
      <c r="I3744" s="3">
        <v>42871.64166666667</v>
      </c>
      <c r="J3744" t="s">
        <v>31</v>
      </c>
      <c r="K3744" t="s">
        <v>157</v>
      </c>
      <c r="L3744">
        <v>1</v>
      </c>
      <c r="M3744" t="s">
        <v>359</v>
      </c>
      <c r="N3744">
        <v>721026460</v>
      </c>
      <c r="O3744" t="s">
        <v>432</v>
      </c>
      <c r="P3744">
        <v>40</v>
      </c>
      <c r="S3744">
        <v>2050</v>
      </c>
      <c r="T3744" t="s">
        <v>197</v>
      </c>
      <c r="U3744">
        <v>39033</v>
      </c>
      <c r="V3744" t="s">
        <v>197</v>
      </c>
      <c r="W3744">
        <v>0</v>
      </c>
      <c r="X3744" t="s">
        <v>44</v>
      </c>
      <c r="Y3744" t="s">
        <v>45</v>
      </c>
      <c r="Z3744">
        <v>2.4E-2</v>
      </c>
      <c r="AA3744">
        <v>8.1000000000000003E-2</v>
      </c>
      <c r="AB3744">
        <v>3</v>
      </c>
      <c r="AC3744" t="s">
        <v>44</v>
      </c>
    </row>
    <row r="3745" spans="1:29" x14ac:dyDescent="0.25">
      <c r="A3745" t="s">
        <v>156</v>
      </c>
      <c r="B3745">
        <v>100</v>
      </c>
      <c r="C3745" t="s">
        <v>28</v>
      </c>
      <c r="D3745">
        <v>983834</v>
      </c>
      <c r="E3745" s="1">
        <v>42843</v>
      </c>
      <c r="F3745">
        <v>1050</v>
      </c>
      <c r="H3745" t="s">
        <v>30</v>
      </c>
      <c r="I3745" s="3">
        <v>42871.64166666667</v>
      </c>
      <c r="J3745" t="s">
        <v>31</v>
      </c>
      <c r="K3745" t="s">
        <v>157</v>
      </c>
      <c r="L3745">
        <v>1</v>
      </c>
      <c r="M3745" t="s">
        <v>359</v>
      </c>
      <c r="N3745">
        <v>721026460</v>
      </c>
      <c r="O3745" t="s">
        <v>432</v>
      </c>
      <c r="P3745">
        <v>40</v>
      </c>
      <c r="S3745">
        <v>2005</v>
      </c>
      <c r="T3745" t="s">
        <v>161</v>
      </c>
      <c r="U3745">
        <v>39390</v>
      </c>
      <c r="V3745" t="s">
        <v>161</v>
      </c>
      <c r="W3745">
        <v>0</v>
      </c>
      <c r="X3745" t="s">
        <v>44</v>
      </c>
      <c r="Y3745" t="s">
        <v>45</v>
      </c>
      <c r="Z3745">
        <v>8.9999999999999993E-3</v>
      </c>
      <c r="AA3745">
        <v>2.9000000000000001E-2</v>
      </c>
      <c r="AB3745">
        <v>2</v>
      </c>
      <c r="AC3745" t="s">
        <v>44</v>
      </c>
    </row>
    <row r="3746" spans="1:29" x14ac:dyDescent="0.25">
      <c r="A3746" t="s">
        <v>85</v>
      </c>
      <c r="B3746">
        <v>100</v>
      </c>
      <c r="C3746" t="s">
        <v>28</v>
      </c>
      <c r="D3746">
        <v>983836</v>
      </c>
      <c r="E3746" s="1">
        <v>42843</v>
      </c>
      <c r="F3746">
        <v>1120</v>
      </c>
      <c r="H3746" t="s">
        <v>30</v>
      </c>
      <c r="I3746" s="3">
        <v>42871.64166666667</v>
      </c>
      <c r="J3746" t="s">
        <v>31</v>
      </c>
      <c r="K3746" t="s">
        <v>157</v>
      </c>
      <c r="L3746">
        <v>1</v>
      </c>
      <c r="M3746" t="s">
        <v>359</v>
      </c>
      <c r="N3746">
        <v>721026460</v>
      </c>
      <c r="O3746" t="s">
        <v>432</v>
      </c>
      <c r="P3746">
        <v>41</v>
      </c>
      <c r="S3746">
        <v>2942</v>
      </c>
      <c r="T3746" t="s">
        <v>93</v>
      </c>
      <c r="U3746">
        <v>32104</v>
      </c>
      <c r="V3746" t="s">
        <v>93</v>
      </c>
      <c r="W3746">
        <v>0.25</v>
      </c>
      <c r="X3746" t="s">
        <v>44</v>
      </c>
      <c r="Y3746" t="s">
        <v>84</v>
      </c>
      <c r="Z3746">
        <v>0.21</v>
      </c>
      <c r="AA3746">
        <v>0.74</v>
      </c>
      <c r="AB3746">
        <v>80</v>
      </c>
      <c r="AC3746" t="s">
        <v>44</v>
      </c>
    </row>
    <row r="3747" spans="1:29" x14ac:dyDescent="0.25">
      <c r="A3747" t="s">
        <v>85</v>
      </c>
      <c r="B3747">
        <v>100</v>
      </c>
      <c r="C3747" t="s">
        <v>28</v>
      </c>
      <c r="D3747">
        <v>983836</v>
      </c>
      <c r="E3747" s="1">
        <v>42843</v>
      </c>
      <c r="F3747">
        <v>1120</v>
      </c>
      <c r="H3747" t="s">
        <v>30</v>
      </c>
      <c r="I3747" s="3">
        <v>42871.64166666667</v>
      </c>
      <c r="J3747" t="s">
        <v>31</v>
      </c>
      <c r="K3747" t="s">
        <v>157</v>
      </c>
      <c r="L3747">
        <v>1</v>
      </c>
      <c r="M3747" t="s">
        <v>359</v>
      </c>
      <c r="N3747">
        <v>721026460</v>
      </c>
      <c r="O3747" t="s">
        <v>432</v>
      </c>
      <c r="P3747">
        <v>41</v>
      </c>
      <c r="S3747">
        <v>2413</v>
      </c>
      <c r="T3747" t="s">
        <v>126</v>
      </c>
      <c r="U3747">
        <v>34561</v>
      </c>
      <c r="V3747" t="s">
        <v>126</v>
      </c>
      <c r="W3747">
        <v>0</v>
      </c>
      <c r="X3747" t="s">
        <v>44</v>
      </c>
      <c r="Y3747" t="s">
        <v>45</v>
      </c>
      <c r="Z3747">
        <v>0.39</v>
      </c>
      <c r="AA3747">
        <v>1.4</v>
      </c>
      <c r="AC3747" t="s">
        <v>44</v>
      </c>
    </row>
    <row r="3748" spans="1:29" x14ac:dyDescent="0.25">
      <c r="A3748" t="s">
        <v>156</v>
      </c>
      <c r="B3748">
        <v>100</v>
      </c>
      <c r="C3748" t="s">
        <v>28</v>
      </c>
      <c r="D3748">
        <v>983834</v>
      </c>
      <c r="E3748" s="1">
        <v>42843</v>
      </c>
      <c r="F3748">
        <v>1050</v>
      </c>
      <c r="H3748" t="s">
        <v>30</v>
      </c>
      <c r="I3748" s="3">
        <v>42871.64166666667</v>
      </c>
      <c r="J3748" t="s">
        <v>31</v>
      </c>
      <c r="K3748" t="s">
        <v>157</v>
      </c>
      <c r="L3748">
        <v>1</v>
      </c>
      <c r="M3748" t="s">
        <v>359</v>
      </c>
      <c r="N3748">
        <v>721026460</v>
      </c>
      <c r="O3748" t="s">
        <v>432</v>
      </c>
      <c r="P3748">
        <v>40</v>
      </c>
      <c r="S3748">
        <v>2041</v>
      </c>
      <c r="T3748" t="s">
        <v>217</v>
      </c>
      <c r="U3748">
        <v>81287</v>
      </c>
      <c r="V3748" t="s">
        <v>217</v>
      </c>
      <c r="W3748">
        <v>0</v>
      </c>
      <c r="X3748" t="s">
        <v>44</v>
      </c>
      <c r="Y3748" t="s">
        <v>45</v>
      </c>
      <c r="Z3748">
        <v>7.9000000000000001E-2</v>
      </c>
      <c r="AA3748">
        <v>0.25</v>
      </c>
      <c r="AB3748">
        <v>7</v>
      </c>
      <c r="AC3748" t="s">
        <v>44</v>
      </c>
    </row>
    <row r="3749" spans="1:29" x14ac:dyDescent="0.25">
      <c r="A3749" t="s">
        <v>156</v>
      </c>
      <c r="B3749">
        <v>100</v>
      </c>
      <c r="C3749" t="s">
        <v>28</v>
      </c>
      <c r="D3749">
        <v>983834</v>
      </c>
      <c r="E3749" s="1">
        <v>42843</v>
      </c>
      <c r="F3749">
        <v>1050</v>
      </c>
      <c r="H3749" t="s">
        <v>30</v>
      </c>
      <c r="I3749" s="3">
        <v>42871.64166666667</v>
      </c>
      <c r="J3749" t="s">
        <v>31</v>
      </c>
      <c r="K3749" t="s">
        <v>157</v>
      </c>
      <c r="L3749">
        <v>1</v>
      </c>
      <c r="M3749" t="s">
        <v>359</v>
      </c>
      <c r="N3749">
        <v>721026460</v>
      </c>
      <c r="O3749" t="s">
        <v>432</v>
      </c>
      <c r="P3749">
        <v>40</v>
      </c>
      <c r="S3749">
        <v>2034</v>
      </c>
      <c r="T3749" t="s">
        <v>220</v>
      </c>
      <c r="U3749">
        <v>39941</v>
      </c>
      <c r="V3749" t="s">
        <v>221</v>
      </c>
      <c r="W3749">
        <v>0</v>
      </c>
      <c r="X3749" t="s">
        <v>44</v>
      </c>
      <c r="Y3749" t="s">
        <v>45</v>
      </c>
      <c r="Z3749">
        <v>4.9000000000000004</v>
      </c>
      <c r="AA3749">
        <v>16</v>
      </c>
      <c r="AB3749">
        <v>700</v>
      </c>
      <c r="AC3749" t="s">
        <v>44</v>
      </c>
    </row>
    <row r="3750" spans="1:29" x14ac:dyDescent="0.25">
      <c r="A3750" t="s">
        <v>156</v>
      </c>
      <c r="B3750">
        <v>100</v>
      </c>
      <c r="C3750" t="s">
        <v>28</v>
      </c>
      <c r="D3750">
        <v>983834</v>
      </c>
      <c r="E3750" s="1">
        <v>42843</v>
      </c>
      <c r="F3750">
        <v>1050</v>
      </c>
      <c r="H3750" t="s">
        <v>30</v>
      </c>
      <c r="I3750" s="3">
        <v>42871.64166666667</v>
      </c>
      <c r="J3750" t="s">
        <v>31</v>
      </c>
      <c r="K3750" t="s">
        <v>157</v>
      </c>
      <c r="L3750">
        <v>1</v>
      </c>
      <c r="M3750" t="s">
        <v>359</v>
      </c>
      <c r="N3750">
        <v>721026460</v>
      </c>
      <c r="O3750" t="s">
        <v>432</v>
      </c>
      <c r="P3750">
        <v>40</v>
      </c>
      <c r="S3750">
        <v>2045</v>
      </c>
      <c r="T3750" t="s">
        <v>229</v>
      </c>
      <c r="U3750">
        <v>39356</v>
      </c>
      <c r="V3750" t="s">
        <v>229</v>
      </c>
      <c r="W3750">
        <v>0</v>
      </c>
      <c r="X3750" t="s">
        <v>44</v>
      </c>
      <c r="Y3750" t="s">
        <v>45</v>
      </c>
      <c r="Z3750">
        <v>1.0999999999999999E-2</v>
      </c>
      <c r="AA3750">
        <v>3.6999999999999998E-2</v>
      </c>
      <c r="AC3750" t="s">
        <v>44</v>
      </c>
    </row>
    <row r="3751" spans="1:29" x14ac:dyDescent="0.25">
      <c r="A3751" t="s">
        <v>156</v>
      </c>
      <c r="B3751">
        <v>100</v>
      </c>
      <c r="C3751" t="s">
        <v>28</v>
      </c>
      <c r="D3751">
        <v>983834</v>
      </c>
      <c r="E3751" s="1">
        <v>42843</v>
      </c>
      <c r="F3751">
        <v>1050</v>
      </c>
      <c r="H3751" t="s">
        <v>30</v>
      </c>
      <c r="I3751" s="3">
        <v>42871.64166666667</v>
      </c>
      <c r="J3751" t="s">
        <v>31</v>
      </c>
      <c r="K3751" t="s">
        <v>157</v>
      </c>
      <c r="L3751">
        <v>1</v>
      </c>
      <c r="M3751" t="s">
        <v>359</v>
      </c>
      <c r="N3751">
        <v>721026460</v>
      </c>
      <c r="O3751" t="s">
        <v>432</v>
      </c>
      <c r="P3751">
        <v>40</v>
      </c>
      <c r="S3751">
        <v>2383</v>
      </c>
      <c r="T3751" t="s">
        <v>183</v>
      </c>
      <c r="U3751">
        <v>39516</v>
      </c>
      <c r="V3751" t="s">
        <v>184</v>
      </c>
      <c r="W3751">
        <v>0</v>
      </c>
      <c r="X3751" t="s">
        <v>44</v>
      </c>
      <c r="Y3751" t="s">
        <v>45</v>
      </c>
      <c r="Z3751">
        <v>0.1</v>
      </c>
      <c r="AA3751">
        <v>0.4</v>
      </c>
      <c r="AB3751">
        <v>0.5</v>
      </c>
      <c r="AC3751" t="s">
        <v>44</v>
      </c>
    </row>
    <row r="3752" spans="1:29" x14ac:dyDescent="0.25">
      <c r="A3752" t="s">
        <v>27</v>
      </c>
      <c r="B3752">
        <v>100</v>
      </c>
      <c r="C3752" t="s">
        <v>28</v>
      </c>
      <c r="D3752">
        <v>983835</v>
      </c>
      <c r="E3752" s="1">
        <v>42843</v>
      </c>
      <c r="F3752">
        <v>1115</v>
      </c>
      <c r="H3752" t="s">
        <v>30</v>
      </c>
      <c r="I3752" s="3">
        <v>42871.64166666667</v>
      </c>
      <c r="J3752" t="s">
        <v>31</v>
      </c>
      <c r="K3752" t="s">
        <v>157</v>
      </c>
      <c r="L3752">
        <v>1</v>
      </c>
      <c r="M3752" t="s">
        <v>359</v>
      </c>
      <c r="N3752">
        <v>721026460</v>
      </c>
      <c r="O3752" t="s">
        <v>432</v>
      </c>
      <c r="P3752">
        <v>16</v>
      </c>
      <c r="S3752">
        <v>1024</v>
      </c>
      <c r="T3752" t="s">
        <v>179</v>
      </c>
      <c r="U3752">
        <v>720</v>
      </c>
      <c r="V3752" t="s">
        <v>179</v>
      </c>
      <c r="W3752">
        <v>0</v>
      </c>
      <c r="X3752" t="s">
        <v>41</v>
      </c>
      <c r="Y3752" t="s">
        <v>45</v>
      </c>
      <c r="Z3752">
        <v>5.0000000000000001E-3</v>
      </c>
      <c r="AA3752">
        <v>1.4999999999999999E-2</v>
      </c>
      <c r="AB3752">
        <v>0.2</v>
      </c>
      <c r="AC3752" t="s">
        <v>41</v>
      </c>
    </row>
    <row r="3753" spans="1:29" x14ac:dyDescent="0.25">
      <c r="A3753" t="s">
        <v>27</v>
      </c>
      <c r="B3753">
        <v>100</v>
      </c>
      <c r="C3753" t="s">
        <v>28</v>
      </c>
      <c r="D3753">
        <v>983835</v>
      </c>
      <c r="E3753" s="1">
        <v>42843</v>
      </c>
      <c r="F3753">
        <v>1115</v>
      </c>
      <c r="H3753" t="s">
        <v>30</v>
      </c>
      <c r="I3753" s="3">
        <v>42871.64166666667</v>
      </c>
      <c r="J3753" t="s">
        <v>31</v>
      </c>
      <c r="K3753" t="s">
        <v>157</v>
      </c>
      <c r="L3753">
        <v>1</v>
      </c>
      <c r="M3753" t="s">
        <v>359</v>
      </c>
      <c r="N3753">
        <v>721026460</v>
      </c>
      <c r="O3753" t="s">
        <v>432</v>
      </c>
      <c r="P3753">
        <v>16</v>
      </c>
      <c r="S3753">
        <v>1025</v>
      </c>
      <c r="T3753" t="s">
        <v>52</v>
      </c>
      <c r="U3753">
        <v>951</v>
      </c>
      <c r="V3753" t="s">
        <v>53</v>
      </c>
      <c r="W3753">
        <v>0.78</v>
      </c>
      <c r="X3753" t="s">
        <v>41</v>
      </c>
      <c r="Y3753" t="s">
        <v>38</v>
      </c>
      <c r="Z3753">
        <v>0.05</v>
      </c>
      <c r="AA3753">
        <v>0.1</v>
      </c>
      <c r="AB3753">
        <v>4</v>
      </c>
      <c r="AC3753" t="s">
        <v>41</v>
      </c>
    </row>
    <row r="3754" spans="1:29" x14ac:dyDescent="0.25">
      <c r="A3754" t="s">
        <v>27</v>
      </c>
      <c r="B3754">
        <v>100</v>
      </c>
      <c r="C3754" t="s">
        <v>28</v>
      </c>
      <c r="D3754">
        <v>983835</v>
      </c>
      <c r="E3754" s="1">
        <v>42843</v>
      </c>
      <c r="F3754">
        <v>1115</v>
      </c>
      <c r="H3754" t="s">
        <v>30</v>
      </c>
      <c r="I3754" s="3">
        <v>42871.64166666667</v>
      </c>
      <c r="J3754" t="s">
        <v>31</v>
      </c>
      <c r="K3754" t="s">
        <v>157</v>
      </c>
      <c r="L3754">
        <v>1</v>
      </c>
      <c r="M3754" t="s">
        <v>359</v>
      </c>
      <c r="N3754">
        <v>721026460</v>
      </c>
      <c r="O3754" t="s">
        <v>432</v>
      </c>
      <c r="P3754">
        <v>16</v>
      </c>
      <c r="S3754">
        <v>1045</v>
      </c>
      <c r="T3754" t="s">
        <v>74</v>
      </c>
      <c r="U3754">
        <v>1147</v>
      </c>
      <c r="V3754" t="s">
        <v>75</v>
      </c>
      <c r="W3754">
        <v>0</v>
      </c>
      <c r="X3754" t="s">
        <v>41</v>
      </c>
      <c r="Y3754" t="s">
        <v>45</v>
      </c>
      <c r="Z3754">
        <v>2E-3</v>
      </c>
      <c r="AA3754">
        <v>4.0000000000000001E-3</v>
      </c>
      <c r="AB3754">
        <v>0.05</v>
      </c>
      <c r="AC3754" t="s">
        <v>41</v>
      </c>
    </row>
    <row r="3755" spans="1:29" x14ac:dyDescent="0.25">
      <c r="A3755" t="s">
        <v>27</v>
      </c>
      <c r="B3755">
        <v>100</v>
      </c>
      <c r="C3755" t="s">
        <v>28</v>
      </c>
      <c r="D3755">
        <v>983835</v>
      </c>
      <c r="E3755" s="1">
        <v>42843</v>
      </c>
      <c r="F3755">
        <v>1115</v>
      </c>
      <c r="H3755" t="s">
        <v>30</v>
      </c>
      <c r="I3755" s="3">
        <v>42871.64166666667</v>
      </c>
      <c r="J3755" t="s">
        <v>31</v>
      </c>
      <c r="K3755" t="s">
        <v>157</v>
      </c>
      <c r="L3755">
        <v>1</v>
      </c>
      <c r="M3755" t="s">
        <v>359</v>
      </c>
      <c r="N3755">
        <v>721026460</v>
      </c>
      <c r="O3755" t="s">
        <v>432</v>
      </c>
      <c r="P3755">
        <v>16</v>
      </c>
      <c r="S3755">
        <v>1005</v>
      </c>
      <c r="T3755" t="s">
        <v>42</v>
      </c>
      <c r="U3755">
        <v>1002</v>
      </c>
      <c r="V3755" t="s">
        <v>43</v>
      </c>
      <c r="W3755">
        <v>0</v>
      </c>
      <c r="X3755" t="s">
        <v>41</v>
      </c>
      <c r="Y3755" t="s">
        <v>45</v>
      </c>
      <c r="Z3755">
        <v>5.0000000000000001E-4</v>
      </c>
      <c r="AA3755">
        <v>1E-3</v>
      </c>
      <c r="AB3755">
        <v>0.01</v>
      </c>
      <c r="AC3755" t="s">
        <v>41</v>
      </c>
    </row>
    <row r="3756" spans="1:29" x14ac:dyDescent="0.25">
      <c r="A3756" t="s">
        <v>85</v>
      </c>
      <c r="B3756">
        <v>100</v>
      </c>
      <c r="C3756" t="s">
        <v>28</v>
      </c>
      <c r="D3756">
        <v>983836</v>
      </c>
      <c r="E3756" s="1">
        <v>42843</v>
      </c>
      <c r="F3756">
        <v>1120</v>
      </c>
      <c r="H3756" t="s">
        <v>30</v>
      </c>
      <c r="I3756" s="3">
        <v>42871.64166666667</v>
      </c>
      <c r="J3756" t="s">
        <v>31</v>
      </c>
      <c r="K3756" t="s">
        <v>157</v>
      </c>
      <c r="L3756">
        <v>1</v>
      </c>
      <c r="M3756" t="s">
        <v>359</v>
      </c>
      <c r="N3756">
        <v>721026460</v>
      </c>
      <c r="O3756" t="s">
        <v>432</v>
      </c>
      <c r="P3756">
        <v>41</v>
      </c>
      <c r="S3756">
        <v>2965</v>
      </c>
      <c r="T3756" t="s">
        <v>102</v>
      </c>
      <c r="U3756">
        <v>77275</v>
      </c>
      <c r="V3756" t="s">
        <v>102</v>
      </c>
      <c r="W3756">
        <v>0</v>
      </c>
      <c r="X3756" t="s">
        <v>44</v>
      </c>
      <c r="Y3756" t="s">
        <v>45</v>
      </c>
      <c r="Z3756">
        <v>0.23</v>
      </c>
      <c r="AA3756">
        <v>0.82</v>
      </c>
      <c r="AC3756" t="s">
        <v>44</v>
      </c>
    </row>
    <row r="3757" spans="1:29" x14ac:dyDescent="0.25">
      <c r="A3757" t="s">
        <v>85</v>
      </c>
      <c r="B3757">
        <v>100</v>
      </c>
      <c r="C3757" t="s">
        <v>28</v>
      </c>
      <c r="D3757">
        <v>983836</v>
      </c>
      <c r="E3757" s="1">
        <v>42843</v>
      </c>
      <c r="F3757">
        <v>1120</v>
      </c>
      <c r="H3757" t="s">
        <v>30</v>
      </c>
      <c r="I3757" s="3">
        <v>42871.64166666667</v>
      </c>
      <c r="J3757" t="s">
        <v>31</v>
      </c>
      <c r="K3757" t="s">
        <v>157</v>
      </c>
      <c r="L3757">
        <v>1</v>
      </c>
      <c r="M3757" t="s">
        <v>359</v>
      </c>
      <c r="N3757">
        <v>721026460</v>
      </c>
      <c r="O3757" t="s">
        <v>432</v>
      </c>
      <c r="P3757">
        <v>41</v>
      </c>
      <c r="S3757">
        <v>2408</v>
      </c>
      <c r="T3757" t="s">
        <v>104</v>
      </c>
      <c r="U3757">
        <v>77596</v>
      </c>
      <c r="V3757" t="s">
        <v>104</v>
      </c>
      <c r="W3757">
        <v>0</v>
      </c>
      <c r="X3757" t="s">
        <v>44</v>
      </c>
      <c r="Y3757" t="s">
        <v>45</v>
      </c>
      <c r="Z3757">
        <v>0.26</v>
      </c>
      <c r="AA3757">
        <v>0.9</v>
      </c>
      <c r="AC3757" t="s">
        <v>44</v>
      </c>
    </row>
    <row r="3758" spans="1:29" x14ac:dyDescent="0.25">
      <c r="A3758" t="s">
        <v>85</v>
      </c>
      <c r="B3758">
        <v>100</v>
      </c>
      <c r="C3758" t="s">
        <v>28</v>
      </c>
      <c r="D3758">
        <v>983836</v>
      </c>
      <c r="E3758" s="1">
        <v>42843</v>
      </c>
      <c r="F3758">
        <v>1120</v>
      </c>
      <c r="H3758" t="s">
        <v>30</v>
      </c>
      <c r="I3758" s="3">
        <v>42871.64166666667</v>
      </c>
      <c r="J3758" t="s">
        <v>31</v>
      </c>
      <c r="K3758" t="s">
        <v>157</v>
      </c>
      <c r="L3758">
        <v>1</v>
      </c>
      <c r="M3758" t="s">
        <v>359</v>
      </c>
      <c r="N3758">
        <v>721026460</v>
      </c>
      <c r="O3758" t="s">
        <v>432</v>
      </c>
      <c r="P3758">
        <v>41</v>
      </c>
      <c r="S3758">
        <v>2993</v>
      </c>
      <c r="T3758" t="s">
        <v>91</v>
      </c>
      <c r="U3758">
        <v>81555</v>
      </c>
      <c r="V3758" t="s">
        <v>91</v>
      </c>
      <c r="W3758">
        <v>0</v>
      </c>
      <c r="X3758" t="s">
        <v>44</v>
      </c>
      <c r="Y3758" t="s">
        <v>45</v>
      </c>
      <c r="Z3758">
        <v>0.26</v>
      </c>
      <c r="AA3758">
        <v>0.91</v>
      </c>
      <c r="AC3758" t="s">
        <v>44</v>
      </c>
    </row>
    <row r="3759" spans="1:29" x14ac:dyDescent="0.25">
      <c r="A3759" t="s">
        <v>85</v>
      </c>
      <c r="B3759">
        <v>100</v>
      </c>
      <c r="C3759" t="s">
        <v>28</v>
      </c>
      <c r="D3759">
        <v>983836</v>
      </c>
      <c r="E3759" s="1">
        <v>42843</v>
      </c>
      <c r="F3759">
        <v>1120</v>
      </c>
      <c r="H3759" t="s">
        <v>30</v>
      </c>
      <c r="I3759" s="3">
        <v>42871.64166666667</v>
      </c>
      <c r="J3759" t="s">
        <v>31</v>
      </c>
      <c r="K3759" t="s">
        <v>157</v>
      </c>
      <c r="L3759">
        <v>1</v>
      </c>
      <c r="M3759" t="s">
        <v>359</v>
      </c>
      <c r="N3759">
        <v>721026460</v>
      </c>
      <c r="O3759" t="s">
        <v>432</v>
      </c>
      <c r="P3759">
        <v>41</v>
      </c>
      <c r="S3759">
        <v>2943</v>
      </c>
      <c r="T3759" t="s">
        <v>92</v>
      </c>
      <c r="U3759">
        <v>32101</v>
      </c>
      <c r="V3759" t="s">
        <v>92</v>
      </c>
      <c r="W3759">
        <v>5.8</v>
      </c>
      <c r="X3759" t="s">
        <v>44</v>
      </c>
      <c r="Y3759" t="s">
        <v>38</v>
      </c>
      <c r="Z3759">
        <v>0.23</v>
      </c>
      <c r="AA3759">
        <v>0.81</v>
      </c>
      <c r="AB3759">
        <v>80</v>
      </c>
      <c r="AC3759" t="s">
        <v>44</v>
      </c>
    </row>
    <row r="3760" spans="1:29" x14ac:dyDescent="0.25">
      <c r="A3760" t="s">
        <v>85</v>
      </c>
      <c r="B3760">
        <v>100</v>
      </c>
      <c r="C3760" t="s">
        <v>28</v>
      </c>
      <c r="D3760">
        <v>983836</v>
      </c>
      <c r="E3760" s="1">
        <v>42843</v>
      </c>
      <c r="F3760">
        <v>1120</v>
      </c>
      <c r="H3760" t="s">
        <v>30</v>
      </c>
      <c r="I3760" s="3">
        <v>42871.64166666667</v>
      </c>
      <c r="J3760" t="s">
        <v>31</v>
      </c>
      <c r="K3760" t="s">
        <v>157</v>
      </c>
      <c r="L3760">
        <v>1</v>
      </c>
      <c r="M3760" t="s">
        <v>359</v>
      </c>
      <c r="N3760">
        <v>721026460</v>
      </c>
      <c r="O3760" t="s">
        <v>432</v>
      </c>
      <c r="P3760">
        <v>41</v>
      </c>
      <c r="S3760">
        <v>2990</v>
      </c>
      <c r="T3760" t="s">
        <v>90</v>
      </c>
      <c r="U3760">
        <v>34030</v>
      </c>
      <c r="V3760" t="s">
        <v>90</v>
      </c>
      <c r="W3760">
        <v>0</v>
      </c>
      <c r="X3760" t="s">
        <v>44</v>
      </c>
      <c r="Y3760" t="s">
        <v>45</v>
      </c>
      <c r="Z3760">
        <v>0.23</v>
      </c>
      <c r="AA3760">
        <v>0.82</v>
      </c>
      <c r="AB3760">
        <v>5</v>
      </c>
      <c r="AC3760" t="s">
        <v>44</v>
      </c>
    </row>
    <row r="3761" spans="1:29" x14ac:dyDescent="0.25">
      <c r="A3761" t="s">
        <v>85</v>
      </c>
      <c r="B3761">
        <v>100</v>
      </c>
      <c r="C3761" t="s">
        <v>28</v>
      </c>
      <c r="D3761">
        <v>983836</v>
      </c>
      <c r="E3761" s="1">
        <v>42843</v>
      </c>
      <c r="F3761">
        <v>1120</v>
      </c>
      <c r="H3761" t="s">
        <v>30</v>
      </c>
      <c r="I3761" s="3">
        <v>42871.64166666667</v>
      </c>
      <c r="J3761" t="s">
        <v>31</v>
      </c>
      <c r="K3761" t="s">
        <v>157</v>
      </c>
      <c r="L3761">
        <v>1</v>
      </c>
      <c r="M3761" t="s">
        <v>359</v>
      </c>
      <c r="N3761">
        <v>721026460</v>
      </c>
      <c r="O3761" t="s">
        <v>432</v>
      </c>
      <c r="P3761">
        <v>41</v>
      </c>
      <c r="S3761">
        <v>2214</v>
      </c>
      <c r="T3761" t="s">
        <v>94</v>
      </c>
      <c r="U3761">
        <v>34413</v>
      </c>
      <c r="V3761" t="s">
        <v>94</v>
      </c>
      <c r="W3761">
        <v>0</v>
      </c>
      <c r="X3761" t="s">
        <v>44</v>
      </c>
      <c r="Y3761" t="s">
        <v>45</v>
      </c>
      <c r="Z3761">
        <v>0.37</v>
      </c>
      <c r="AA3761">
        <v>1.3</v>
      </c>
      <c r="AC3761" t="s">
        <v>44</v>
      </c>
    </row>
    <row r="3762" spans="1:29" x14ac:dyDescent="0.25">
      <c r="A3762" t="s">
        <v>85</v>
      </c>
      <c r="B3762">
        <v>100</v>
      </c>
      <c r="C3762" t="s">
        <v>28</v>
      </c>
      <c r="D3762">
        <v>983836</v>
      </c>
      <c r="E3762" s="1">
        <v>42843</v>
      </c>
      <c r="F3762">
        <v>1120</v>
      </c>
      <c r="H3762" t="s">
        <v>30</v>
      </c>
      <c r="I3762" s="3">
        <v>42871.64166666667</v>
      </c>
      <c r="J3762" t="s">
        <v>31</v>
      </c>
      <c r="K3762" t="s">
        <v>157</v>
      </c>
      <c r="L3762">
        <v>1</v>
      </c>
      <c r="M3762" t="s">
        <v>359</v>
      </c>
      <c r="N3762">
        <v>721026460</v>
      </c>
      <c r="O3762" t="s">
        <v>432</v>
      </c>
      <c r="P3762">
        <v>41</v>
      </c>
      <c r="S3762">
        <v>2987</v>
      </c>
      <c r="T3762" t="s">
        <v>135</v>
      </c>
      <c r="U3762">
        <v>34475</v>
      </c>
      <c r="V3762" t="s">
        <v>135</v>
      </c>
      <c r="W3762">
        <v>0</v>
      </c>
      <c r="X3762" t="s">
        <v>44</v>
      </c>
      <c r="Y3762" t="s">
        <v>45</v>
      </c>
      <c r="Z3762">
        <v>0.28000000000000003</v>
      </c>
      <c r="AA3762">
        <v>0.99</v>
      </c>
      <c r="AB3762">
        <v>5</v>
      </c>
      <c r="AC3762" t="s">
        <v>44</v>
      </c>
    </row>
    <row r="3763" spans="1:29" x14ac:dyDescent="0.25">
      <c r="A3763" t="s">
        <v>85</v>
      </c>
      <c r="B3763">
        <v>100</v>
      </c>
      <c r="C3763" t="s">
        <v>28</v>
      </c>
      <c r="D3763">
        <v>983836</v>
      </c>
      <c r="E3763" s="1">
        <v>42843</v>
      </c>
      <c r="F3763">
        <v>1120</v>
      </c>
      <c r="H3763" t="s">
        <v>30</v>
      </c>
      <c r="I3763" s="3">
        <v>42871.64166666667</v>
      </c>
      <c r="J3763" t="s">
        <v>31</v>
      </c>
      <c r="K3763" t="s">
        <v>157</v>
      </c>
      <c r="L3763">
        <v>1</v>
      </c>
      <c r="M3763" t="s">
        <v>359</v>
      </c>
      <c r="N3763">
        <v>721026460</v>
      </c>
      <c r="O3763" t="s">
        <v>432</v>
      </c>
      <c r="P3763">
        <v>41</v>
      </c>
      <c r="S3763">
        <v>2978</v>
      </c>
      <c r="T3763" t="s">
        <v>115</v>
      </c>
      <c r="U3763">
        <v>34496</v>
      </c>
      <c r="V3763" t="s">
        <v>115</v>
      </c>
      <c r="W3763">
        <v>0</v>
      </c>
      <c r="X3763" t="s">
        <v>44</v>
      </c>
      <c r="Y3763" t="s">
        <v>45</v>
      </c>
      <c r="Z3763">
        <v>0.31</v>
      </c>
      <c r="AA3763">
        <v>1.1000000000000001</v>
      </c>
      <c r="AC3763" t="s">
        <v>44</v>
      </c>
    </row>
    <row r="3764" spans="1:29" x14ac:dyDescent="0.25">
      <c r="A3764" t="s">
        <v>85</v>
      </c>
      <c r="B3764">
        <v>100</v>
      </c>
      <c r="C3764" t="s">
        <v>28</v>
      </c>
      <c r="D3764">
        <v>983836</v>
      </c>
      <c r="E3764" s="1">
        <v>42843</v>
      </c>
      <c r="F3764">
        <v>1120</v>
      </c>
      <c r="H3764" t="s">
        <v>30</v>
      </c>
      <c r="I3764" s="3">
        <v>42871.64166666667</v>
      </c>
      <c r="J3764" t="s">
        <v>31</v>
      </c>
      <c r="K3764" t="s">
        <v>157</v>
      </c>
      <c r="L3764">
        <v>1</v>
      </c>
      <c r="M3764" t="s">
        <v>359</v>
      </c>
      <c r="N3764">
        <v>721026460</v>
      </c>
      <c r="O3764" t="s">
        <v>432</v>
      </c>
      <c r="P3764">
        <v>41</v>
      </c>
      <c r="S3764">
        <v>2981</v>
      </c>
      <c r="T3764" t="s">
        <v>137</v>
      </c>
      <c r="U3764">
        <v>34506</v>
      </c>
      <c r="V3764" t="s">
        <v>137</v>
      </c>
      <c r="W3764">
        <v>0</v>
      </c>
      <c r="X3764" t="s">
        <v>44</v>
      </c>
      <c r="Y3764" t="s">
        <v>45</v>
      </c>
      <c r="Z3764">
        <v>0.32</v>
      </c>
      <c r="AA3764">
        <v>1.1000000000000001</v>
      </c>
      <c r="AB3764">
        <v>200</v>
      </c>
      <c r="AC3764" t="s">
        <v>44</v>
      </c>
    </row>
    <row r="3765" spans="1:29" x14ac:dyDescent="0.25">
      <c r="A3765" t="s">
        <v>85</v>
      </c>
      <c r="B3765">
        <v>100</v>
      </c>
      <c r="C3765" t="s">
        <v>28</v>
      </c>
      <c r="D3765">
        <v>983836</v>
      </c>
      <c r="E3765" s="1">
        <v>42843</v>
      </c>
      <c r="F3765">
        <v>1120</v>
      </c>
      <c r="H3765" t="s">
        <v>30</v>
      </c>
      <c r="I3765" s="3">
        <v>42871.64166666667</v>
      </c>
      <c r="J3765" t="s">
        <v>31</v>
      </c>
      <c r="K3765" t="s">
        <v>157</v>
      </c>
      <c r="L3765">
        <v>1</v>
      </c>
      <c r="M3765" t="s">
        <v>359</v>
      </c>
      <c r="N3765">
        <v>721026460</v>
      </c>
      <c r="O3765" t="s">
        <v>432</v>
      </c>
      <c r="P3765">
        <v>41</v>
      </c>
      <c r="S3765">
        <v>2979</v>
      </c>
      <c r="T3765" t="s">
        <v>120</v>
      </c>
      <c r="U3765">
        <v>34546</v>
      </c>
      <c r="V3765" t="s">
        <v>121</v>
      </c>
      <c r="W3765">
        <v>0</v>
      </c>
      <c r="X3765" t="s">
        <v>44</v>
      </c>
      <c r="Y3765" t="s">
        <v>45</v>
      </c>
      <c r="Z3765">
        <v>0.47</v>
      </c>
      <c r="AA3765">
        <v>1.7</v>
      </c>
      <c r="AB3765">
        <v>100</v>
      </c>
      <c r="AC3765" t="s">
        <v>44</v>
      </c>
    </row>
    <row r="3766" spans="1:29" x14ac:dyDescent="0.25">
      <c r="A3766" t="s">
        <v>85</v>
      </c>
      <c r="B3766">
        <v>100</v>
      </c>
      <c r="C3766" t="s">
        <v>28</v>
      </c>
      <c r="D3766">
        <v>983836</v>
      </c>
      <c r="E3766" s="1">
        <v>42843</v>
      </c>
      <c r="F3766">
        <v>1120</v>
      </c>
      <c r="H3766" t="s">
        <v>30</v>
      </c>
      <c r="I3766" s="3">
        <v>42871.64166666667</v>
      </c>
      <c r="J3766" t="s">
        <v>31</v>
      </c>
      <c r="K3766" t="s">
        <v>157</v>
      </c>
      <c r="L3766">
        <v>1</v>
      </c>
      <c r="M3766" t="s">
        <v>359</v>
      </c>
      <c r="N3766">
        <v>721026460</v>
      </c>
      <c r="O3766" t="s">
        <v>432</v>
      </c>
      <c r="P3766">
        <v>41</v>
      </c>
      <c r="S3766">
        <v>2984</v>
      </c>
      <c r="T3766" t="s">
        <v>139</v>
      </c>
      <c r="U3766">
        <v>39180</v>
      </c>
      <c r="V3766" t="s">
        <v>139</v>
      </c>
      <c r="W3766">
        <v>0</v>
      </c>
      <c r="X3766" t="s">
        <v>44</v>
      </c>
      <c r="Y3766" t="s">
        <v>45</v>
      </c>
      <c r="Z3766">
        <v>0.3</v>
      </c>
      <c r="AA3766">
        <v>1.1000000000000001</v>
      </c>
      <c r="AB3766">
        <v>5</v>
      </c>
      <c r="AC3766" t="s">
        <v>44</v>
      </c>
    </row>
    <row r="3767" spans="1:29" x14ac:dyDescent="0.25">
      <c r="A3767" t="s">
        <v>85</v>
      </c>
      <c r="B3767">
        <v>100</v>
      </c>
      <c r="C3767" t="s">
        <v>28</v>
      </c>
      <c r="D3767">
        <v>983836</v>
      </c>
      <c r="E3767" s="1">
        <v>42843</v>
      </c>
      <c r="F3767">
        <v>1120</v>
      </c>
      <c r="H3767" t="s">
        <v>30</v>
      </c>
      <c r="I3767" s="3">
        <v>42871.64166666667</v>
      </c>
      <c r="J3767" t="s">
        <v>31</v>
      </c>
      <c r="K3767" t="s">
        <v>157</v>
      </c>
      <c r="L3767">
        <v>1</v>
      </c>
      <c r="M3767" t="s">
        <v>359</v>
      </c>
      <c r="N3767">
        <v>721026460</v>
      </c>
      <c r="O3767" t="s">
        <v>432</v>
      </c>
      <c r="P3767">
        <v>41</v>
      </c>
      <c r="S3767">
        <v>2416</v>
      </c>
      <c r="T3767" t="s">
        <v>125</v>
      </c>
      <c r="U3767">
        <v>77170</v>
      </c>
      <c r="V3767" t="s">
        <v>125</v>
      </c>
      <c r="W3767">
        <v>0</v>
      </c>
      <c r="X3767" t="s">
        <v>44</v>
      </c>
      <c r="Y3767" t="s">
        <v>45</v>
      </c>
      <c r="Z3767">
        <v>0.15</v>
      </c>
      <c r="AA3767">
        <v>0.54</v>
      </c>
      <c r="AC3767" t="s">
        <v>44</v>
      </c>
    </row>
    <row r="3768" spans="1:29" x14ac:dyDescent="0.25">
      <c r="A3768" t="s">
        <v>156</v>
      </c>
      <c r="B3768">
        <v>100</v>
      </c>
      <c r="C3768" t="s">
        <v>28</v>
      </c>
      <c r="D3768">
        <v>983834</v>
      </c>
      <c r="E3768" s="1">
        <v>42843</v>
      </c>
      <c r="F3768">
        <v>1050</v>
      </c>
      <c r="H3768" t="s">
        <v>30</v>
      </c>
      <c r="I3768" s="3">
        <v>42871.64166666667</v>
      </c>
      <c r="J3768" t="s">
        <v>31</v>
      </c>
      <c r="K3768" t="s">
        <v>157</v>
      </c>
      <c r="L3768">
        <v>1</v>
      </c>
      <c r="M3768" t="s">
        <v>359</v>
      </c>
      <c r="N3768">
        <v>721026460</v>
      </c>
      <c r="O3768" t="s">
        <v>432</v>
      </c>
      <c r="P3768">
        <v>40</v>
      </c>
      <c r="S3768">
        <v>2110</v>
      </c>
      <c r="T3768" t="s">
        <v>165</v>
      </c>
      <c r="U3768">
        <v>39760</v>
      </c>
      <c r="V3768" t="s">
        <v>165</v>
      </c>
      <c r="W3768">
        <v>0</v>
      </c>
      <c r="X3768" t="s">
        <v>44</v>
      </c>
      <c r="Y3768" t="s">
        <v>45</v>
      </c>
      <c r="Z3768">
        <v>0.15</v>
      </c>
      <c r="AA3768">
        <v>0.46</v>
      </c>
      <c r="AB3768">
        <v>50</v>
      </c>
      <c r="AC3768" t="s">
        <v>44</v>
      </c>
    </row>
    <row r="3769" spans="1:29" x14ac:dyDescent="0.25">
      <c r="A3769" t="s">
        <v>156</v>
      </c>
      <c r="B3769">
        <v>100</v>
      </c>
      <c r="C3769" t="s">
        <v>28</v>
      </c>
      <c r="D3769">
        <v>983834</v>
      </c>
      <c r="E3769" s="1">
        <v>42843</v>
      </c>
      <c r="F3769">
        <v>1050</v>
      </c>
      <c r="H3769" t="s">
        <v>30</v>
      </c>
      <c r="I3769" s="3">
        <v>42871.64166666667</v>
      </c>
      <c r="J3769" t="s">
        <v>31</v>
      </c>
      <c r="K3769" t="s">
        <v>157</v>
      </c>
      <c r="L3769">
        <v>1</v>
      </c>
      <c r="M3769" t="s">
        <v>359</v>
      </c>
      <c r="N3769">
        <v>721026460</v>
      </c>
      <c r="O3769" t="s">
        <v>432</v>
      </c>
      <c r="P3769">
        <v>40</v>
      </c>
      <c r="S3769">
        <v>2022</v>
      </c>
      <c r="T3769" t="s">
        <v>228</v>
      </c>
      <c r="U3769">
        <v>39051</v>
      </c>
      <c r="V3769" t="s">
        <v>228</v>
      </c>
      <c r="W3769">
        <v>0</v>
      </c>
      <c r="X3769" t="s">
        <v>44</v>
      </c>
      <c r="Y3769" t="s">
        <v>45</v>
      </c>
      <c r="Z3769">
        <v>0.49</v>
      </c>
      <c r="AA3769">
        <v>1.6</v>
      </c>
      <c r="AC3769" t="s">
        <v>44</v>
      </c>
    </row>
    <row r="3770" spans="1:29" x14ac:dyDescent="0.25">
      <c r="A3770" t="s">
        <v>156</v>
      </c>
      <c r="B3770">
        <v>100</v>
      </c>
      <c r="C3770" t="s">
        <v>28</v>
      </c>
      <c r="D3770">
        <v>983834</v>
      </c>
      <c r="E3770" s="1">
        <v>42843</v>
      </c>
      <c r="F3770">
        <v>1050</v>
      </c>
      <c r="H3770" t="s">
        <v>30</v>
      </c>
      <c r="I3770" s="3">
        <v>42871.64166666667</v>
      </c>
      <c r="J3770" t="s">
        <v>31</v>
      </c>
      <c r="K3770" t="s">
        <v>157</v>
      </c>
      <c r="L3770">
        <v>1</v>
      </c>
      <c r="M3770" t="s">
        <v>359</v>
      </c>
      <c r="N3770">
        <v>721026460</v>
      </c>
      <c r="O3770" t="s">
        <v>432</v>
      </c>
      <c r="P3770">
        <v>40</v>
      </c>
      <c r="S3770">
        <v>2046</v>
      </c>
      <c r="T3770" t="s">
        <v>203</v>
      </c>
      <c r="U3770">
        <v>81405</v>
      </c>
      <c r="V3770" t="s">
        <v>203</v>
      </c>
      <c r="W3770">
        <v>0</v>
      </c>
      <c r="X3770" t="s">
        <v>44</v>
      </c>
      <c r="Y3770" t="s">
        <v>45</v>
      </c>
      <c r="Z3770">
        <v>0.55000000000000004</v>
      </c>
      <c r="AA3770">
        <v>1.8</v>
      </c>
      <c r="AB3770">
        <v>40</v>
      </c>
      <c r="AC3770" t="s">
        <v>44</v>
      </c>
    </row>
    <row r="3771" spans="1:29" x14ac:dyDescent="0.25">
      <c r="A3771" t="s">
        <v>156</v>
      </c>
      <c r="B3771">
        <v>100</v>
      </c>
      <c r="C3771" t="s">
        <v>28</v>
      </c>
      <c r="D3771">
        <v>983834</v>
      </c>
      <c r="E3771" s="1">
        <v>42843</v>
      </c>
      <c r="F3771">
        <v>1050</v>
      </c>
      <c r="H3771" t="s">
        <v>30</v>
      </c>
      <c r="I3771" s="3">
        <v>42871.64166666667</v>
      </c>
      <c r="J3771" t="s">
        <v>31</v>
      </c>
      <c r="K3771" t="s">
        <v>157</v>
      </c>
      <c r="L3771">
        <v>1</v>
      </c>
      <c r="M3771" t="s">
        <v>359</v>
      </c>
      <c r="N3771">
        <v>721026460</v>
      </c>
      <c r="O3771" t="s">
        <v>432</v>
      </c>
      <c r="P3771">
        <v>40</v>
      </c>
      <c r="S3771">
        <v>2042</v>
      </c>
      <c r="T3771" t="s">
        <v>224</v>
      </c>
      <c r="U3771">
        <v>34386</v>
      </c>
      <c r="V3771" t="s">
        <v>224</v>
      </c>
      <c r="W3771">
        <v>0</v>
      </c>
      <c r="X3771" t="s">
        <v>44</v>
      </c>
      <c r="Y3771" t="s">
        <v>45</v>
      </c>
      <c r="Z3771">
        <v>3.5999999999999997E-2</v>
      </c>
      <c r="AA3771">
        <v>0.12</v>
      </c>
      <c r="AB3771">
        <v>50</v>
      </c>
      <c r="AC3771" t="s">
        <v>44</v>
      </c>
    </row>
    <row r="3772" spans="1:29" x14ac:dyDescent="0.25">
      <c r="A3772" t="s">
        <v>156</v>
      </c>
      <c r="B3772">
        <v>100</v>
      </c>
      <c r="C3772" t="s">
        <v>28</v>
      </c>
      <c r="D3772">
        <v>983834</v>
      </c>
      <c r="E3772" s="1">
        <v>42843</v>
      </c>
      <c r="F3772">
        <v>1050</v>
      </c>
      <c r="H3772" t="s">
        <v>30</v>
      </c>
      <c r="I3772" s="3">
        <v>42871.64166666667</v>
      </c>
      <c r="J3772" t="s">
        <v>31</v>
      </c>
      <c r="K3772" t="s">
        <v>157</v>
      </c>
      <c r="L3772">
        <v>1</v>
      </c>
      <c r="M3772" t="s">
        <v>359</v>
      </c>
      <c r="N3772">
        <v>721026460</v>
      </c>
      <c r="O3772" t="s">
        <v>432</v>
      </c>
      <c r="P3772">
        <v>40</v>
      </c>
      <c r="S3772">
        <v>2015</v>
      </c>
      <c r="T3772" t="s">
        <v>164</v>
      </c>
      <c r="U3772">
        <v>39480</v>
      </c>
      <c r="V3772" t="s">
        <v>164</v>
      </c>
      <c r="W3772">
        <v>0</v>
      </c>
      <c r="X3772" t="s">
        <v>44</v>
      </c>
      <c r="Y3772" t="s">
        <v>45</v>
      </c>
      <c r="Z3772">
        <v>1.6E-2</v>
      </c>
      <c r="AA3772">
        <v>5.3999999999999999E-2</v>
      </c>
      <c r="AB3772">
        <v>40</v>
      </c>
      <c r="AC3772" t="s">
        <v>44</v>
      </c>
    </row>
    <row r="3773" spans="1:29" x14ac:dyDescent="0.25">
      <c r="A3773" t="s">
        <v>156</v>
      </c>
      <c r="B3773">
        <v>100</v>
      </c>
      <c r="C3773" t="s">
        <v>28</v>
      </c>
      <c r="D3773">
        <v>983834</v>
      </c>
      <c r="E3773" s="1">
        <v>42843</v>
      </c>
      <c r="F3773">
        <v>1050</v>
      </c>
      <c r="H3773" t="s">
        <v>30</v>
      </c>
      <c r="I3773" s="3">
        <v>42871.64166666667</v>
      </c>
      <c r="J3773" t="s">
        <v>31</v>
      </c>
      <c r="K3773" t="s">
        <v>157</v>
      </c>
      <c r="L3773">
        <v>1</v>
      </c>
      <c r="M3773" t="s">
        <v>359</v>
      </c>
      <c r="N3773">
        <v>721026460</v>
      </c>
      <c r="O3773" t="s">
        <v>432</v>
      </c>
      <c r="P3773">
        <v>40</v>
      </c>
      <c r="S3773">
        <v>2595</v>
      </c>
      <c r="T3773" t="s">
        <v>230</v>
      </c>
      <c r="U3773">
        <v>81408</v>
      </c>
      <c r="V3773" t="s">
        <v>230</v>
      </c>
      <c r="W3773">
        <v>0</v>
      </c>
      <c r="X3773" t="s">
        <v>44</v>
      </c>
      <c r="Y3773" t="s">
        <v>45</v>
      </c>
      <c r="Z3773">
        <v>1.9E-2</v>
      </c>
      <c r="AA3773">
        <v>6.5000000000000002E-2</v>
      </c>
      <c r="AC3773" t="s">
        <v>44</v>
      </c>
    </row>
    <row r="3774" spans="1:29" x14ac:dyDescent="0.25">
      <c r="A3774" t="s">
        <v>27</v>
      </c>
      <c r="B3774">
        <v>100</v>
      </c>
      <c r="C3774" t="s">
        <v>28</v>
      </c>
      <c r="D3774">
        <v>983835</v>
      </c>
      <c r="E3774" s="1">
        <v>42843</v>
      </c>
      <c r="F3774">
        <v>1115</v>
      </c>
      <c r="H3774" t="s">
        <v>30</v>
      </c>
      <c r="I3774" s="3">
        <v>42871.64166666667</v>
      </c>
      <c r="J3774" t="s">
        <v>31</v>
      </c>
      <c r="K3774" t="s">
        <v>157</v>
      </c>
      <c r="L3774">
        <v>1</v>
      </c>
      <c r="M3774" t="s">
        <v>359</v>
      </c>
      <c r="N3774">
        <v>721026460</v>
      </c>
      <c r="O3774" t="s">
        <v>432</v>
      </c>
      <c r="P3774">
        <v>16</v>
      </c>
      <c r="S3774">
        <v>1020</v>
      </c>
      <c r="T3774" t="s">
        <v>49</v>
      </c>
      <c r="U3774">
        <v>1034</v>
      </c>
      <c r="V3774" t="s">
        <v>50</v>
      </c>
      <c r="W3774">
        <v>0</v>
      </c>
      <c r="X3774" t="s">
        <v>41</v>
      </c>
      <c r="Y3774" t="s">
        <v>45</v>
      </c>
      <c r="Z3774">
        <v>3.2000000000000003E-4</v>
      </c>
      <c r="AA3774">
        <v>1E-3</v>
      </c>
      <c r="AB3774">
        <v>0.1</v>
      </c>
      <c r="AC3774" t="s">
        <v>41</v>
      </c>
    </row>
    <row r="3775" spans="1:29" x14ac:dyDescent="0.25">
      <c r="A3775" t="s">
        <v>27</v>
      </c>
      <c r="B3775">
        <v>100</v>
      </c>
      <c r="C3775" t="s">
        <v>28</v>
      </c>
      <c r="D3775">
        <v>983835</v>
      </c>
      <c r="E3775" s="1">
        <v>42843</v>
      </c>
      <c r="F3775">
        <v>1115</v>
      </c>
      <c r="H3775" t="s">
        <v>30</v>
      </c>
      <c r="I3775" s="3">
        <v>42871.64166666667</v>
      </c>
      <c r="J3775" t="s">
        <v>31</v>
      </c>
      <c r="K3775" t="s">
        <v>157</v>
      </c>
      <c r="L3775">
        <v>1</v>
      </c>
      <c r="M3775" t="s">
        <v>359</v>
      </c>
      <c r="N3775">
        <v>721026460</v>
      </c>
      <c r="O3775" t="s">
        <v>432</v>
      </c>
      <c r="P3775">
        <v>16</v>
      </c>
      <c r="S3775">
        <v>1035</v>
      </c>
      <c r="T3775" t="s">
        <v>72</v>
      </c>
      <c r="U3775">
        <v>71900</v>
      </c>
      <c r="V3775" t="s">
        <v>73</v>
      </c>
      <c r="W3775">
        <v>0</v>
      </c>
      <c r="X3775" t="s">
        <v>41</v>
      </c>
      <c r="Y3775" t="s">
        <v>45</v>
      </c>
      <c r="Z3775">
        <v>2.5000000000000001E-5</v>
      </c>
      <c r="AA3775">
        <v>5.0000000000000002E-5</v>
      </c>
      <c r="AB3775">
        <v>2E-3</v>
      </c>
      <c r="AC3775" t="s">
        <v>41</v>
      </c>
    </row>
    <row r="3776" spans="1:29" x14ac:dyDescent="0.25">
      <c r="A3776" t="s">
        <v>27</v>
      </c>
      <c r="B3776">
        <v>100</v>
      </c>
      <c r="C3776" t="s">
        <v>28</v>
      </c>
      <c r="D3776">
        <v>983835</v>
      </c>
      <c r="E3776" s="1">
        <v>42843</v>
      </c>
      <c r="F3776">
        <v>1115</v>
      </c>
      <c r="H3776" t="s">
        <v>30</v>
      </c>
      <c r="I3776" s="3">
        <v>42871.64166666667</v>
      </c>
      <c r="J3776" t="s">
        <v>31</v>
      </c>
      <c r="K3776" t="s">
        <v>157</v>
      </c>
      <c r="L3776">
        <v>1</v>
      </c>
      <c r="M3776" t="s">
        <v>359</v>
      </c>
      <c r="N3776">
        <v>721026460</v>
      </c>
      <c r="O3776" t="s">
        <v>432</v>
      </c>
      <c r="P3776">
        <v>16</v>
      </c>
      <c r="S3776">
        <v>1074</v>
      </c>
      <c r="T3776" t="s">
        <v>177</v>
      </c>
      <c r="U3776">
        <v>1097</v>
      </c>
      <c r="V3776" t="s">
        <v>177</v>
      </c>
      <c r="W3776">
        <v>1.8000000000000001E-4</v>
      </c>
      <c r="X3776" t="s">
        <v>41</v>
      </c>
      <c r="Y3776" t="s">
        <v>84</v>
      </c>
      <c r="Z3776">
        <v>1.2999999999999999E-4</v>
      </c>
      <c r="AA3776">
        <v>2.5000000000000001E-4</v>
      </c>
      <c r="AB3776">
        <v>6.0000000000000001E-3</v>
      </c>
      <c r="AC3776" t="s">
        <v>41</v>
      </c>
    </row>
    <row r="3777" spans="1:29" x14ac:dyDescent="0.25">
      <c r="A3777" t="s">
        <v>85</v>
      </c>
      <c r="B3777">
        <v>100</v>
      </c>
      <c r="C3777" t="s">
        <v>28</v>
      </c>
      <c r="D3777">
        <v>983836</v>
      </c>
      <c r="E3777" s="1">
        <v>42843</v>
      </c>
      <c r="F3777">
        <v>1120</v>
      </c>
      <c r="H3777" t="s">
        <v>30</v>
      </c>
      <c r="I3777" s="3">
        <v>42871.64166666667</v>
      </c>
      <c r="J3777" t="s">
        <v>31</v>
      </c>
      <c r="K3777" t="s">
        <v>157</v>
      </c>
      <c r="L3777">
        <v>1</v>
      </c>
      <c r="M3777" t="s">
        <v>359</v>
      </c>
      <c r="N3777">
        <v>721026460</v>
      </c>
      <c r="O3777" t="s">
        <v>432</v>
      </c>
      <c r="P3777">
        <v>41</v>
      </c>
      <c r="S3777">
        <v>2986</v>
      </c>
      <c r="T3777" t="s">
        <v>131</v>
      </c>
      <c r="U3777">
        <v>77562</v>
      </c>
      <c r="V3777" t="s">
        <v>132</v>
      </c>
      <c r="W3777">
        <v>0</v>
      </c>
      <c r="X3777" t="s">
        <v>44</v>
      </c>
      <c r="Y3777" t="s">
        <v>45</v>
      </c>
      <c r="Z3777">
        <v>0.21</v>
      </c>
      <c r="AA3777">
        <v>0.74</v>
      </c>
      <c r="AC3777" t="s">
        <v>44</v>
      </c>
    </row>
    <row r="3778" spans="1:29" x14ac:dyDescent="0.25">
      <c r="A3778" t="s">
        <v>85</v>
      </c>
      <c r="B3778">
        <v>100</v>
      </c>
      <c r="C3778" t="s">
        <v>28</v>
      </c>
      <c r="D3778">
        <v>983836</v>
      </c>
      <c r="E3778" s="1">
        <v>42843</v>
      </c>
      <c r="F3778">
        <v>1120</v>
      </c>
      <c r="H3778" t="s">
        <v>30</v>
      </c>
      <c r="I3778" s="3">
        <v>42871.64166666667</v>
      </c>
      <c r="J3778" t="s">
        <v>31</v>
      </c>
      <c r="K3778" t="s">
        <v>157</v>
      </c>
      <c r="L3778">
        <v>1</v>
      </c>
      <c r="M3778" t="s">
        <v>359</v>
      </c>
      <c r="N3778">
        <v>721026460</v>
      </c>
      <c r="O3778" t="s">
        <v>432</v>
      </c>
      <c r="P3778">
        <v>41</v>
      </c>
      <c r="S3778">
        <v>2989</v>
      </c>
      <c r="T3778" t="s">
        <v>96</v>
      </c>
      <c r="U3778">
        <v>34301</v>
      </c>
      <c r="V3778" t="s">
        <v>97</v>
      </c>
      <c r="W3778">
        <v>0</v>
      </c>
      <c r="X3778" t="s">
        <v>44</v>
      </c>
      <c r="Y3778" t="s">
        <v>45</v>
      </c>
      <c r="Z3778">
        <v>0.24</v>
      </c>
      <c r="AA3778">
        <v>0.86</v>
      </c>
      <c r="AB3778">
        <v>100</v>
      </c>
      <c r="AC3778" t="s">
        <v>44</v>
      </c>
    </row>
    <row r="3779" spans="1:29" x14ac:dyDescent="0.25">
      <c r="A3779" t="s">
        <v>85</v>
      </c>
      <c r="B3779">
        <v>100</v>
      </c>
      <c r="C3779" t="s">
        <v>28</v>
      </c>
      <c r="D3779">
        <v>983836</v>
      </c>
      <c r="E3779" s="1">
        <v>42843</v>
      </c>
      <c r="F3779">
        <v>1120</v>
      </c>
      <c r="H3779" t="s">
        <v>30</v>
      </c>
      <c r="I3779" s="3">
        <v>42871.64166666667</v>
      </c>
      <c r="J3779" t="s">
        <v>31</v>
      </c>
      <c r="K3779" t="s">
        <v>157</v>
      </c>
      <c r="L3779">
        <v>1</v>
      </c>
      <c r="M3779" t="s">
        <v>359</v>
      </c>
      <c r="N3779">
        <v>721026460</v>
      </c>
      <c r="O3779" t="s">
        <v>432</v>
      </c>
      <c r="P3779">
        <v>41</v>
      </c>
      <c r="S3779">
        <v>2216</v>
      </c>
      <c r="T3779" t="s">
        <v>98</v>
      </c>
      <c r="U3779">
        <v>34311</v>
      </c>
      <c r="V3779" t="s">
        <v>98</v>
      </c>
      <c r="W3779">
        <v>0</v>
      </c>
      <c r="X3779" t="s">
        <v>44</v>
      </c>
      <c r="Y3779" t="s">
        <v>45</v>
      </c>
      <c r="Z3779">
        <v>1.5</v>
      </c>
      <c r="AA3779">
        <v>5.2</v>
      </c>
      <c r="AC3779" t="s">
        <v>44</v>
      </c>
    </row>
    <row r="3780" spans="1:29" x14ac:dyDescent="0.25">
      <c r="A3780" t="s">
        <v>85</v>
      </c>
      <c r="B3780">
        <v>100</v>
      </c>
      <c r="C3780" t="s">
        <v>28</v>
      </c>
      <c r="D3780">
        <v>983836</v>
      </c>
      <c r="E3780" s="1">
        <v>42843</v>
      </c>
      <c r="F3780">
        <v>1120</v>
      </c>
      <c r="H3780" t="s">
        <v>30</v>
      </c>
      <c r="I3780" s="3">
        <v>42871.64166666667</v>
      </c>
      <c r="J3780" t="s">
        <v>31</v>
      </c>
      <c r="K3780" t="s">
        <v>157</v>
      </c>
      <c r="L3780">
        <v>1</v>
      </c>
      <c r="M3780" t="s">
        <v>359</v>
      </c>
      <c r="N3780">
        <v>721026460</v>
      </c>
      <c r="O3780" t="s">
        <v>432</v>
      </c>
      <c r="P3780">
        <v>41</v>
      </c>
      <c r="S3780">
        <v>2988</v>
      </c>
      <c r="T3780" t="s">
        <v>133</v>
      </c>
      <c r="U3780">
        <v>34516</v>
      </c>
      <c r="V3780" t="s">
        <v>134</v>
      </c>
      <c r="W3780">
        <v>0</v>
      </c>
      <c r="X3780" t="s">
        <v>44</v>
      </c>
      <c r="Y3780" t="s">
        <v>45</v>
      </c>
      <c r="Z3780">
        <v>0.2</v>
      </c>
      <c r="AA3780">
        <v>0.72</v>
      </c>
      <c r="AC3780" t="s">
        <v>44</v>
      </c>
    </row>
    <row r="3781" spans="1:29" x14ac:dyDescent="0.25">
      <c r="A3781" t="s">
        <v>85</v>
      </c>
      <c r="B3781">
        <v>100</v>
      </c>
      <c r="C3781" t="s">
        <v>28</v>
      </c>
      <c r="D3781">
        <v>983836</v>
      </c>
      <c r="E3781" s="1">
        <v>42843</v>
      </c>
      <c r="F3781">
        <v>1120</v>
      </c>
      <c r="H3781" t="s">
        <v>30</v>
      </c>
      <c r="I3781" s="3">
        <v>42871.64166666667</v>
      </c>
      <c r="J3781" t="s">
        <v>31</v>
      </c>
      <c r="K3781" t="s">
        <v>157</v>
      </c>
      <c r="L3781">
        <v>1</v>
      </c>
      <c r="M3781" t="s">
        <v>359</v>
      </c>
      <c r="N3781">
        <v>721026460</v>
      </c>
      <c r="O3781" t="s">
        <v>432</v>
      </c>
      <c r="P3781">
        <v>41</v>
      </c>
      <c r="S3781">
        <v>2378</v>
      </c>
      <c r="T3781" t="s">
        <v>253</v>
      </c>
      <c r="U3781">
        <v>34551</v>
      </c>
      <c r="V3781" t="s">
        <v>253</v>
      </c>
      <c r="W3781">
        <v>0</v>
      </c>
      <c r="X3781" t="s">
        <v>44</v>
      </c>
      <c r="Y3781" t="s">
        <v>45</v>
      </c>
      <c r="Z3781">
        <v>0.25</v>
      </c>
      <c r="AA3781">
        <v>0.9</v>
      </c>
      <c r="AB3781">
        <v>70</v>
      </c>
      <c r="AC3781" t="s">
        <v>44</v>
      </c>
    </row>
    <row r="3782" spans="1:29" x14ac:dyDescent="0.25">
      <c r="A3782" t="s">
        <v>85</v>
      </c>
      <c r="B3782">
        <v>100</v>
      </c>
      <c r="C3782" t="s">
        <v>28</v>
      </c>
      <c r="D3782">
        <v>983836</v>
      </c>
      <c r="E3782" s="1">
        <v>42843</v>
      </c>
      <c r="F3782">
        <v>1120</v>
      </c>
      <c r="H3782" t="s">
        <v>30</v>
      </c>
      <c r="I3782" s="3">
        <v>42871.64166666667</v>
      </c>
      <c r="J3782" t="s">
        <v>31</v>
      </c>
      <c r="K3782" t="s">
        <v>157</v>
      </c>
      <c r="L3782">
        <v>1</v>
      </c>
      <c r="M3782" t="s">
        <v>359</v>
      </c>
      <c r="N3782">
        <v>721026460</v>
      </c>
      <c r="O3782" t="s">
        <v>432</v>
      </c>
      <c r="P3782">
        <v>41</v>
      </c>
      <c r="S3782">
        <v>2996</v>
      </c>
      <c r="T3782" t="s">
        <v>130</v>
      </c>
      <c r="U3782">
        <v>77128</v>
      </c>
      <c r="V3782" t="s">
        <v>130</v>
      </c>
      <c r="W3782">
        <v>0</v>
      </c>
      <c r="X3782" t="s">
        <v>44</v>
      </c>
      <c r="Y3782" t="s">
        <v>45</v>
      </c>
      <c r="Z3782">
        <v>0.21</v>
      </c>
      <c r="AA3782">
        <v>0.73</v>
      </c>
      <c r="AB3782">
        <v>100</v>
      </c>
      <c r="AC3782" t="s">
        <v>44</v>
      </c>
    </row>
    <row r="3783" spans="1:29" x14ac:dyDescent="0.25">
      <c r="A3783" t="s">
        <v>156</v>
      </c>
      <c r="B3783">
        <v>100</v>
      </c>
      <c r="C3783" t="s">
        <v>28</v>
      </c>
      <c r="D3783">
        <v>983834</v>
      </c>
      <c r="E3783" s="1">
        <v>42843</v>
      </c>
      <c r="F3783">
        <v>1050</v>
      </c>
      <c r="H3783" t="s">
        <v>30</v>
      </c>
      <c r="I3783" s="3">
        <v>42871.64166666667</v>
      </c>
      <c r="J3783" t="s">
        <v>31</v>
      </c>
      <c r="K3783" t="s">
        <v>157</v>
      </c>
      <c r="L3783">
        <v>1</v>
      </c>
      <c r="M3783" t="s">
        <v>359</v>
      </c>
      <c r="N3783">
        <v>721026460</v>
      </c>
      <c r="O3783" t="s">
        <v>432</v>
      </c>
      <c r="P3783">
        <v>40</v>
      </c>
      <c r="S3783">
        <v>2033</v>
      </c>
      <c r="T3783" t="s">
        <v>219</v>
      </c>
      <c r="U3783">
        <v>38926</v>
      </c>
      <c r="V3783" t="s">
        <v>219</v>
      </c>
      <c r="W3783">
        <v>0</v>
      </c>
      <c r="X3783" t="s">
        <v>44</v>
      </c>
      <c r="Y3783" t="s">
        <v>45</v>
      </c>
      <c r="Z3783">
        <v>0.51</v>
      </c>
      <c r="AA3783">
        <v>1.7</v>
      </c>
      <c r="AB3783">
        <v>100</v>
      </c>
      <c r="AC3783" t="s">
        <v>44</v>
      </c>
    </row>
    <row r="3784" spans="1:29" x14ac:dyDescent="0.25">
      <c r="A3784" t="s">
        <v>156</v>
      </c>
      <c r="B3784">
        <v>100</v>
      </c>
      <c r="C3784" t="s">
        <v>28</v>
      </c>
      <c r="D3784">
        <v>983834</v>
      </c>
      <c r="E3784" s="1">
        <v>42843</v>
      </c>
      <c r="F3784">
        <v>1050</v>
      </c>
      <c r="H3784" t="s">
        <v>30</v>
      </c>
      <c r="I3784" s="3">
        <v>42871.64166666667</v>
      </c>
      <c r="J3784" t="s">
        <v>31</v>
      </c>
      <c r="K3784" t="s">
        <v>157</v>
      </c>
      <c r="L3784">
        <v>1</v>
      </c>
      <c r="M3784" t="s">
        <v>359</v>
      </c>
      <c r="N3784">
        <v>721026460</v>
      </c>
      <c r="O3784" t="s">
        <v>432</v>
      </c>
      <c r="P3784">
        <v>40</v>
      </c>
      <c r="S3784">
        <v>2047</v>
      </c>
      <c r="T3784" t="s">
        <v>194</v>
      </c>
      <c r="U3784">
        <v>39053</v>
      </c>
      <c r="V3784" t="s">
        <v>195</v>
      </c>
      <c r="W3784">
        <v>0</v>
      </c>
      <c r="X3784" t="s">
        <v>44</v>
      </c>
      <c r="Y3784" t="s">
        <v>45</v>
      </c>
      <c r="Z3784">
        <v>0.5</v>
      </c>
      <c r="AA3784">
        <v>1.7</v>
      </c>
      <c r="AB3784">
        <v>3</v>
      </c>
      <c r="AC3784" t="s">
        <v>44</v>
      </c>
    </row>
    <row r="3785" spans="1:29" x14ac:dyDescent="0.25">
      <c r="A3785" t="s">
        <v>156</v>
      </c>
      <c r="B3785">
        <v>100</v>
      </c>
      <c r="C3785" t="s">
        <v>28</v>
      </c>
      <c r="D3785">
        <v>983834</v>
      </c>
      <c r="E3785" s="1">
        <v>42843</v>
      </c>
      <c r="F3785">
        <v>1050</v>
      </c>
      <c r="H3785" t="s">
        <v>30</v>
      </c>
      <c r="I3785" s="3">
        <v>42871.64166666667</v>
      </c>
      <c r="J3785" t="s">
        <v>31</v>
      </c>
      <c r="K3785" t="s">
        <v>157</v>
      </c>
      <c r="L3785">
        <v>1</v>
      </c>
      <c r="M3785" t="s">
        <v>359</v>
      </c>
      <c r="N3785">
        <v>721026460</v>
      </c>
      <c r="O3785" t="s">
        <v>432</v>
      </c>
      <c r="P3785">
        <v>40</v>
      </c>
      <c r="S3785">
        <v>2044</v>
      </c>
      <c r="T3785" t="s">
        <v>193</v>
      </c>
      <c r="U3785">
        <v>82587</v>
      </c>
      <c r="V3785" t="s">
        <v>193</v>
      </c>
      <c r="W3785">
        <v>0</v>
      </c>
      <c r="X3785" t="s">
        <v>44</v>
      </c>
      <c r="Y3785" t="s">
        <v>45</v>
      </c>
      <c r="Z3785">
        <v>0.51</v>
      </c>
      <c r="AA3785">
        <v>1.7</v>
      </c>
      <c r="AB3785">
        <v>2</v>
      </c>
      <c r="AC3785" t="s">
        <v>44</v>
      </c>
    </row>
    <row r="3786" spans="1:29" x14ac:dyDescent="0.25">
      <c r="A3786" t="s">
        <v>156</v>
      </c>
      <c r="B3786">
        <v>100</v>
      </c>
      <c r="C3786" t="s">
        <v>28</v>
      </c>
      <c r="D3786">
        <v>983834</v>
      </c>
      <c r="E3786" s="1">
        <v>42843</v>
      </c>
      <c r="F3786">
        <v>1050</v>
      </c>
      <c r="H3786" t="s">
        <v>30</v>
      </c>
      <c r="I3786" s="3">
        <v>42871.64166666667</v>
      </c>
      <c r="J3786" t="s">
        <v>31</v>
      </c>
      <c r="K3786" t="s">
        <v>157</v>
      </c>
      <c r="L3786">
        <v>1</v>
      </c>
      <c r="M3786" t="s">
        <v>359</v>
      </c>
      <c r="N3786">
        <v>721026460</v>
      </c>
      <c r="O3786" t="s">
        <v>432</v>
      </c>
      <c r="P3786">
        <v>40</v>
      </c>
      <c r="S3786">
        <v>2037</v>
      </c>
      <c r="T3786" t="s">
        <v>190</v>
      </c>
      <c r="U3786">
        <v>39055</v>
      </c>
      <c r="V3786" t="s">
        <v>190</v>
      </c>
      <c r="W3786">
        <v>0</v>
      </c>
      <c r="X3786" t="s">
        <v>44</v>
      </c>
      <c r="Y3786" t="s">
        <v>45</v>
      </c>
      <c r="Z3786">
        <v>4.9000000000000002E-2</v>
      </c>
      <c r="AA3786">
        <v>0.17</v>
      </c>
      <c r="AB3786">
        <v>4</v>
      </c>
      <c r="AC3786" t="s">
        <v>44</v>
      </c>
    </row>
    <row r="3787" spans="1:29" x14ac:dyDescent="0.25">
      <c r="A3787" t="s">
        <v>27</v>
      </c>
      <c r="B3787">
        <v>100</v>
      </c>
      <c r="C3787" t="s">
        <v>28</v>
      </c>
      <c r="D3787">
        <v>983835</v>
      </c>
      <c r="E3787" s="1">
        <v>42843</v>
      </c>
      <c r="F3787">
        <v>1115</v>
      </c>
      <c r="H3787" t="s">
        <v>30</v>
      </c>
      <c r="I3787" s="3">
        <v>42871.64166666667</v>
      </c>
      <c r="J3787" t="s">
        <v>31</v>
      </c>
      <c r="K3787" t="s">
        <v>157</v>
      </c>
      <c r="L3787">
        <v>1</v>
      </c>
      <c r="M3787" t="s">
        <v>359</v>
      </c>
      <c r="N3787">
        <v>721026460</v>
      </c>
      <c r="O3787" t="s">
        <v>432</v>
      </c>
      <c r="P3787">
        <v>16</v>
      </c>
      <c r="S3787">
        <v>1038</v>
      </c>
      <c r="T3787" t="s">
        <v>82</v>
      </c>
      <c r="U3787">
        <v>630</v>
      </c>
      <c r="V3787" t="s">
        <v>83</v>
      </c>
      <c r="W3787">
        <v>0.36</v>
      </c>
      <c r="X3787" t="s">
        <v>41</v>
      </c>
      <c r="Y3787" t="s">
        <v>38</v>
      </c>
      <c r="Z3787">
        <v>0.05</v>
      </c>
      <c r="AA3787">
        <v>0.1</v>
      </c>
      <c r="AB3787">
        <v>10</v>
      </c>
      <c r="AC3787" t="s">
        <v>41</v>
      </c>
    </row>
    <row r="3788" spans="1:29" x14ac:dyDescent="0.25">
      <c r="A3788" t="s">
        <v>27</v>
      </c>
      <c r="B3788">
        <v>100</v>
      </c>
      <c r="C3788" t="s">
        <v>28</v>
      </c>
      <c r="D3788">
        <v>983835</v>
      </c>
      <c r="E3788" s="1">
        <v>42843</v>
      </c>
      <c r="F3788">
        <v>1115</v>
      </c>
      <c r="H3788" t="s">
        <v>30</v>
      </c>
      <c r="I3788" s="3">
        <v>42871.64166666667</v>
      </c>
      <c r="J3788" t="s">
        <v>31</v>
      </c>
      <c r="K3788" t="s">
        <v>157</v>
      </c>
      <c r="L3788">
        <v>1</v>
      </c>
      <c r="M3788" t="s">
        <v>359</v>
      </c>
      <c r="N3788">
        <v>721026460</v>
      </c>
      <c r="O3788" t="s">
        <v>432</v>
      </c>
      <c r="P3788">
        <v>16</v>
      </c>
      <c r="S3788">
        <v>1055</v>
      </c>
      <c r="T3788" t="s">
        <v>78</v>
      </c>
      <c r="U3788">
        <v>945</v>
      </c>
      <c r="V3788" t="s">
        <v>79</v>
      </c>
      <c r="W3788">
        <v>26</v>
      </c>
      <c r="X3788" t="s">
        <v>41</v>
      </c>
      <c r="Y3788" t="s">
        <v>38</v>
      </c>
      <c r="Z3788">
        <v>2.5</v>
      </c>
      <c r="AA3788">
        <v>5</v>
      </c>
      <c r="AC3788" t="s">
        <v>41</v>
      </c>
    </row>
    <row r="3789" spans="1:29" x14ac:dyDescent="0.25">
      <c r="A3789" t="s">
        <v>85</v>
      </c>
      <c r="B3789">
        <v>100</v>
      </c>
      <c r="C3789" t="s">
        <v>28</v>
      </c>
      <c r="D3789">
        <v>983836</v>
      </c>
      <c r="E3789" s="1">
        <v>42843</v>
      </c>
      <c r="F3789">
        <v>1120</v>
      </c>
      <c r="H3789" t="s">
        <v>30</v>
      </c>
      <c r="I3789" s="3">
        <v>42871.64166666667</v>
      </c>
      <c r="J3789" t="s">
        <v>31</v>
      </c>
      <c r="K3789" t="s">
        <v>157</v>
      </c>
      <c r="L3789">
        <v>1</v>
      </c>
      <c r="M3789" t="s">
        <v>359</v>
      </c>
      <c r="N3789">
        <v>721026460</v>
      </c>
      <c r="O3789" t="s">
        <v>432</v>
      </c>
      <c r="P3789">
        <v>41</v>
      </c>
      <c r="S3789">
        <v>2941</v>
      </c>
      <c r="T3789" t="s">
        <v>99</v>
      </c>
      <c r="U3789">
        <v>32106</v>
      </c>
      <c r="V3789" t="s">
        <v>99</v>
      </c>
      <c r="W3789">
        <v>6.3</v>
      </c>
      <c r="X3789" t="s">
        <v>44</v>
      </c>
      <c r="Y3789" t="s">
        <v>38</v>
      </c>
      <c r="Z3789">
        <v>0.25</v>
      </c>
      <c r="AA3789">
        <v>0.9</v>
      </c>
      <c r="AB3789">
        <v>80</v>
      </c>
      <c r="AC3789" t="s">
        <v>44</v>
      </c>
    </row>
    <row r="3790" spans="1:29" x14ac:dyDescent="0.25">
      <c r="A3790" t="s">
        <v>85</v>
      </c>
      <c r="B3790">
        <v>100</v>
      </c>
      <c r="C3790" t="s">
        <v>28</v>
      </c>
      <c r="D3790">
        <v>983836</v>
      </c>
      <c r="E3790" s="1">
        <v>42843</v>
      </c>
      <c r="F3790">
        <v>1120</v>
      </c>
      <c r="H3790" t="s">
        <v>30</v>
      </c>
      <c r="I3790" s="3">
        <v>42871.64166666667</v>
      </c>
      <c r="J3790" t="s">
        <v>31</v>
      </c>
      <c r="K3790" t="s">
        <v>157</v>
      </c>
      <c r="L3790">
        <v>1</v>
      </c>
      <c r="M3790" t="s">
        <v>359</v>
      </c>
      <c r="N3790">
        <v>721026460</v>
      </c>
      <c r="O3790" t="s">
        <v>432</v>
      </c>
      <c r="P3790">
        <v>41</v>
      </c>
      <c r="S3790">
        <v>2991</v>
      </c>
      <c r="T3790" t="s">
        <v>136</v>
      </c>
      <c r="U3790">
        <v>34010</v>
      </c>
      <c r="V3790" t="s">
        <v>136</v>
      </c>
      <c r="W3790">
        <v>0</v>
      </c>
      <c r="X3790" t="s">
        <v>44</v>
      </c>
      <c r="Y3790" t="s">
        <v>45</v>
      </c>
      <c r="Z3790">
        <v>0.22</v>
      </c>
      <c r="AA3790">
        <v>0.79</v>
      </c>
      <c r="AB3790">
        <v>1000</v>
      </c>
      <c r="AC3790" t="s">
        <v>44</v>
      </c>
    </row>
    <row r="3791" spans="1:29" x14ac:dyDescent="0.25">
      <c r="A3791" t="s">
        <v>85</v>
      </c>
      <c r="B3791">
        <v>100</v>
      </c>
      <c r="C3791" t="s">
        <v>28</v>
      </c>
      <c r="D3791">
        <v>983836</v>
      </c>
      <c r="E3791" s="1">
        <v>42843</v>
      </c>
      <c r="F3791">
        <v>1120</v>
      </c>
      <c r="H3791" t="s">
        <v>30</v>
      </c>
      <c r="I3791" s="3">
        <v>42871.64166666667</v>
      </c>
      <c r="J3791" t="s">
        <v>31</v>
      </c>
      <c r="K3791" t="s">
        <v>157</v>
      </c>
      <c r="L3791">
        <v>1</v>
      </c>
      <c r="M3791" t="s">
        <v>359</v>
      </c>
      <c r="N3791">
        <v>721026460</v>
      </c>
      <c r="O3791" t="s">
        <v>432</v>
      </c>
      <c r="P3791">
        <v>41</v>
      </c>
      <c r="S3791">
        <v>2977</v>
      </c>
      <c r="T3791" t="s">
        <v>117</v>
      </c>
      <c r="U3791">
        <v>34501</v>
      </c>
      <c r="V3791" t="s">
        <v>117</v>
      </c>
      <c r="W3791">
        <v>0</v>
      </c>
      <c r="X3791" t="s">
        <v>44</v>
      </c>
      <c r="Y3791" t="s">
        <v>45</v>
      </c>
      <c r="Z3791">
        <v>0.25</v>
      </c>
      <c r="AA3791">
        <v>0.87</v>
      </c>
      <c r="AB3791">
        <v>7</v>
      </c>
      <c r="AC3791" t="s">
        <v>44</v>
      </c>
    </row>
    <row r="3792" spans="1:29" x14ac:dyDescent="0.25">
      <c r="A3792" t="s">
        <v>85</v>
      </c>
      <c r="B3792">
        <v>100</v>
      </c>
      <c r="C3792" t="s">
        <v>28</v>
      </c>
      <c r="D3792">
        <v>983836</v>
      </c>
      <c r="E3792" s="1">
        <v>42843</v>
      </c>
      <c r="F3792">
        <v>1120</v>
      </c>
      <c r="H3792" t="s">
        <v>30</v>
      </c>
      <c r="I3792" s="3">
        <v>42871.64166666667</v>
      </c>
      <c r="J3792" t="s">
        <v>31</v>
      </c>
      <c r="K3792" t="s">
        <v>157</v>
      </c>
      <c r="L3792">
        <v>1</v>
      </c>
      <c r="M3792" t="s">
        <v>359</v>
      </c>
      <c r="N3792">
        <v>721026460</v>
      </c>
      <c r="O3792" t="s">
        <v>432</v>
      </c>
      <c r="P3792">
        <v>41</v>
      </c>
      <c r="S3792">
        <v>2380</v>
      </c>
      <c r="T3792" t="s">
        <v>118</v>
      </c>
      <c r="U3792">
        <v>77093</v>
      </c>
      <c r="V3792" t="s">
        <v>119</v>
      </c>
      <c r="W3792">
        <v>0</v>
      </c>
      <c r="X3792" t="s">
        <v>44</v>
      </c>
      <c r="Y3792" t="s">
        <v>45</v>
      </c>
      <c r="Z3792">
        <v>0.3</v>
      </c>
      <c r="AA3792">
        <v>1.1000000000000001</v>
      </c>
      <c r="AB3792">
        <v>70</v>
      </c>
      <c r="AC3792" t="s">
        <v>44</v>
      </c>
    </row>
    <row r="3793" spans="1:29" x14ac:dyDescent="0.25">
      <c r="A3793" t="s">
        <v>85</v>
      </c>
      <c r="B3793">
        <v>100</v>
      </c>
      <c r="C3793" t="s">
        <v>28</v>
      </c>
      <c r="D3793">
        <v>983836</v>
      </c>
      <c r="E3793" s="1">
        <v>42843</v>
      </c>
      <c r="F3793">
        <v>1120</v>
      </c>
      <c r="H3793" t="s">
        <v>30</v>
      </c>
      <c r="I3793" s="3">
        <v>42871.64166666667</v>
      </c>
      <c r="J3793" t="s">
        <v>31</v>
      </c>
      <c r="K3793" t="s">
        <v>157</v>
      </c>
      <c r="L3793">
        <v>1</v>
      </c>
      <c r="M3793" t="s">
        <v>359</v>
      </c>
      <c r="N3793">
        <v>721026460</v>
      </c>
      <c r="O3793" t="s">
        <v>432</v>
      </c>
      <c r="P3793">
        <v>41</v>
      </c>
      <c r="S3793">
        <v>2410</v>
      </c>
      <c r="T3793" t="s">
        <v>124</v>
      </c>
      <c r="U3793">
        <v>77168</v>
      </c>
      <c r="V3793" t="s">
        <v>124</v>
      </c>
      <c r="W3793">
        <v>0</v>
      </c>
      <c r="X3793" t="s">
        <v>44</v>
      </c>
      <c r="Y3793" t="s">
        <v>45</v>
      </c>
      <c r="Z3793">
        <v>0.32</v>
      </c>
      <c r="AA3793">
        <v>1.1000000000000001</v>
      </c>
      <c r="AC3793" t="s">
        <v>44</v>
      </c>
    </row>
    <row r="3794" spans="1:29" x14ac:dyDescent="0.25">
      <c r="A3794" t="s">
        <v>156</v>
      </c>
      <c r="B3794">
        <v>100</v>
      </c>
      <c r="C3794" t="s">
        <v>28</v>
      </c>
      <c r="D3794">
        <v>983834</v>
      </c>
      <c r="E3794" s="1">
        <v>42843</v>
      </c>
      <c r="F3794">
        <v>1050</v>
      </c>
      <c r="H3794" t="s">
        <v>30</v>
      </c>
      <c r="I3794" s="3">
        <v>42871.64166666667</v>
      </c>
      <c r="J3794" t="s">
        <v>31</v>
      </c>
      <c r="K3794" t="s">
        <v>157</v>
      </c>
      <c r="L3794">
        <v>1</v>
      </c>
      <c r="M3794" t="s">
        <v>359</v>
      </c>
      <c r="N3794">
        <v>721026460</v>
      </c>
      <c r="O3794" t="s">
        <v>432</v>
      </c>
      <c r="P3794">
        <v>40</v>
      </c>
      <c r="S3794">
        <v>2105</v>
      </c>
      <c r="T3794" t="s">
        <v>160</v>
      </c>
      <c r="U3794">
        <v>39730</v>
      </c>
      <c r="V3794" t="s">
        <v>160</v>
      </c>
      <c r="W3794">
        <v>0</v>
      </c>
      <c r="X3794" t="s">
        <v>44</v>
      </c>
      <c r="Y3794" t="s">
        <v>45</v>
      </c>
      <c r="Z3794">
        <v>9.2999999999999999E-2</v>
      </c>
      <c r="AA3794">
        <v>0.3</v>
      </c>
      <c r="AB3794">
        <v>70</v>
      </c>
      <c r="AC3794" t="s">
        <v>44</v>
      </c>
    </row>
    <row r="3795" spans="1:29" x14ac:dyDescent="0.25">
      <c r="A3795" t="s">
        <v>156</v>
      </c>
      <c r="B3795">
        <v>100</v>
      </c>
      <c r="C3795" t="s">
        <v>28</v>
      </c>
      <c r="D3795">
        <v>983834</v>
      </c>
      <c r="E3795" s="1">
        <v>42843</v>
      </c>
      <c r="F3795">
        <v>1050</v>
      </c>
      <c r="H3795" t="s">
        <v>30</v>
      </c>
      <c r="I3795" s="3">
        <v>42871.64166666667</v>
      </c>
      <c r="J3795" t="s">
        <v>31</v>
      </c>
      <c r="K3795" t="s">
        <v>157</v>
      </c>
      <c r="L3795">
        <v>1</v>
      </c>
      <c r="M3795" t="s">
        <v>359</v>
      </c>
      <c r="N3795">
        <v>721026460</v>
      </c>
      <c r="O3795" t="s">
        <v>432</v>
      </c>
      <c r="P3795">
        <v>40</v>
      </c>
      <c r="S3795">
        <v>2066</v>
      </c>
      <c r="T3795" t="s">
        <v>225</v>
      </c>
      <c r="U3795">
        <v>82584</v>
      </c>
      <c r="V3795" t="s">
        <v>225</v>
      </c>
      <c r="W3795">
        <v>0</v>
      </c>
      <c r="X3795" t="s">
        <v>44</v>
      </c>
      <c r="Y3795" t="s">
        <v>45</v>
      </c>
      <c r="Z3795">
        <v>0.51</v>
      </c>
      <c r="AA3795">
        <v>1.7</v>
      </c>
      <c r="AC3795" t="s">
        <v>44</v>
      </c>
    </row>
    <row r="3796" spans="1:29" x14ac:dyDescent="0.25">
      <c r="A3796" t="s">
        <v>156</v>
      </c>
      <c r="B3796">
        <v>100</v>
      </c>
      <c r="C3796" t="s">
        <v>28</v>
      </c>
      <c r="D3796">
        <v>983834</v>
      </c>
      <c r="E3796" s="1">
        <v>42843</v>
      </c>
      <c r="F3796">
        <v>1050</v>
      </c>
      <c r="H3796" t="s">
        <v>30</v>
      </c>
      <c r="I3796" s="3">
        <v>42871.64166666667</v>
      </c>
      <c r="J3796" t="s">
        <v>31</v>
      </c>
      <c r="K3796" t="s">
        <v>157</v>
      </c>
      <c r="L3796">
        <v>1</v>
      </c>
      <c r="M3796" t="s">
        <v>359</v>
      </c>
      <c r="N3796">
        <v>721026460</v>
      </c>
      <c r="O3796" t="s">
        <v>432</v>
      </c>
      <c r="P3796">
        <v>40</v>
      </c>
      <c r="S3796">
        <v>2043</v>
      </c>
      <c r="T3796" t="s">
        <v>192</v>
      </c>
      <c r="U3796">
        <v>82586</v>
      </c>
      <c r="V3796" t="s">
        <v>192</v>
      </c>
      <c r="W3796">
        <v>0</v>
      </c>
      <c r="X3796" t="s">
        <v>44</v>
      </c>
      <c r="Y3796" t="s">
        <v>45</v>
      </c>
      <c r="Z3796">
        <v>0.56999999999999995</v>
      </c>
      <c r="AA3796">
        <v>1.9</v>
      </c>
      <c r="AB3796">
        <v>4</v>
      </c>
      <c r="AC3796" t="s">
        <v>44</v>
      </c>
    </row>
    <row r="3797" spans="1:29" x14ac:dyDescent="0.25">
      <c r="A3797" t="s">
        <v>156</v>
      </c>
      <c r="B3797">
        <v>100</v>
      </c>
      <c r="C3797" t="s">
        <v>28</v>
      </c>
      <c r="D3797">
        <v>983834</v>
      </c>
      <c r="E3797" s="1">
        <v>42843</v>
      </c>
      <c r="F3797">
        <v>1050</v>
      </c>
      <c r="H3797" t="s">
        <v>30</v>
      </c>
      <c r="I3797" s="3">
        <v>42871.64166666667</v>
      </c>
      <c r="J3797" t="s">
        <v>31</v>
      </c>
      <c r="K3797" t="s">
        <v>157</v>
      </c>
      <c r="L3797">
        <v>1</v>
      </c>
      <c r="M3797" t="s">
        <v>359</v>
      </c>
      <c r="N3797">
        <v>721026460</v>
      </c>
      <c r="O3797" t="s">
        <v>432</v>
      </c>
      <c r="P3797">
        <v>40</v>
      </c>
      <c r="S3797">
        <v>2010</v>
      </c>
      <c r="T3797" t="s">
        <v>226</v>
      </c>
      <c r="U3797">
        <v>39340</v>
      </c>
      <c r="V3797" t="s">
        <v>227</v>
      </c>
      <c r="W3797">
        <v>0</v>
      </c>
      <c r="X3797" t="s">
        <v>44</v>
      </c>
      <c r="Y3797" t="s">
        <v>45</v>
      </c>
      <c r="Z3797">
        <v>7.4999999999999997E-3</v>
      </c>
      <c r="AA3797">
        <v>2.4E-2</v>
      </c>
      <c r="AB3797">
        <v>0.2</v>
      </c>
      <c r="AC3797" t="s">
        <v>44</v>
      </c>
    </row>
    <row r="3798" spans="1:29" x14ac:dyDescent="0.25">
      <c r="A3798" t="s">
        <v>156</v>
      </c>
      <c r="B3798">
        <v>100</v>
      </c>
      <c r="C3798" t="s">
        <v>28</v>
      </c>
      <c r="D3798">
        <v>983834</v>
      </c>
      <c r="E3798" s="1">
        <v>42843</v>
      </c>
      <c r="F3798">
        <v>1050</v>
      </c>
      <c r="H3798" t="s">
        <v>30</v>
      </c>
      <c r="I3798" s="3">
        <v>42871.64166666667</v>
      </c>
      <c r="J3798" t="s">
        <v>31</v>
      </c>
      <c r="K3798" t="s">
        <v>157</v>
      </c>
      <c r="L3798">
        <v>1</v>
      </c>
      <c r="M3798" t="s">
        <v>359</v>
      </c>
      <c r="N3798">
        <v>721026460</v>
      </c>
      <c r="O3798" t="s">
        <v>432</v>
      </c>
      <c r="P3798">
        <v>40</v>
      </c>
      <c r="S3798">
        <v>2065</v>
      </c>
      <c r="T3798" t="s">
        <v>162</v>
      </c>
      <c r="U3798">
        <v>39410</v>
      </c>
      <c r="V3798" t="s">
        <v>162</v>
      </c>
      <c r="W3798">
        <v>0</v>
      </c>
      <c r="X3798" t="s">
        <v>44</v>
      </c>
      <c r="Y3798" t="s">
        <v>45</v>
      </c>
      <c r="Z3798">
        <v>1.9E-2</v>
      </c>
      <c r="AA3798">
        <v>6.3E-2</v>
      </c>
      <c r="AB3798">
        <v>0.4</v>
      </c>
      <c r="AC3798" t="s">
        <v>44</v>
      </c>
    </row>
    <row r="3799" spans="1:29" x14ac:dyDescent="0.25">
      <c r="A3799" t="s">
        <v>156</v>
      </c>
      <c r="B3799">
        <v>100</v>
      </c>
      <c r="C3799" t="s">
        <v>28</v>
      </c>
      <c r="D3799">
        <v>983834</v>
      </c>
      <c r="E3799" s="1">
        <v>42843</v>
      </c>
      <c r="F3799">
        <v>1050</v>
      </c>
      <c r="H3799" t="s">
        <v>30</v>
      </c>
      <c r="I3799" s="3">
        <v>42871.64166666667</v>
      </c>
      <c r="J3799" t="s">
        <v>31</v>
      </c>
      <c r="K3799" t="s">
        <v>157</v>
      </c>
      <c r="L3799">
        <v>1</v>
      </c>
      <c r="M3799" t="s">
        <v>359</v>
      </c>
      <c r="N3799">
        <v>721026460</v>
      </c>
      <c r="O3799" t="s">
        <v>432</v>
      </c>
      <c r="P3799">
        <v>40</v>
      </c>
      <c r="S3799">
        <v>2076</v>
      </c>
      <c r="T3799" t="s">
        <v>200</v>
      </c>
      <c r="U3799">
        <v>77860</v>
      </c>
      <c r="V3799" t="s">
        <v>201</v>
      </c>
      <c r="W3799">
        <v>0</v>
      </c>
      <c r="X3799" t="s">
        <v>44</v>
      </c>
      <c r="Y3799" t="s">
        <v>45</v>
      </c>
      <c r="Z3799">
        <v>2.5000000000000001E-2</v>
      </c>
      <c r="AA3799">
        <v>8.2000000000000003E-2</v>
      </c>
      <c r="AC3799" t="s">
        <v>44</v>
      </c>
    </row>
    <row r="3800" spans="1:29" x14ac:dyDescent="0.25">
      <c r="A3800" t="s">
        <v>156</v>
      </c>
      <c r="B3800">
        <v>100</v>
      </c>
      <c r="C3800" t="s">
        <v>28</v>
      </c>
      <c r="D3800">
        <v>983834</v>
      </c>
      <c r="E3800" s="1">
        <v>42843</v>
      </c>
      <c r="F3800">
        <v>1050</v>
      </c>
      <c r="H3800" t="s">
        <v>30</v>
      </c>
      <c r="I3800" s="3">
        <v>42871.64166666667</v>
      </c>
      <c r="J3800" t="s">
        <v>31</v>
      </c>
      <c r="K3800" t="s">
        <v>157</v>
      </c>
      <c r="L3800">
        <v>1</v>
      </c>
      <c r="M3800" t="s">
        <v>359</v>
      </c>
      <c r="N3800">
        <v>721026460</v>
      </c>
      <c r="O3800" t="s">
        <v>432</v>
      </c>
      <c r="P3800">
        <v>40</v>
      </c>
      <c r="S3800">
        <v>2035</v>
      </c>
      <c r="T3800" t="s">
        <v>213</v>
      </c>
      <c r="U3800">
        <v>77903</v>
      </c>
      <c r="V3800" t="s">
        <v>214</v>
      </c>
      <c r="W3800">
        <v>0</v>
      </c>
      <c r="X3800" t="s">
        <v>44</v>
      </c>
      <c r="Y3800" t="s">
        <v>45</v>
      </c>
      <c r="Z3800">
        <v>0.6</v>
      </c>
      <c r="AA3800">
        <v>1.2</v>
      </c>
      <c r="AB3800">
        <v>400</v>
      </c>
      <c r="AC3800" t="s">
        <v>44</v>
      </c>
    </row>
    <row r="3801" spans="1:29" x14ac:dyDescent="0.25">
      <c r="A3801" t="s">
        <v>156</v>
      </c>
      <c r="B3801">
        <v>100</v>
      </c>
      <c r="C3801" t="s">
        <v>28</v>
      </c>
      <c r="D3801">
        <v>983834</v>
      </c>
      <c r="E3801" s="1">
        <v>42843</v>
      </c>
      <c r="F3801">
        <v>1050</v>
      </c>
      <c r="H3801" t="s">
        <v>30</v>
      </c>
      <c r="I3801" s="3">
        <v>42871.64166666667</v>
      </c>
      <c r="J3801" t="s">
        <v>31</v>
      </c>
      <c r="K3801" t="s">
        <v>157</v>
      </c>
      <c r="L3801">
        <v>1</v>
      </c>
      <c r="M3801" t="s">
        <v>359</v>
      </c>
      <c r="N3801">
        <v>721026460</v>
      </c>
      <c r="O3801" t="s">
        <v>432</v>
      </c>
      <c r="P3801">
        <v>40</v>
      </c>
      <c r="S3801">
        <v>2959</v>
      </c>
      <c r="T3801" t="s">
        <v>159</v>
      </c>
      <c r="U3801">
        <v>39350</v>
      </c>
      <c r="V3801" t="s">
        <v>159</v>
      </c>
      <c r="W3801">
        <v>0</v>
      </c>
      <c r="X3801" t="s">
        <v>44</v>
      </c>
      <c r="Y3801" t="s">
        <v>45</v>
      </c>
      <c r="Z3801">
        <v>3.3000000000000002E-2</v>
      </c>
      <c r="AA3801">
        <v>0.11</v>
      </c>
      <c r="AB3801">
        <v>2</v>
      </c>
      <c r="AC3801" t="s">
        <v>44</v>
      </c>
    </row>
    <row r="3802" spans="1:29" x14ac:dyDescent="0.25">
      <c r="A3802" t="s">
        <v>156</v>
      </c>
      <c r="B3802">
        <v>100</v>
      </c>
      <c r="C3802" t="s">
        <v>28</v>
      </c>
      <c r="D3802">
        <v>983834</v>
      </c>
      <c r="E3802" s="1">
        <v>42843</v>
      </c>
      <c r="F3802">
        <v>1050</v>
      </c>
      <c r="H3802" t="s">
        <v>30</v>
      </c>
      <c r="I3802" s="3">
        <v>42871.64166666667</v>
      </c>
      <c r="J3802" t="s">
        <v>31</v>
      </c>
      <c r="K3802" t="s">
        <v>157</v>
      </c>
      <c r="L3802">
        <v>1</v>
      </c>
      <c r="M3802" t="s">
        <v>359</v>
      </c>
      <c r="N3802">
        <v>721026460</v>
      </c>
      <c r="O3802" t="s">
        <v>432</v>
      </c>
      <c r="P3802">
        <v>40</v>
      </c>
      <c r="S3802">
        <v>2020</v>
      </c>
      <c r="T3802" t="s">
        <v>166</v>
      </c>
      <c r="U3802">
        <v>39400</v>
      </c>
      <c r="V3802" t="s">
        <v>166</v>
      </c>
      <c r="W3802">
        <v>0</v>
      </c>
      <c r="X3802" t="s">
        <v>44</v>
      </c>
      <c r="Y3802" t="s">
        <v>45</v>
      </c>
      <c r="Z3802">
        <v>0.33</v>
      </c>
      <c r="AA3802">
        <v>1.1000000000000001</v>
      </c>
      <c r="AB3802">
        <v>3</v>
      </c>
      <c r="AC3802" t="s">
        <v>44</v>
      </c>
    </row>
    <row r="3803" spans="1:29" x14ac:dyDescent="0.25">
      <c r="A3803" t="s">
        <v>27</v>
      </c>
      <c r="B3803">
        <v>100</v>
      </c>
      <c r="C3803" t="s">
        <v>28</v>
      </c>
      <c r="D3803">
        <v>983835</v>
      </c>
      <c r="E3803" s="1">
        <v>42843</v>
      </c>
      <c r="F3803">
        <v>1115</v>
      </c>
      <c r="H3803" t="s">
        <v>30</v>
      </c>
      <c r="I3803" s="3">
        <v>42871.64166666667</v>
      </c>
      <c r="J3803" t="s">
        <v>31</v>
      </c>
      <c r="K3803" t="s">
        <v>157</v>
      </c>
      <c r="L3803">
        <v>1</v>
      </c>
      <c r="M3803" t="s">
        <v>359</v>
      </c>
      <c r="N3803">
        <v>721026460</v>
      </c>
      <c r="O3803" t="s">
        <v>432</v>
      </c>
      <c r="P3803">
        <v>16</v>
      </c>
      <c r="S3803">
        <v>1085</v>
      </c>
      <c r="T3803" t="s">
        <v>176</v>
      </c>
      <c r="U3803">
        <v>1059</v>
      </c>
      <c r="V3803" t="s">
        <v>176</v>
      </c>
      <c r="W3803">
        <v>0</v>
      </c>
      <c r="X3803" t="s">
        <v>41</v>
      </c>
      <c r="Y3803" t="s">
        <v>45</v>
      </c>
      <c r="Z3803">
        <v>1E-4</v>
      </c>
      <c r="AA3803">
        <v>2.0000000000000001E-4</v>
      </c>
      <c r="AB3803">
        <v>2E-3</v>
      </c>
      <c r="AC3803" t="s">
        <v>41</v>
      </c>
    </row>
    <row r="3804" spans="1:29" x14ac:dyDescent="0.25">
      <c r="A3804" t="s">
        <v>27</v>
      </c>
      <c r="B3804">
        <v>100</v>
      </c>
      <c r="C3804" t="s">
        <v>28</v>
      </c>
      <c r="D3804">
        <v>983835</v>
      </c>
      <c r="E3804" s="1">
        <v>42843</v>
      </c>
      <c r="F3804">
        <v>1115</v>
      </c>
      <c r="H3804" t="s">
        <v>30</v>
      </c>
      <c r="I3804" s="3">
        <v>42871.64166666667</v>
      </c>
      <c r="J3804" t="s">
        <v>31</v>
      </c>
      <c r="K3804" t="s">
        <v>157</v>
      </c>
      <c r="L3804">
        <v>1</v>
      </c>
      <c r="M3804" t="s">
        <v>359</v>
      </c>
      <c r="N3804">
        <v>721026460</v>
      </c>
      <c r="O3804" t="s">
        <v>432</v>
      </c>
      <c r="P3804">
        <v>16</v>
      </c>
      <c r="S3804">
        <v>1010</v>
      </c>
      <c r="T3804" t="s">
        <v>54</v>
      </c>
      <c r="U3804">
        <v>1007</v>
      </c>
      <c r="V3804" t="s">
        <v>55</v>
      </c>
      <c r="W3804">
        <v>1.9E-2</v>
      </c>
      <c r="X3804" t="s">
        <v>41</v>
      </c>
      <c r="Y3804" t="s">
        <v>38</v>
      </c>
      <c r="Z3804">
        <v>1E-4</v>
      </c>
      <c r="AA3804">
        <v>2.0000000000000001E-4</v>
      </c>
      <c r="AB3804">
        <v>2</v>
      </c>
      <c r="AC3804" t="s">
        <v>41</v>
      </c>
    </row>
    <row r="3805" spans="1:29" x14ac:dyDescent="0.25">
      <c r="A3805" t="s">
        <v>85</v>
      </c>
      <c r="B3805">
        <v>100</v>
      </c>
      <c r="C3805" t="s">
        <v>28</v>
      </c>
      <c r="D3805">
        <v>983836</v>
      </c>
      <c r="E3805" s="1">
        <v>42843</v>
      </c>
      <c r="F3805">
        <v>1120</v>
      </c>
      <c r="H3805" t="s">
        <v>30</v>
      </c>
      <c r="I3805" s="3">
        <v>42871.64166666667</v>
      </c>
      <c r="J3805" t="s">
        <v>31</v>
      </c>
      <c r="K3805" t="s">
        <v>157</v>
      </c>
      <c r="L3805">
        <v>1</v>
      </c>
      <c r="M3805" t="s">
        <v>359</v>
      </c>
      <c r="N3805">
        <v>721026460</v>
      </c>
      <c r="O3805" t="s">
        <v>432</v>
      </c>
      <c r="P3805">
        <v>41</v>
      </c>
      <c r="S3805">
        <v>2955</v>
      </c>
      <c r="T3805" t="s">
        <v>149</v>
      </c>
      <c r="U3805">
        <v>79724</v>
      </c>
      <c r="V3805" t="s">
        <v>150</v>
      </c>
      <c r="W3805">
        <v>0</v>
      </c>
      <c r="X3805" t="s">
        <v>44</v>
      </c>
      <c r="Y3805" t="s">
        <v>45</v>
      </c>
      <c r="Z3805">
        <v>0.68</v>
      </c>
      <c r="AA3805">
        <v>2.4</v>
      </c>
      <c r="AB3805">
        <v>10000</v>
      </c>
      <c r="AC3805" t="s">
        <v>44</v>
      </c>
    </row>
    <row r="3806" spans="1:29" x14ac:dyDescent="0.25">
      <c r="A3806" t="s">
        <v>85</v>
      </c>
      <c r="B3806">
        <v>100</v>
      </c>
      <c r="C3806" t="s">
        <v>28</v>
      </c>
      <c r="D3806">
        <v>983836</v>
      </c>
      <c r="E3806" s="1">
        <v>42843</v>
      </c>
      <c r="F3806">
        <v>1120</v>
      </c>
      <c r="H3806" t="s">
        <v>30</v>
      </c>
      <c r="I3806" s="3">
        <v>42871.64166666667</v>
      </c>
      <c r="J3806" t="s">
        <v>31</v>
      </c>
      <c r="K3806" t="s">
        <v>157</v>
      </c>
      <c r="L3806">
        <v>1</v>
      </c>
      <c r="M3806" t="s">
        <v>359</v>
      </c>
      <c r="N3806">
        <v>721026460</v>
      </c>
      <c r="O3806" t="s">
        <v>432</v>
      </c>
      <c r="P3806">
        <v>41</v>
      </c>
      <c r="S3806">
        <v>2210</v>
      </c>
      <c r="T3806" t="s">
        <v>100</v>
      </c>
      <c r="U3806">
        <v>34418</v>
      </c>
      <c r="V3806" t="s">
        <v>101</v>
      </c>
      <c r="W3806">
        <v>0</v>
      </c>
      <c r="X3806" t="s">
        <v>44</v>
      </c>
      <c r="Y3806" t="s">
        <v>45</v>
      </c>
      <c r="Z3806">
        <v>0.23</v>
      </c>
      <c r="AA3806">
        <v>0.83</v>
      </c>
      <c r="AC3806" t="s">
        <v>44</v>
      </c>
    </row>
    <row r="3807" spans="1:29" x14ac:dyDescent="0.25">
      <c r="A3807" t="s">
        <v>156</v>
      </c>
      <c r="B3807">
        <v>100</v>
      </c>
      <c r="C3807" t="s">
        <v>28</v>
      </c>
      <c r="D3807">
        <v>983834</v>
      </c>
      <c r="E3807" s="1">
        <v>42843</v>
      </c>
      <c r="F3807">
        <v>1050</v>
      </c>
      <c r="H3807" t="s">
        <v>30</v>
      </c>
      <c r="I3807" s="3">
        <v>42871.64166666667</v>
      </c>
      <c r="J3807" t="s">
        <v>31</v>
      </c>
      <c r="K3807" t="s">
        <v>157</v>
      </c>
      <c r="L3807">
        <v>1</v>
      </c>
      <c r="M3807" t="s">
        <v>359</v>
      </c>
      <c r="N3807">
        <v>721026460</v>
      </c>
      <c r="O3807" t="s">
        <v>432</v>
      </c>
      <c r="P3807">
        <v>40</v>
      </c>
      <c r="S3807">
        <v>2040</v>
      </c>
      <c r="T3807" t="s">
        <v>186</v>
      </c>
      <c r="U3807">
        <v>39720</v>
      </c>
      <c r="V3807" t="s">
        <v>187</v>
      </c>
      <c r="W3807">
        <v>0</v>
      </c>
      <c r="X3807" t="s">
        <v>44</v>
      </c>
      <c r="Y3807" t="s">
        <v>45</v>
      </c>
      <c r="Z3807">
        <v>8.5999999999999993E-2</v>
      </c>
      <c r="AA3807">
        <v>0.27</v>
      </c>
      <c r="AB3807">
        <v>500</v>
      </c>
      <c r="AC3807" t="s">
        <v>44</v>
      </c>
    </row>
    <row r="3808" spans="1:29" x14ac:dyDescent="0.25">
      <c r="A3808" t="s">
        <v>156</v>
      </c>
      <c r="B3808">
        <v>100</v>
      </c>
      <c r="C3808" t="s">
        <v>28</v>
      </c>
      <c r="D3808">
        <v>983834</v>
      </c>
      <c r="E3808" s="1">
        <v>42843</v>
      </c>
      <c r="F3808">
        <v>1050</v>
      </c>
      <c r="H3808" t="s">
        <v>30</v>
      </c>
      <c r="I3808" s="3">
        <v>42871.64166666667</v>
      </c>
      <c r="J3808" t="s">
        <v>31</v>
      </c>
      <c r="K3808" t="s">
        <v>157</v>
      </c>
      <c r="L3808">
        <v>1</v>
      </c>
      <c r="M3808" t="s">
        <v>359</v>
      </c>
      <c r="N3808">
        <v>721026460</v>
      </c>
      <c r="O3808" t="s">
        <v>432</v>
      </c>
      <c r="P3808">
        <v>40</v>
      </c>
      <c r="S3808">
        <v>2440</v>
      </c>
      <c r="T3808" t="s">
        <v>211</v>
      </c>
      <c r="U3808">
        <v>82052</v>
      </c>
      <c r="V3808" t="s">
        <v>211</v>
      </c>
      <c r="W3808">
        <v>0</v>
      </c>
      <c r="X3808" t="s">
        <v>44</v>
      </c>
      <c r="Y3808" t="s">
        <v>45</v>
      </c>
      <c r="Z3808">
        <v>0.21</v>
      </c>
      <c r="AA3808">
        <v>0.68</v>
      </c>
      <c r="AC3808" t="s">
        <v>44</v>
      </c>
    </row>
    <row r="3809" spans="1:29" x14ac:dyDescent="0.25">
      <c r="A3809" t="s">
        <v>156</v>
      </c>
      <c r="B3809">
        <v>100</v>
      </c>
      <c r="C3809" t="s">
        <v>28</v>
      </c>
      <c r="D3809">
        <v>983834</v>
      </c>
      <c r="E3809" s="1">
        <v>42843</v>
      </c>
      <c r="F3809">
        <v>1050</v>
      </c>
      <c r="H3809" t="s">
        <v>30</v>
      </c>
      <c r="I3809" s="3">
        <v>42871.64166666667</v>
      </c>
      <c r="J3809" t="s">
        <v>31</v>
      </c>
      <c r="K3809" t="s">
        <v>157</v>
      </c>
      <c r="L3809">
        <v>1</v>
      </c>
      <c r="M3809" t="s">
        <v>359</v>
      </c>
      <c r="N3809">
        <v>721026460</v>
      </c>
      <c r="O3809" t="s">
        <v>432</v>
      </c>
      <c r="P3809">
        <v>40</v>
      </c>
      <c r="S3809">
        <v>2036</v>
      </c>
      <c r="T3809" t="s">
        <v>182</v>
      </c>
      <c r="U3809">
        <v>38865</v>
      </c>
      <c r="V3809" t="s">
        <v>182</v>
      </c>
      <c r="W3809">
        <v>0</v>
      </c>
      <c r="X3809" t="s">
        <v>44</v>
      </c>
      <c r="Y3809" t="s">
        <v>45</v>
      </c>
      <c r="Z3809">
        <v>0.45</v>
      </c>
      <c r="AA3809">
        <v>1.5</v>
      </c>
      <c r="AB3809">
        <v>200</v>
      </c>
      <c r="AC3809" t="s">
        <v>44</v>
      </c>
    </row>
    <row r="3810" spans="1:29" x14ac:dyDescent="0.25">
      <c r="A3810" t="s">
        <v>156</v>
      </c>
      <c r="B3810">
        <v>100</v>
      </c>
      <c r="C3810" t="s">
        <v>28</v>
      </c>
      <c r="D3810">
        <v>983834</v>
      </c>
      <c r="E3810" s="1">
        <v>42843</v>
      </c>
      <c r="F3810">
        <v>1050</v>
      </c>
      <c r="H3810" t="s">
        <v>30</v>
      </c>
      <c r="I3810" s="3">
        <v>42871.64166666667</v>
      </c>
      <c r="J3810" t="s">
        <v>31</v>
      </c>
      <c r="K3810" t="s">
        <v>157</v>
      </c>
      <c r="L3810">
        <v>1</v>
      </c>
      <c r="M3810" t="s">
        <v>359</v>
      </c>
      <c r="N3810">
        <v>721026460</v>
      </c>
      <c r="O3810" t="s">
        <v>432</v>
      </c>
      <c r="P3810">
        <v>40</v>
      </c>
      <c r="S3810">
        <v>2077</v>
      </c>
      <c r="T3810" t="s">
        <v>188</v>
      </c>
      <c r="U3810">
        <v>30295</v>
      </c>
      <c r="V3810" t="s">
        <v>189</v>
      </c>
      <c r="W3810">
        <v>0</v>
      </c>
      <c r="X3810" t="s">
        <v>44</v>
      </c>
      <c r="Y3810" t="s">
        <v>45</v>
      </c>
      <c r="Z3810">
        <v>1.4E-2</v>
      </c>
      <c r="AA3810">
        <v>4.7E-2</v>
      </c>
      <c r="AC3810" t="s">
        <v>44</v>
      </c>
    </row>
    <row r="3811" spans="1:29" x14ac:dyDescent="0.25">
      <c r="A3811" t="s">
        <v>156</v>
      </c>
      <c r="B3811">
        <v>100</v>
      </c>
      <c r="C3811" t="s">
        <v>28</v>
      </c>
      <c r="D3811">
        <v>983834</v>
      </c>
      <c r="E3811" s="1">
        <v>42843</v>
      </c>
      <c r="F3811">
        <v>1050</v>
      </c>
      <c r="H3811" t="s">
        <v>30</v>
      </c>
      <c r="I3811" s="3">
        <v>42871.64166666667</v>
      </c>
      <c r="J3811" t="s">
        <v>31</v>
      </c>
      <c r="K3811" t="s">
        <v>157</v>
      </c>
      <c r="L3811">
        <v>1</v>
      </c>
      <c r="M3811" t="s">
        <v>359</v>
      </c>
      <c r="N3811">
        <v>721026460</v>
      </c>
      <c r="O3811" t="s">
        <v>432</v>
      </c>
      <c r="P3811">
        <v>40</v>
      </c>
      <c r="S3811">
        <v>2067</v>
      </c>
      <c r="T3811" t="s">
        <v>163</v>
      </c>
      <c r="U3811">
        <v>39420</v>
      </c>
      <c r="V3811" t="s">
        <v>163</v>
      </c>
      <c r="W3811">
        <v>0</v>
      </c>
      <c r="X3811" t="s">
        <v>44</v>
      </c>
      <c r="Y3811" t="s">
        <v>45</v>
      </c>
      <c r="Z3811">
        <v>1.4999999999999999E-2</v>
      </c>
      <c r="AA3811">
        <v>4.9000000000000002E-2</v>
      </c>
      <c r="AB3811">
        <v>0.2</v>
      </c>
      <c r="AC3811" t="s">
        <v>44</v>
      </c>
    </row>
    <row r="3812" spans="1:29" x14ac:dyDescent="0.25">
      <c r="A3812" t="s">
        <v>156</v>
      </c>
      <c r="B3812">
        <v>100</v>
      </c>
      <c r="C3812" t="s">
        <v>28</v>
      </c>
      <c r="D3812">
        <v>983834</v>
      </c>
      <c r="E3812" s="1">
        <v>42843</v>
      </c>
      <c r="F3812">
        <v>1050</v>
      </c>
      <c r="H3812" t="s">
        <v>30</v>
      </c>
      <c r="I3812" s="3">
        <v>42871.64166666667</v>
      </c>
      <c r="J3812" t="s">
        <v>31</v>
      </c>
      <c r="K3812" t="s">
        <v>157</v>
      </c>
      <c r="L3812">
        <v>1</v>
      </c>
      <c r="M3812" t="s">
        <v>359</v>
      </c>
      <c r="N3812">
        <v>721026460</v>
      </c>
      <c r="O3812" t="s">
        <v>432</v>
      </c>
      <c r="P3812">
        <v>40</v>
      </c>
      <c r="S3812">
        <v>2039</v>
      </c>
      <c r="T3812" t="s">
        <v>215</v>
      </c>
      <c r="U3812">
        <v>46312</v>
      </c>
      <c r="V3812" t="s">
        <v>216</v>
      </c>
      <c r="W3812">
        <v>0</v>
      </c>
      <c r="X3812" t="s">
        <v>44</v>
      </c>
      <c r="Y3812" t="s">
        <v>45</v>
      </c>
      <c r="Z3812">
        <v>0.6</v>
      </c>
      <c r="AA3812">
        <v>2</v>
      </c>
      <c r="AB3812">
        <v>6</v>
      </c>
      <c r="AC3812" t="s">
        <v>44</v>
      </c>
    </row>
    <row r="3813" spans="1:29" x14ac:dyDescent="0.25">
      <c r="A3813" t="s">
        <v>156</v>
      </c>
      <c r="B3813">
        <v>100</v>
      </c>
      <c r="C3813" t="s">
        <v>28</v>
      </c>
      <c r="D3813">
        <v>983834</v>
      </c>
      <c r="E3813" s="1">
        <v>42843</v>
      </c>
      <c r="F3813">
        <v>1050</v>
      </c>
      <c r="H3813" t="s">
        <v>30</v>
      </c>
      <c r="I3813" s="3">
        <v>42871.64166666667</v>
      </c>
      <c r="J3813" t="s">
        <v>31</v>
      </c>
      <c r="K3813" t="s">
        <v>157</v>
      </c>
      <c r="L3813">
        <v>1</v>
      </c>
      <c r="M3813" t="s">
        <v>359</v>
      </c>
      <c r="N3813">
        <v>721026460</v>
      </c>
      <c r="O3813" t="s">
        <v>432</v>
      </c>
      <c r="P3813">
        <v>40</v>
      </c>
      <c r="S3813">
        <v>2063</v>
      </c>
      <c r="T3813" t="s">
        <v>257</v>
      </c>
      <c r="U3813">
        <v>34675</v>
      </c>
      <c r="V3813" t="s">
        <v>257</v>
      </c>
      <c r="W3813">
        <v>0</v>
      </c>
      <c r="X3813" t="s">
        <v>44</v>
      </c>
      <c r="Y3813" t="s">
        <v>45</v>
      </c>
      <c r="Z3813">
        <v>5.0000000000000004E-6</v>
      </c>
      <c r="AB3813">
        <v>3.0000000000000001E-5</v>
      </c>
      <c r="AC3813" t="s">
        <v>44</v>
      </c>
    </row>
    <row r="3814" spans="1:29" x14ac:dyDescent="0.25">
      <c r="A3814" t="s">
        <v>85</v>
      </c>
      <c r="B3814">
        <v>100</v>
      </c>
      <c r="C3814" t="s">
        <v>28</v>
      </c>
      <c r="D3814">
        <v>983836</v>
      </c>
      <c r="E3814" s="1">
        <v>42843</v>
      </c>
      <c r="F3814">
        <v>1120</v>
      </c>
      <c r="H3814" t="s">
        <v>30</v>
      </c>
      <c r="I3814" s="3">
        <v>42871.64166666667</v>
      </c>
      <c r="J3814" t="s">
        <v>31</v>
      </c>
      <c r="K3814" t="s">
        <v>157</v>
      </c>
      <c r="L3814">
        <v>1</v>
      </c>
      <c r="M3814" t="s">
        <v>359</v>
      </c>
      <c r="N3814">
        <v>721026460</v>
      </c>
      <c r="O3814" t="s">
        <v>432</v>
      </c>
      <c r="P3814">
        <v>41</v>
      </c>
      <c r="S3814">
        <v>2412</v>
      </c>
      <c r="T3814" t="s">
        <v>123</v>
      </c>
      <c r="U3814">
        <v>77173</v>
      </c>
      <c r="V3814" t="s">
        <v>123</v>
      </c>
      <c r="W3814">
        <v>0</v>
      </c>
      <c r="X3814" t="s">
        <v>44</v>
      </c>
      <c r="Y3814" t="s">
        <v>45</v>
      </c>
      <c r="Z3814">
        <v>0.25</v>
      </c>
      <c r="AA3814">
        <v>0.87</v>
      </c>
      <c r="AC3814" t="s">
        <v>44</v>
      </c>
    </row>
    <row r="3815" spans="1:29" x14ac:dyDescent="0.25">
      <c r="A3815" t="s">
        <v>85</v>
      </c>
      <c r="B3815">
        <v>100</v>
      </c>
      <c r="C3815" t="s">
        <v>28</v>
      </c>
      <c r="D3815">
        <v>983836</v>
      </c>
      <c r="E3815" s="1">
        <v>42843</v>
      </c>
      <c r="F3815">
        <v>1120</v>
      </c>
      <c r="H3815" t="s">
        <v>30</v>
      </c>
      <c r="I3815" s="3">
        <v>42871.64166666667</v>
      </c>
      <c r="J3815" t="s">
        <v>31</v>
      </c>
      <c r="K3815" t="s">
        <v>157</v>
      </c>
      <c r="L3815">
        <v>1</v>
      </c>
      <c r="M3815" t="s">
        <v>359</v>
      </c>
      <c r="N3815">
        <v>721026460</v>
      </c>
      <c r="O3815" t="s">
        <v>432</v>
      </c>
      <c r="P3815">
        <v>41</v>
      </c>
      <c r="S3815">
        <v>2414</v>
      </c>
      <c r="T3815" t="s">
        <v>140</v>
      </c>
      <c r="U3815">
        <v>77443</v>
      </c>
      <c r="V3815" t="s">
        <v>140</v>
      </c>
      <c r="W3815">
        <v>0</v>
      </c>
      <c r="X3815" t="s">
        <v>44</v>
      </c>
      <c r="Y3815" t="s">
        <v>45</v>
      </c>
      <c r="Z3815">
        <v>0.3</v>
      </c>
      <c r="AA3815">
        <v>1</v>
      </c>
      <c r="AC3815" t="s">
        <v>44</v>
      </c>
    </row>
    <row r="3816" spans="1:29" x14ac:dyDescent="0.25">
      <c r="A3816" t="s">
        <v>85</v>
      </c>
      <c r="B3816">
        <v>100</v>
      </c>
      <c r="C3816" t="s">
        <v>28</v>
      </c>
      <c r="D3816">
        <v>983836</v>
      </c>
      <c r="E3816" s="1">
        <v>42843</v>
      </c>
      <c r="F3816">
        <v>1120</v>
      </c>
      <c r="H3816" t="s">
        <v>30</v>
      </c>
      <c r="I3816" s="3">
        <v>42871.64166666667</v>
      </c>
      <c r="J3816" t="s">
        <v>31</v>
      </c>
      <c r="K3816" t="s">
        <v>157</v>
      </c>
      <c r="L3816">
        <v>1</v>
      </c>
      <c r="M3816" t="s">
        <v>359</v>
      </c>
      <c r="N3816">
        <v>721026460</v>
      </c>
      <c r="O3816" t="s">
        <v>432</v>
      </c>
      <c r="P3816">
        <v>41</v>
      </c>
      <c r="S3816">
        <v>2985</v>
      </c>
      <c r="T3816" t="s">
        <v>138</v>
      </c>
      <c r="U3816">
        <v>34511</v>
      </c>
      <c r="V3816" t="s">
        <v>138</v>
      </c>
      <c r="W3816">
        <v>0</v>
      </c>
      <c r="X3816" t="s">
        <v>44</v>
      </c>
      <c r="Y3816" t="s">
        <v>45</v>
      </c>
      <c r="Z3816">
        <v>0.27</v>
      </c>
      <c r="AA3816">
        <v>0.94</v>
      </c>
      <c r="AB3816">
        <v>5</v>
      </c>
      <c r="AC3816" t="s">
        <v>44</v>
      </c>
    </row>
    <row r="3817" spans="1:29" x14ac:dyDescent="0.25">
      <c r="A3817" t="s">
        <v>85</v>
      </c>
      <c r="B3817">
        <v>100</v>
      </c>
      <c r="C3817" t="s">
        <v>28</v>
      </c>
      <c r="D3817">
        <v>983836</v>
      </c>
      <c r="E3817" s="1">
        <v>42843</v>
      </c>
      <c r="F3817">
        <v>1120</v>
      </c>
      <c r="H3817" t="s">
        <v>30</v>
      </c>
      <c r="I3817" s="3">
        <v>42871.64166666667</v>
      </c>
      <c r="J3817" t="s">
        <v>31</v>
      </c>
      <c r="K3817" t="s">
        <v>157</v>
      </c>
      <c r="L3817">
        <v>1</v>
      </c>
      <c r="M3817" t="s">
        <v>359</v>
      </c>
      <c r="N3817">
        <v>721026460</v>
      </c>
      <c r="O3817" t="s">
        <v>432</v>
      </c>
      <c r="P3817">
        <v>41</v>
      </c>
      <c r="S3817">
        <v>2968</v>
      </c>
      <c r="T3817" t="s">
        <v>109</v>
      </c>
      <c r="U3817">
        <v>34536</v>
      </c>
      <c r="V3817" t="s">
        <v>110</v>
      </c>
      <c r="W3817">
        <v>0</v>
      </c>
      <c r="X3817" t="s">
        <v>44</v>
      </c>
      <c r="Y3817" t="s">
        <v>45</v>
      </c>
      <c r="Z3817">
        <v>0.25</v>
      </c>
      <c r="AA3817">
        <v>0.87</v>
      </c>
      <c r="AB3817">
        <v>600</v>
      </c>
      <c r="AC3817" t="s">
        <v>44</v>
      </c>
    </row>
    <row r="3818" spans="1:29" x14ac:dyDescent="0.25">
      <c r="A3818" t="s">
        <v>85</v>
      </c>
      <c r="B3818">
        <v>100</v>
      </c>
      <c r="C3818" t="s">
        <v>28</v>
      </c>
      <c r="D3818">
        <v>983836</v>
      </c>
      <c r="E3818" s="1">
        <v>42843</v>
      </c>
      <c r="F3818">
        <v>1120</v>
      </c>
      <c r="H3818" t="s">
        <v>30</v>
      </c>
      <c r="I3818" s="3">
        <v>42871.64166666667</v>
      </c>
      <c r="J3818" t="s">
        <v>31</v>
      </c>
      <c r="K3818" t="s">
        <v>157</v>
      </c>
      <c r="L3818">
        <v>1</v>
      </c>
      <c r="M3818" t="s">
        <v>359</v>
      </c>
      <c r="N3818">
        <v>721026460</v>
      </c>
      <c r="O3818" t="s">
        <v>432</v>
      </c>
      <c r="P3818">
        <v>41</v>
      </c>
      <c r="S3818">
        <v>2967</v>
      </c>
      <c r="T3818" t="s">
        <v>111</v>
      </c>
      <c r="U3818">
        <v>34566</v>
      </c>
      <c r="V3818" t="s">
        <v>112</v>
      </c>
      <c r="W3818">
        <v>0</v>
      </c>
      <c r="X3818" t="s">
        <v>44</v>
      </c>
      <c r="Y3818" t="s">
        <v>45</v>
      </c>
      <c r="Z3818">
        <v>0.25</v>
      </c>
      <c r="AA3818">
        <v>0.89</v>
      </c>
      <c r="AC3818" t="s">
        <v>44</v>
      </c>
    </row>
    <row r="3819" spans="1:29" x14ac:dyDescent="0.25">
      <c r="A3819" t="s">
        <v>156</v>
      </c>
      <c r="B3819">
        <v>100</v>
      </c>
      <c r="C3819" t="s">
        <v>28</v>
      </c>
      <c r="D3819">
        <v>983834</v>
      </c>
      <c r="E3819" s="1">
        <v>42843</v>
      </c>
      <c r="F3819">
        <v>1050</v>
      </c>
      <c r="H3819" t="s">
        <v>30</v>
      </c>
      <c r="I3819" s="3">
        <v>42871.64166666667</v>
      </c>
      <c r="J3819" t="s">
        <v>31</v>
      </c>
      <c r="K3819" t="s">
        <v>157</v>
      </c>
      <c r="L3819">
        <v>1</v>
      </c>
      <c r="M3819" t="s">
        <v>359</v>
      </c>
      <c r="N3819">
        <v>721026460</v>
      </c>
      <c r="O3819" t="s">
        <v>432</v>
      </c>
      <c r="P3819">
        <v>40</v>
      </c>
      <c r="S3819">
        <v>2356</v>
      </c>
      <c r="T3819" t="s">
        <v>196</v>
      </c>
      <c r="U3819">
        <v>34680</v>
      </c>
      <c r="V3819" t="s">
        <v>196</v>
      </c>
      <c r="W3819">
        <v>0</v>
      </c>
      <c r="X3819" t="s">
        <v>44</v>
      </c>
      <c r="Y3819" t="s">
        <v>45</v>
      </c>
      <c r="Z3819">
        <v>1.4999999999999999E-2</v>
      </c>
      <c r="AA3819">
        <v>4.9000000000000002E-2</v>
      </c>
      <c r="AC3819" t="s">
        <v>44</v>
      </c>
    </row>
    <row r="3820" spans="1:29" x14ac:dyDescent="0.25">
      <c r="A3820" t="s">
        <v>156</v>
      </c>
      <c r="B3820">
        <v>100</v>
      </c>
      <c r="C3820" t="s">
        <v>28</v>
      </c>
      <c r="D3820">
        <v>983834</v>
      </c>
      <c r="E3820" s="1">
        <v>42843</v>
      </c>
      <c r="F3820">
        <v>1050</v>
      </c>
      <c r="H3820" t="s">
        <v>30</v>
      </c>
      <c r="I3820" s="3">
        <v>42871.64166666667</v>
      </c>
      <c r="J3820" t="s">
        <v>31</v>
      </c>
      <c r="K3820" t="s">
        <v>157</v>
      </c>
      <c r="L3820">
        <v>1</v>
      </c>
      <c r="M3820" t="s">
        <v>359</v>
      </c>
      <c r="N3820">
        <v>721026460</v>
      </c>
      <c r="O3820" t="s">
        <v>432</v>
      </c>
      <c r="P3820">
        <v>40</v>
      </c>
      <c r="S3820">
        <v>2051</v>
      </c>
      <c r="T3820" t="s">
        <v>191</v>
      </c>
      <c r="U3820">
        <v>46317</v>
      </c>
      <c r="V3820" t="s">
        <v>191</v>
      </c>
      <c r="W3820">
        <v>0</v>
      </c>
      <c r="X3820" t="s">
        <v>44</v>
      </c>
      <c r="Y3820" t="s">
        <v>45</v>
      </c>
      <c r="Z3820">
        <v>1.4999999999999999E-2</v>
      </c>
      <c r="AA3820">
        <v>0.05</v>
      </c>
      <c r="AB3820">
        <v>2</v>
      </c>
      <c r="AC3820" t="s">
        <v>44</v>
      </c>
    </row>
    <row r="3821" spans="1:29" x14ac:dyDescent="0.25">
      <c r="A3821" t="s">
        <v>156</v>
      </c>
      <c r="B3821">
        <v>100</v>
      </c>
      <c r="C3821" t="s">
        <v>28</v>
      </c>
      <c r="D3821">
        <v>983834</v>
      </c>
      <c r="E3821" s="1">
        <v>42843</v>
      </c>
      <c r="F3821">
        <v>1050</v>
      </c>
      <c r="H3821" t="s">
        <v>30</v>
      </c>
      <c r="I3821" s="3">
        <v>42871.64166666667</v>
      </c>
      <c r="J3821" t="s">
        <v>31</v>
      </c>
      <c r="K3821" t="s">
        <v>157</v>
      </c>
      <c r="L3821">
        <v>1</v>
      </c>
      <c r="M3821" t="s">
        <v>359</v>
      </c>
      <c r="N3821">
        <v>721026460</v>
      </c>
      <c r="O3821" t="s">
        <v>432</v>
      </c>
      <c r="P3821">
        <v>40</v>
      </c>
      <c r="S3821">
        <v>2032</v>
      </c>
      <c r="T3821" t="s">
        <v>218</v>
      </c>
      <c r="U3821">
        <v>4443</v>
      </c>
      <c r="V3821" t="s">
        <v>599</v>
      </c>
      <c r="W3821">
        <v>0</v>
      </c>
      <c r="X3821" t="s">
        <v>44</v>
      </c>
      <c r="Y3821" t="s">
        <v>45</v>
      </c>
      <c r="Z3821">
        <v>0.22</v>
      </c>
      <c r="AA3821">
        <v>0.71</v>
      </c>
      <c r="AB3821">
        <v>20</v>
      </c>
      <c r="AC3821" t="s">
        <v>44</v>
      </c>
    </row>
    <row r="3822" spans="1:29" x14ac:dyDescent="0.25">
      <c r="A3822" t="s">
        <v>27</v>
      </c>
      <c r="B3822">
        <v>100</v>
      </c>
      <c r="C3822" t="s">
        <v>28</v>
      </c>
      <c r="D3822">
        <v>983835</v>
      </c>
      <c r="E3822" s="1">
        <v>42843</v>
      </c>
      <c r="F3822">
        <v>1115</v>
      </c>
      <c r="H3822" t="s">
        <v>30</v>
      </c>
      <c r="I3822" s="3">
        <v>42871.64166666667</v>
      </c>
      <c r="J3822" t="s">
        <v>31</v>
      </c>
      <c r="K3822" t="s">
        <v>157</v>
      </c>
      <c r="L3822">
        <v>1</v>
      </c>
      <c r="M3822" t="s">
        <v>359</v>
      </c>
      <c r="N3822">
        <v>721026460</v>
      </c>
      <c r="O3822" t="s">
        <v>432</v>
      </c>
      <c r="P3822">
        <v>16</v>
      </c>
      <c r="S3822">
        <v>1041</v>
      </c>
      <c r="T3822" t="s">
        <v>174</v>
      </c>
      <c r="U3822">
        <v>615</v>
      </c>
      <c r="V3822" t="s">
        <v>409</v>
      </c>
      <c r="W3822">
        <v>0</v>
      </c>
      <c r="X3822" t="s">
        <v>41</v>
      </c>
      <c r="Y3822" t="s">
        <v>45</v>
      </c>
      <c r="Z3822">
        <v>0.05</v>
      </c>
      <c r="AA3822">
        <v>0.1</v>
      </c>
      <c r="AB3822">
        <v>1</v>
      </c>
      <c r="AC3822" t="s">
        <v>41</v>
      </c>
    </row>
    <row r="3823" spans="1:29" x14ac:dyDescent="0.25">
      <c r="A3823" t="s">
        <v>27</v>
      </c>
      <c r="B3823">
        <v>100</v>
      </c>
      <c r="C3823" t="s">
        <v>28</v>
      </c>
      <c r="D3823">
        <v>983835</v>
      </c>
      <c r="E3823" s="1">
        <v>42843</v>
      </c>
      <c r="F3823">
        <v>1115</v>
      </c>
      <c r="H3823" t="s">
        <v>30</v>
      </c>
      <c r="I3823" s="3">
        <v>42871.64166666667</v>
      </c>
      <c r="J3823" t="s">
        <v>31</v>
      </c>
      <c r="K3823" t="s">
        <v>157</v>
      </c>
      <c r="L3823">
        <v>1</v>
      </c>
      <c r="M3823" t="s">
        <v>359</v>
      </c>
      <c r="N3823">
        <v>721026460</v>
      </c>
      <c r="O3823" t="s">
        <v>432</v>
      </c>
      <c r="P3823">
        <v>16</v>
      </c>
      <c r="S3823">
        <v>1052</v>
      </c>
      <c r="T3823" t="s">
        <v>64</v>
      </c>
      <c r="U3823">
        <v>929</v>
      </c>
      <c r="V3823" t="s">
        <v>65</v>
      </c>
      <c r="W3823">
        <v>11</v>
      </c>
      <c r="X3823" t="s">
        <v>41</v>
      </c>
      <c r="Y3823" t="s">
        <v>38</v>
      </c>
      <c r="Z3823">
        <v>0.15</v>
      </c>
      <c r="AA3823">
        <v>0.3</v>
      </c>
      <c r="AC3823" t="s">
        <v>41</v>
      </c>
    </row>
    <row r="3824" spans="1:29" x14ac:dyDescent="0.25">
      <c r="A3824" t="s">
        <v>27</v>
      </c>
      <c r="B3824">
        <v>100</v>
      </c>
      <c r="C3824" t="s">
        <v>28</v>
      </c>
      <c r="D3824">
        <v>983835</v>
      </c>
      <c r="E3824" s="1">
        <v>42843</v>
      </c>
      <c r="F3824">
        <v>1115</v>
      </c>
      <c r="H3824" t="s">
        <v>30</v>
      </c>
      <c r="I3824" s="3">
        <v>42871.64166666667</v>
      </c>
      <c r="J3824" t="s">
        <v>31</v>
      </c>
      <c r="K3824" t="s">
        <v>157</v>
      </c>
      <c r="L3824">
        <v>1</v>
      </c>
      <c r="M3824" t="s">
        <v>359</v>
      </c>
      <c r="N3824">
        <v>721026460</v>
      </c>
      <c r="O3824" t="s">
        <v>432</v>
      </c>
      <c r="P3824">
        <v>16</v>
      </c>
      <c r="S3824">
        <v>1075</v>
      </c>
      <c r="T3824" t="s">
        <v>178</v>
      </c>
      <c r="U3824">
        <v>1012</v>
      </c>
      <c r="V3824" t="s">
        <v>178</v>
      </c>
      <c r="W3824">
        <v>0</v>
      </c>
      <c r="X3824" t="s">
        <v>41</v>
      </c>
      <c r="Y3824" t="s">
        <v>45</v>
      </c>
      <c r="Z3824">
        <v>1.2999999999999999E-4</v>
      </c>
      <c r="AA3824">
        <v>2.5000000000000001E-4</v>
      </c>
      <c r="AB3824">
        <v>4.0000000000000001E-3</v>
      </c>
      <c r="AC3824" t="s">
        <v>41</v>
      </c>
    </row>
    <row r="3825" spans="1:29" x14ac:dyDescent="0.25">
      <c r="A3825" t="s">
        <v>85</v>
      </c>
      <c r="B3825">
        <v>100</v>
      </c>
      <c r="C3825" t="s">
        <v>28</v>
      </c>
      <c r="D3825">
        <v>983836</v>
      </c>
      <c r="E3825" s="1">
        <v>42843</v>
      </c>
      <c r="F3825">
        <v>1120</v>
      </c>
      <c r="H3825" t="s">
        <v>30</v>
      </c>
      <c r="I3825" s="3">
        <v>42871.64166666667</v>
      </c>
      <c r="J3825" t="s">
        <v>31</v>
      </c>
      <c r="K3825" t="s">
        <v>157</v>
      </c>
      <c r="L3825">
        <v>1</v>
      </c>
      <c r="M3825" t="s">
        <v>359</v>
      </c>
      <c r="N3825">
        <v>721026460</v>
      </c>
      <c r="O3825" t="s">
        <v>432</v>
      </c>
      <c r="P3825">
        <v>41</v>
      </c>
      <c r="S3825">
        <v>2944</v>
      </c>
      <c r="T3825" t="s">
        <v>105</v>
      </c>
      <c r="U3825">
        <v>32105</v>
      </c>
      <c r="V3825" t="s">
        <v>105</v>
      </c>
      <c r="W3825">
        <v>3.1</v>
      </c>
      <c r="X3825" t="s">
        <v>44</v>
      </c>
      <c r="Y3825" t="s">
        <v>38</v>
      </c>
      <c r="Z3825">
        <v>0.17</v>
      </c>
      <c r="AA3825">
        <v>0.61</v>
      </c>
      <c r="AB3825">
        <v>80</v>
      </c>
      <c r="AC3825" t="s">
        <v>44</v>
      </c>
    </row>
    <row r="3826" spans="1:29" x14ac:dyDescent="0.25">
      <c r="A3826" t="s">
        <v>85</v>
      </c>
      <c r="B3826">
        <v>100</v>
      </c>
      <c r="C3826" t="s">
        <v>28</v>
      </c>
      <c r="D3826">
        <v>983836</v>
      </c>
      <c r="E3826" s="1">
        <v>42843</v>
      </c>
      <c r="F3826">
        <v>1120</v>
      </c>
      <c r="H3826" t="s">
        <v>30</v>
      </c>
      <c r="I3826" s="3">
        <v>42871.64166666667</v>
      </c>
      <c r="J3826" t="s">
        <v>31</v>
      </c>
      <c r="K3826" t="s">
        <v>157</v>
      </c>
      <c r="L3826">
        <v>1</v>
      </c>
      <c r="M3826" t="s">
        <v>359</v>
      </c>
      <c r="N3826">
        <v>721026460</v>
      </c>
      <c r="O3826" t="s">
        <v>432</v>
      </c>
      <c r="P3826">
        <v>41</v>
      </c>
      <c r="S3826">
        <v>2969</v>
      </c>
      <c r="T3826" t="s">
        <v>113</v>
      </c>
      <c r="U3826">
        <v>34571</v>
      </c>
      <c r="V3826" t="s">
        <v>114</v>
      </c>
      <c r="W3826">
        <v>0</v>
      </c>
      <c r="X3826" t="s">
        <v>44</v>
      </c>
      <c r="Y3826" t="s">
        <v>45</v>
      </c>
      <c r="Z3826">
        <v>0.28000000000000003</v>
      </c>
      <c r="AA3826">
        <v>1</v>
      </c>
      <c r="AB3826">
        <v>75</v>
      </c>
      <c r="AC3826" t="s">
        <v>44</v>
      </c>
    </row>
    <row r="3827" spans="1:29" x14ac:dyDescent="0.25">
      <c r="A3827" t="s">
        <v>85</v>
      </c>
      <c r="B3827">
        <v>100</v>
      </c>
      <c r="C3827" t="s">
        <v>28</v>
      </c>
      <c r="D3827">
        <v>983836</v>
      </c>
      <c r="E3827" s="1">
        <v>42843</v>
      </c>
      <c r="F3827">
        <v>1120</v>
      </c>
      <c r="H3827" t="s">
        <v>30</v>
      </c>
      <c r="I3827" s="3">
        <v>42871.64166666667</v>
      </c>
      <c r="J3827" t="s">
        <v>31</v>
      </c>
      <c r="K3827" t="s">
        <v>157</v>
      </c>
      <c r="L3827">
        <v>1</v>
      </c>
      <c r="M3827" t="s">
        <v>359</v>
      </c>
      <c r="N3827">
        <v>721026460</v>
      </c>
      <c r="O3827" t="s">
        <v>432</v>
      </c>
      <c r="P3827">
        <v>41</v>
      </c>
      <c r="S3827">
        <v>2976</v>
      </c>
      <c r="T3827" t="s">
        <v>141</v>
      </c>
      <c r="U3827">
        <v>39175</v>
      </c>
      <c r="V3827" t="s">
        <v>141</v>
      </c>
      <c r="W3827">
        <v>0</v>
      </c>
      <c r="X3827" t="s">
        <v>44</v>
      </c>
      <c r="Y3827" t="s">
        <v>45</v>
      </c>
      <c r="Z3827">
        <v>0.2</v>
      </c>
      <c r="AA3827">
        <v>0.7</v>
      </c>
      <c r="AB3827">
        <v>0.2</v>
      </c>
      <c r="AC3827" t="s">
        <v>44</v>
      </c>
    </row>
    <row r="3828" spans="1:29" hidden="1" x14ac:dyDescent="0.25">
      <c r="A3828" t="s">
        <v>630</v>
      </c>
      <c r="B3828">
        <v>1</v>
      </c>
      <c r="C3828" t="s">
        <v>28</v>
      </c>
      <c r="D3828">
        <v>1099</v>
      </c>
      <c r="E3828" s="1">
        <v>42872</v>
      </c>
      <c r="F3828">
        <v>1225</v>
      </c>
      <c r="H3828" t="s">
        <v>339</v>
      </c>
      <c r="I3828" s="1">
        <v>42873</v>
      </c>
      <c r="J3828" t="s">
        <v>31</v>
      </c>
      <c r="K3828" t="s">
        <v>87</v>
      </c>
      <c r="L3828">
        <v>1</v>
      </c>
      <c r="M3828" t="s">
        <v>531</v>
      </c>
      <c r="N3828">
        <v>154</v>
      </c>
      <c r="O3828" t="s">
        <v>631</v>
      </c>
      <c r="P3828">
        <v>1</v>
      </c>
      <c r="R3828" t="s">
        <v>632</v>
      </c>
      <c r="S3828">
        <v>3013</v>
      </c>
      <c r="T3828" t="s">
        <v>633</v>
      </c>
      <c r="U3828">
        <v>99188</v>
      </c>
      <c r="V3828" t="s">
        <v>634</v>
      </c>
      <c r="W3828">
        <v>0</v>
      </c>
      <c r="X3828" t="s">
        <v>635</v>
      </c>
      <c r="Y3828" t="s">
        <v>45</v>
      </c>
    </row>
    <row r="3829" spans="1:29" hidden="1" x14ac:dyDescent="0.25">
      <c r="A3829" t="s">
        <v>258</v>
      </c>
      <c r="B3829" t="s">
        <v>28</v>
      </c>
      <c r="C3829" t="s">
        <v>28</v>
      </c>
      <c r="D3829">
        <v>316859001</v>
      </c>
      <c r="E3829" s="1">
        <v>42872</v>
      </c>
      <c r="F3829">
        <v>845</v>
      </c>
      <c r="H3829" t="s">
        <v>30</v>
      </c>
      <c r="I3829" s="3">
        <v>42880.347222222219</v>
      </c>
      <c r="J3829" t="s">
        <v>31</v>
      </c>
      <c r="K3829" t="s">
        <v>32</v>
      </c>
      <c r="L3829">
        <v>1</v>
      </c>
      <c r="M3829" t="s">
        <v>627</v>
      </c>
      <c r="N3829">
        <v>113133790</v>
      </c>
      <c r="O3829" t="s">
        <v>34</v>
      </c>
      <c r="P3829">
        <v>2</v>
      </c>
      <c r="S3829">
        <v>1025</v>
      </c>
      <c r="T3829" t="s">
        <v>52</v>
      </c>
      <c r="U3829">
        <v>951</v>
      </c>
      <c r="V3829" t="s">
        <v>53</v>
      </c>
      <c r="W3829">
        <v>0.72799999999999998</v>
      </c>
      <c r="X3829" t="s">
        <v>41</v>
      </c>
      <c r="Y3829" t="s">
        <v>38</v>
      </c>
      <c r="Z3829">
        <v>0.03</v>
      </c>
      <c r="AA3829">
        <v>0.1</v>
      </c>
      <c r="AB3829">
        <v>4</v>
      </c>
      <c r="AC3829" t="s">
        <v>41</v>
      </c>
    </row>
    <row r="3830" spans="1:29" hidden="1" x14ac:dyDescent="0.25">
      <c r="A3830" t="s">
        <v>258</v>
      </c>
      <c r="B3830" t="s">
        <v>28</v>
      </c>
      <c r="C3830" t="s">
        <v>28</v>
      </c>
      <c r="D3830">
        <v>316859001</v>
      </c>
      <c r="E3830" s="1">
        <v>42872</v>
      </c>
      <c r="F3830">
        <v>845</v>
      </c>
      <c r="H3830" t="s">
        <v>30</v>
      </c>
      <c r="I3830" s="3">
        <v>42880.347222222219</v>
      </c>
      <c r="J3830" t="s">
        <v>31</v>
      </c>
      <c r="K3830" t="s">
        <v>32</v>
      </c>
      <c r="L3830">
        <v>1</v>
      </c>
      <c r="M3830" t="s">
        <v>627</v>
      </c>
      <c r="N3830">
        <v>113133790</v>
      </c>
      <c r="O3830" t="s">
        <v>34</v>
      </c>
      <c r="P3830">
        <v>2</v>
      </c>
      <c r="S3830">
        <v>1025</v>
      </c>
      <c r="T3830" t="s">
        <v>52</v>
      </c>
      <c r="U3830">
        <v>99951</v>
      </c>
      <c r="V3830" t="s">
        <v>260</v>
      </c>
      <c r="W3830">
        <v>0.75</v>
      </c>
      <c r="X3830" t="s">
        <v>41</v>
      </c>
      <c r="Y3830" t="s">
        <v>261</v>
      </c>
      <c r="AB3830">
        <v>4</v>
      </c>
      <c r="AC3830" t="s">
        <v>41</v>
      </c>
    </row>
    <row r="3831" spans="1:29" hidden="1" x14ac:dyDescent="0.25">
      <c r="A3831" t="s">
        <v>630</v>
      </c>
      <c r="B3831">
        <v>1</v>
      </c>
      <c r="C3831" t="s">
        <v>28</v>
      </c>
      <c r="D3831">
        <v>3696443</v>
      </c>
      <c r="E3831" s="1">
        <v>42872</v>
      </c>
      <c r="F3831">
        <v>1215</v>
      </c>
      <c r="H3831" t="s">
        <v>339</v>
      </c>
      <c r="I3831" s="3">
        <v>42888.34652777778</v>
      </c>
      <c r="J3831" t="s">
        <v>31</v>
      </c>
      <c r="K3831" t="s">
        <v>87</v>
      </c>
      <c r="L3831">
        <v>1</v>
      </c>
      <c r="M3831" t="s">
        <v>359</v>
      </c>
      <c r="N3831">
        <v>999766900</v>
      </c>
      <c r="O3831" t="s">
        <v>158</v>
      </c>
      <c r="P3831">
        <v>7</v>
      </c>
      <c r="R3831" t="s">
        <v>636</v>
      </c>
      <c r="S3831" t="s">
        <v>654</v>
      </c>
      <c r="T3831" t="s">
        <v>655</v>
      </c>
      <c r="U3831">
        <v>99709</v>
      </c>
      <c r="V3831" t="s">
        <v>656</v>
      </c>
      <c r="W3831">
        <v>10.5</v>
      </c>
      <c r="X3831" t="s">
        <v>648</v>
      </c>
      <c r="Y3831" t="s">
        <v>38</v>
      </c>
      <c r="AA3831" t="s">
        <v>641</v>
      </c>
      <c r="AC3831" t="s">
        <v>648</v>
      </c>
    </row>
    <row r="3832" spans="1:29" hidden="1" x14ac:dyDescent="0.25">
      <c r="A3832" t="s">
        <v>630</v>
      </c>
      <c r="B3832">
        <v>1</v>
      </c>
      <c r="C3832" t="s">
        <v>28</v>
      </c>
      <c r="D3832">
        <v>3696443</v>
      </c>
      <c r="E3832" s="1">
        <v>42872</v>
      </c>
      <c r="F3832">
        <v>1215</v>
      </c>
      <c r="H3832" t="s">
        <v>339</v>
      </c>
      <c r="I3832" s="3">
        <v>42888.34652777778</v>
      </c>
      <c r="J3832" t="s">
        <v>31</v>
      </c>
      <c r="K3832" t="s">
        <v>87</v>
      </c>
      <c r="L3832">
        <v>1</v>
      </c>
      <c r="M3832" t="s">
        <v>359</v>
      </c>
      <c r="N3832">
        <v>999766900</v>
      </c>
      <c r="O3832" t="s">
        <v>158</v>
      </c>
      <c r="P3832">
        <v>7</v>
      </c>
      <c r="R3832" t="s">
        <v>636</v>
      </c>
      <c r="S3832" t="s">
        <v>637</v>
      </c>
      <c r="T3832" t="s">
        <v>638</v>
      </c>
      <c r="U3832">
        <v>99492</v>
      </c>
      <c r="V3832" t="s">
        <v>639</v>
      </c>
      <c r="W3832">
        <v>6</v>
      </c>
      <c r="X3832" t="s">
        <v>640</v>
      </c>
      <c r="Y3832" t="s">
        <v>38</v>
      </c>
      <c r="AA3832" t="s">
        <v>641</v>
      </c>
      <c r="AC3832" t="s">
        <v>640</v>
      </c>
    </row>
    <row r="3833" spans="1:29" hidden="1" x14ac:dyDescent="0.25">
      <c r="A3833" t="s">
        <v>630</v>
      </c>
      <c r="B3833">
        <v>1</v>
      </c>
      <c r="C3833" t="s">
        <v>28</v>
      </c>
      <c r="D3833">
        <v>3696443</v>
      </c>
      <c r="E3833" s="1">
        <v>42872</v>
      </c>
      <c r="F3833">
        <v>1215</v>
      </c>
      <c r="H3833" t="s">
        <v>339</v>
      </c>
      <c r="I3833" s="3">
        <v>42888.34652777778</v>
      </c>
      <c r="J3833" t="s">
        <v>31</v>
      </c>
      <c r="K3833" t="s">
        <v>87</v>
      </c>
      <c r="L3833">
        <v>1</v>
      </c>
      <c r="M3833" t="s">
        <v>359</v>
      </c>
      <c r="N3833">
        <v>999766900</v>
      </c>
      <c r="O3833" t="s">
        <v>158</v>
      </c>
      <c r="P3833">
        <v>7</v>
      </c>
      <c r="R3833" t="s">
        <v>636</v>
      </c>
      <c r="S3833" t="s">
        <v>642</v>
      </c>
      <c r="T3833" t="s">
        <v>643</v>
      </c>
      <c r="U3833">
        <v>99490</v>
      </c>
      <c r="V3833" t="s">
        <v>644</v>
      </c>
      <c r="W3833">
        <v>0.1</v>
      </c>
      <c r="X3833" t="s">
        <v>640</v>
      </c>
      <c r="Y3833" t="s">
        <v>38</v>
      </c>
      <c r="AA3833" t="s">
        <v>641</v>
      </c>
      <c r="AC3833" t="s">
        <v>640</v>
      </c>
    </row>
    <row r="3834" spans="1:29" hidden="1" x14ac:dyDescent="0.25">
      <c r="A3834" t="s">
        <v>630</v>
      </c>
      <c r="B3834">
        <v>1</v>
      </c>
      <c r="C3834" t="s">
        <v>28</v>
      </c>
      <c r="D3834">
        <v>3696443</v>
      </c>
      <c r="E3834" s="1">
        <v>42872</v>
      </c>
      <c r="F3834">
        <v>1215</v>
      </c>
      <c r="H3834" t="s">
        <v>339</v>
      </c>
      <c r="I3834" s="3">
        <v>42888.34652777778</v>
      </c>
      <c r="J3834" t="s">
        <v>31</v>
      </c>
      <c r="K3834" t="s">
        <v>87</v>
      </c>
      <c r="L3834">
        <v>1</v>
      </c>
      <c r="M3834" t="s">
        <v>359</v>
      </c>
      <c r="N3834">
        <v>999766900</v>
      </c>
      <c r="O3834" t="s">
        <v>158</v>
      </c>
      <c r="P3834">
        <v>7</v>
      </c>
      <c r="R3834" t="s">
        <v>636</v>
      </c>
      <c r="S3834" t="s">
        <v>649</v>
      </c>
      <c r="T3834" t="s">
        <v>650</v>
      </c>
      <c r="U3834">
        <v>99493</v>
      </c>
      <c r="V3834" t="s">
        <v>651</v>
      </c>
      <c r="W3834">
        <v>6</v>
      </c>
      <c r="X3834" t="s">
        <v>640</v>
      </c>
      <c r="Y3834" t="s">
        <v>38</v>
      </c>
      <c r="AA3834" t="s">
        <v>641</v>
      </c>
      <c r="AC3834" t="s">
        <v>640</v>
      </c>
    </row>
    <row r="3835" spans="1:29" hidden="1" x14ac:dyDescent="0.25">
      <c r="A3835" t="s">
        <v>630</v>
      </c>
      <c r="B3835">
        <v>1</v>
      </c>
      <c r="C3835" t="s">
        <v>28</v>
      </c>
      <c r="D3835">
        <v>3696443</v>
      </c>
      <c r="E3835" s="1">
        <v>42872</v>
      </c>
      <c r="F3835">
        <v>1215</v>
      </c>
      <c r="H3835" t="s">
        <v>339</v>
      </c>
      <c r="I3835" s="3">
        <v>42888.34652777778</v>
      </c>
      <c r="J3835" t="s">
        <v>31</v>
      </c>
      <c r="K3835" t="s">
        <v>87</v>
      </c>
      <c r="L3835">
        <v>1</v>
      </c>
      <c r="M3835" t="s">
        <v>359</v>
      </c>
      <c r="N3835">
        <v>999766900</v>
      </c>
      <c r="O3835" t="s">
        <v>158</v>
      </c>
      <c r="P3835">
        <v>7</v>
      </c>
      <c r="R3835" t="s">
        <v>636</v>
      </c>
      <c r="S3835">
        <v>100</v>
      </c>
      <c r="T3835" t="s">
        <v>657</v>
      </c>
      <c r="U3835">
        <v>76</v>
      </c>
      <c r="V3835" t="s">
        <v>657</v>
      </c>
      <c r="W3835">
        <v>0.41</v>
      </c>
      <c r="X3835" t="s">
        <v>658</v>
      </c>
      <c r="Y3835" t="s">
        <v>261</v>
      </c>
      <c r="AA3835">
        <v>0.1</v>
      </c>
      <c r="AC3835" t="s">
        <v>658</v>
      </c>
    </row>
    <row r="3836" spans="1:29" hidden="1" x14ac:dyDescent="0.25">
      <c r="A3836" t="s">
        <v>630</v>
      </c>
      <c r="B3836">
        <v>1</v>
      </c>
      <c r="C3836" t="s">
        <v>28</v>
      </c>
      <c r="D3836">
        <v>3696443</v>
      </c>
      <c r="E3836" s="1">
        <v>42872</v>
      </c>
      <c r="F3836">
        <v>1215</v>
      </c>
      <c r="H3836" t="s">
        <v>339</v>
      </c>
      <c r="I3836" s="3">
        <v>42888.34652777778</v>
      </c>
      <c r="J3836" t="s">
        <v>31</v>
      </c>
      <c r="K3836" t="s">
        <v>87</v>
      </c>
      <c r="L3836">
        <v>1</v>
      </c>
      <c r="M3836" t="s">
        <v>359</v>
      </c>
      <c r="N3836">
        <v>999766900</v>
      </c>
      <c r="O3836" t="s">
        <v>158</v>
      </c>
      <c r="P3836">
        <v>7</v>
      </c>
      <c r="R3836" t="s">
        <v>636</v>
      </c>
      <c r="S3836">
        <v>3015</v>
      </c>
      <c r="T3836" t="s">
        <v>652</v>
      </c>
      <c r="U3836">
        <v>61230</v>
      </c>
      <c r="V3836" t="s">
        <v>652</v>
      </c>
      <c r="W3836">
        <v>0</v>
      </c>
      <c r="X3836" t="s">
        <v>653</v>
      </c>
      <c r="Y3836" t="s">
        <v>38</v>
      </c>
      <c r="AA3836">
        <v>9.5000000000000001E-2</v>
      </c>
      <c r="AC3836" t="s">
        <v>653</v>
      </c>
    </row>
    <row r="3837" spans="1:29" hidden="1" x14ac:dyDescent="0.25">
      <c r="A3837" t="s">
        <v>630</v>
      </c>
      <c r="B3837">
        <v>1</v>
      </c>
      <c r="C3837" t="s">
        <v>28</v>
      </c>
      <c r="D3837">
        <v>3696443</v>
      </c>
      <c r="E3837" s="1">
        <v>42872</v>
      </c>
      <c r="F3837">
        <v>1215</v>
      </c>
      <c r="H3837" t="s">
        <v>339</v>
      </c>
      <c r="I3837" s="3">
        <v>42888.34652777778</v>
      </c>
      <c r="J3837" t="s">
        <v>31</v>
      </c>
      <c r="K3837" t="s">
        <v>87</v>
      </c>
      <c r="L3837">
        <v>1</v>
      </c>
      <c r="M3837" t="s">
        <v>359</v>
      </c>
      <c r="N3837">
        <v>999766900</v>
      </c>
      <c r="O3837" t="s">
        <v>158</v>
      </c>
      <c r="P3837">
        <v>7</v>
      </c>
      <c r="R3837" t="s">
        <v>636</v>
      </c>
      <c r="S3837" t="s">
        <v>645</v>
      </c>
      <c r="T3837" t="s">
        <v>646</v>
      </c>
      <c r="U3837">
        <v>99489</v>
      </c>
      <c r="V3837" t="s">
        <v>647</v>
      </c>
      <c r="W3837">
        <v>10.5</v>
      </c>
      <c r="X3837" t="s">
        <v>648</v>
      </c>
      <c r="Y3837" t="s">
        <v>38</v>
      </c>
      <c r="AA3837" t="s">
        <v>641</v>
      </c>
      <c r="AC3837" t="s">
        <v>648</v>
      </c>
    </row>
    <row r="3838" spans="1:29" hidden="1" x14ac:dyDescent="0.25">
      <c r="A3838" t="s">
        <v>258</v>
      </c>
      <c r="B3838" t="s">
        <v>28</v>
      </c>
      <c r="C3838" t="s">
        <v>28</v>
      </c>
      <c r="D3838">
        <v>320269001</v>
      </c>
      <c r="E3838" s="1">
        <v>42891</v>
      </c>
      <c r="F3838">
        <v>930</v>
      </c>
      <c r="H3838" t="s">
        <v>30</v>
      </c>
      <c r="I3838" s="3">
        <v>42895.569444444445</v>
      </c>
      <c r="J3838" t="s">
        <v>31</v>
      </c>
      <c r="K3838" t="s">
        <v>32</v>
      </c>
      <c r="L3838">
        <v>1</v>
      </c>
      <c r="M3838" t="s">
        <v>627</v>
      </c>
      <c r="N3838">
        <v>113133790</v>
      </c>
      <c r="O3838" t="s">
        <v>34</v>
      </c>
      <c r="P3838">
        <v>2</v>
      </c>
      <c r="S3838">
        <v>1025</v>
      </c>
      <c r="T3838" t="s">
        <v>52</v>
      </c>
      <c r="U3838">
        <v>99951</v>
      </c>
      <c r="V3838" t="s">
        <v>260</v>
      </c>
      <c r="W3838">
        <v>0.79</v>
      </c>
      <c r="X3838" t="s">
        <v>41</v>
      </c>
      <c r="Y3838" t="s">
        <v>261</v>
      </c>
      <c r="AB3838">
        <v>4</v>
      </c>
      <c r="AC3838" t="s">
        <v>41</v>
      </c>
    </row>
    <row r="3839" spans="1:29" hidden="1" x14ac:dyDescent="0.25">
      <c r="A3839" t="s">
        <v>258</v>
      </c>
      <c r="B3839" t="s">
        <v>28</v>
      </c>
      <c r="C3839" t="s">
        <v>28</v>
      </c>
      <c r="D3839">
        <v>320269001</v>
      </c>
      <c r="E3839" s="1">
        <v>42891</v>
      </c>
      <c r="F3839">
        <v>930</v>
      </c>
      <c r="H3839" t="s">
        <v>30</v>
      </c>
      <c r="I3839" s="3">
        <v>42895.569444444445</v>
      </c>
      <c r="J3839" t="s">
        <v>31</v>
      </c>
      <c r="K3839" t="s">
        <v>32</v>
      </c>
      <c r="L3839">
        <v>1</v>
      </c>
      <c r="M3839" t="s">
        <v>627</v>
      </c>
      <c r="N3839">
        <v>113133790</v>
      </c>
      <c r="O3839" t="s">
        <v>34</v>
      </c>
      <c r="P3839">
        <v>2</v>
      </c>
      <c r="S3839">
        <v>1025</v>
      </c>
      <c r="T3839" t="s">
        <v>52</v>
      </c>
      <c r="U3839">
        <v>951</v>
      </c>
      <c r="V3839" t="s">
        <v>53</v>
      </c>
      <c r="W3839">
        <v>0.753</v>
      </c>
      <c r="X3839" t="s">
        <v>41</v>
      </c>
      <c r="Y3839" t="s">
        <v>38</v>
      </c>
      <c r="Z3839">
        <v>0.03</v>
      </c>
      <c r="AA3839">
        <v>0.1</v>
      </c>
      <c r="AB3839">
        <v>4</v>
      </c>
      <c r="AC3839" t="s">
        <v>41</v>
      </c>
    </row>
    <row r="3840" spans="1:29" hidden="1" x14ac:dyDescent="0.25">
      <c r="A3840" t="s">
        <v>334</v>
      </c>
      <c r="B3840">
        <v>100</v>
      </c>
      <c r="C3840" t="s">
        <v>28</v>
      </c>
      <c r="D3840">
        <v>992791</v>
      </c>
      <c r="E3840" s="1">
        <v>42872</v>
      </c>
      <c r="F3840">
        <v>1230</v>
      </c>
      <c r="H3840" t="s">
        <v>30</v>
      </c>
      <c r="I3840" s="3">
        <v>42900.696527777778</v>
      </c>
      <c r="J3840" t="s">
        <v>31</v>
      </c>
      <c r="K3840" t="s">
        <v>157</v>
      </c>
      <c r="L3840">
        <v>1</v>
      </c>
      <c r="M3840" t="s">
        <v>359</v>
      </c>
      <c r="N3840">
        <v>721026460</v>
      </c>
      <c r="O3840" t="s">
        <v>432</v>
      </c>
      <c r="P3840">
        <v>1</v>
      </c>
      <c r="S3840">
        <v>2920</v>
      </c>
      <c r="T3840" t="s">
        <v>335</v>
      </c>
      <c r="U3840">
        <v>680</v>
      </c>
      <c r="V3840" t="s">
        <v>336</v>
      </c>
      <c r="W3840">
        <v>1.5</v>
      </c>
      <c r="X3840" t="s">
        <v>41</v>
      </c>
      <c r="Y3840" t="s">
        <v>38</v>
      </c>
      <c r="Z3840">
        <v>0.5</v>
      </c>
      <c r="AA3840">
        <v>1</v>
      </c>
      <c r="AC3840" t="s">
        <v>41</v>
      </c>
    </row>
    <row r="3841" spans="1:29" hidden="1" x14ac:dyDescent="0.25">
      <c r="A3841" t="s">
        <v>337</v>
      </c>
      <c r="B3841">
        <v>1</v>
      </c>
      <c r="C3841" t="s">
        <v>28</v>
      </c>
      <c r="D3841">
        <v>992790</v>
      </c>
      <c r="E3841" s="1">
        <v>42872</v>
      </c>
      <c r="F3841">
        <v>1230</v>
      </c>
      <c r="H3841" t="s">
        <v>339</v>
      </c>
      <c r="I3841" s="3">
        <v>42900.696527777778</v>
      </c>
      <c r="J3841" t="s">
        <v>31</v>
      </c>
      <c r="K3841" t="s">
        <v>87</v>
      </c>
      <c r="L3841">
        <v>1</v>
      </c>
      <c r="M3841" t="s">
        <v>359</v>
      </c>
      <c r="N3841">
        <v>721026460</v>
      </c>
      <c r="O3841" t="s">
        <v>432</v>
      </c>
      <c r="P3841">
        <v>2</v>
      </c>
      <c r="S3841">
        <v>1927</v>
      </c>
      <c r="T3841" t="s">
        <v>39</v>
      </c>
      <c r="U3841">
        <v>410</v>
      </c>
      <c r="V3841" t="s">
        <v>40</v>
      </c>
      <c r="W3841">
        <v>110</v>
      </c>
      <c r="X3841" t="s">
        <v>41</v>
      </c>
      <c r="Y3841" t="s">
        <v>38</v>
      </c>
      <c r="Z3841">
        <v>1</v>
      </c>
      <c r="AA3841">
        <v>2</v>
      </c>
      <c r="AC3841" t="s">
        <v>41</v>
      </c>
    </row>
    <row r="3842" spans="1:29" hidden="1" x14ac:dyDescent="0.25">
      <c r="A3842" t="s">
        <v>337</v>
      </c>
      <c r="B3842">
        <v>1</v>
      </c>
      <c r="C3842" t="s">
        <v>28</v>
      </c>
      <c r="D3842">
        <v>992790</v>
      </c>
      <c r="E3842" s="1">
        <v>42872</v>
      </c>
      <c r="F3842">
        <v>1230</v>
      </c>
      <c r="H3842" t="s">
        <v>339</v>
      </c>
      <c r="I3842" s="3">
        <v>42900.696527777778</v>
      </c>
      <c r="J3842" t="s">
        <v>31</v>
      </c>
      <c r="K3842" t="s">
        <v>87</v>
      </c>
      <c r="L3842">
        <v>1</v>
      </c>
      <c r="M3842" t="s">
        <v>359</v>
      </c>
      <c r="N3842">
        <v>721026460</v>
      </c>
      <c r="O3842" t="s">
        <v>432</v>
      </c>
      <c r="P3842">
        <v>2</v>
      </c>
      <c r="S3842">
        <v>2920</v>
      </c>
      <c r="T3842" t="s">
        <v>335</v>
      </c>
      <c r="U3842">
        <v>680</v>
      </c>
      <c r="V3842" t="s">
        <v>336</v>
      </c>
      <c r="W3842">
        <v>1.8</v>
      </c>
      <c r="X3842" t="s">
        <v>41</v>
      </c>
      <c r="Y3842" t="s">
        <v>38</v>
      </c>
      <c r="Z3842">
        <v>0.5</v>
      </c>
      <c r="AA3842">
        <v>1</v>
      </c>
      <c r="AC3842" t="s">
        <v>41</v>
      </c>
    </row>
    <row r="3843" spans="1:29" hidden="1" x14ac:dyDescent="0.25">
      <c r="A3843" t="s">
        <v>630</v>
      </c>
      <c r="B3843">
        <v>1</v>
      </c>
      <c r="C3843" t="s">
        <v>28</v>
      </c>
      <c r="D3843">
        <v>3659041</v>
      </c>
      <c r="E3843" s="1">
        <v>42815</v>
      </c>
      <c r="F3843">
        <v>956</v>
      </c>
      <c r="H3843" t="s">
        <v>339</v>
      </c>
      <c r="I3843" s="3">
        <v>42899.557638888888</v>
      </c>
      <c r="J3843" t="s">
        <v>31</v>
      </c>
      <c r="K3843" t="s">
        <v>87</v>
      </c>
      <c r="L3843">
        <v>1</v>
      </c>
      <c r="M3843" t="s">
        <v>359</v>
      </c>
      <c r="N3843">
        <v>999766900</v>
      </c>
      <c r="O3843" t="s">
        <v>158</v>
      </c>
      <c r="P3843">
        <v>7</v>
      </c>
      <c r="R3843" t="s">
        <v>636</v>
      </c>
      <c r="S3843" t="s">
        <v>645</v>
      </c>
      <c r="T3843" t="s">
        <v>646</v>
      </c>
      <c r="U3843">
        <v>99489</v>
      </c>
      <c r="V3843" t="s">
        <v>647</v>
      </c>
      <c r="W3843">
        <v>10.5</v>
      </c>
      <c r="X3843" t="s">
        <v>648</v>
      </c>
      <c r="Y3843" t="s">
        <v>38</v>
      </c>
      <c r="AA3843" t="s">
        <v>641</v>
      </c>
      <c r="AC3843" t="s">
        <v>648</v>
      </c>
    </row>
    <row r="3844" spans="1:29" hidden="1" x14ac:dyDescent="0.25">
      <c r="A3844" t="s">
        <v>630</v>
      </c>
      <c r="B3844">
        <v>1</v>
      </c>
      <c r="C3844" t="s">
        <v>28</v>
      </c>
      <c r="D3844">
        <v>3659041</v>
      </c>
      <c r="E3844" s="1">
        <v>42815</v>
      </c>
      <c r="F3844">
        <v>956</v>
      </c>
      <c r="H3844" t="s">
        <v>339</v>
      </c>
      <c r="I3844" s="3">
        <v>42899.557638888888</v>
      </c>
      <c r="J3844" t="s">
        <v>31</v>
      </c>
      <c r="K3844" t="s">
        <v>87</v>
      </c>
      <c r="L3844">
        <v>1</v>
      </c>
      <c r="M3844" t="s">
        <v>359</v>
      </c>
      <c r="N3844">
        <v>999766900</v>
      </c>
      <c r="O3844" t="s">
        <v>158</v>
      </c>
      <c r="P3844">
        <v>7</v>
      </c>
      <c r="R3844" t="s">
        <v>636</v>
      </c>
      <c r="S3844" t="s">
        <v>642</v>
      </c>
      <c r="T3844" t="s">
        <v>643</v>
      </c>
      <c r="U3844">
        <v>99490</v>
      </c>
      <c r="V3844" t="s">
        <v>644</v>
      </c>
      <c r="W3844">
        <v>0.1</v>
      </c>
      <c r="X3844" t="s">
        <v>640</v>
      </c>
      <c r="Y3844" t="s">
        <v>38</v>
      </c>
      <c r="AA3844" t="s">
        <v>641</v>
      </c>
      <c r="AC3844" t="s">
        <v>640</v>
      </c>
    </row>
    <row r="3845" spans="1:29" hidden="1" x14ac:dyDescent="0.25">
      <c r="A3845" t="s">
        <v>630</v>
      </c>
      <c r="B3845">
        <v>1</v>
      </c>
      <c r="C3845" t="s">
        <v>28</v>
      </c>
      <c r="D3845">
        <v>3659041</v>
      </c>
      <c r="E3845" s="1">
        <v>42815</v>
      </c>
      <c r="F3845">
        <v>956</v>
      </c>
      <c r="H3845" t="s">
        <v>339</v>
      </c>
      <c r="I3845" s="3">
        <v>42899.557638888888</v>
      </c>
      <c r="J3845" t="s">
        <v>31</v>
      </c>
      <c r="K3845" t="s">
        <v>87</v>
      </c>
      <c r="L3845">
        <v>1</v>
      </c>
      <c r="M3845" t="s">
        <v>359</v>
      </c>
      <c r="N3845">
        <v>999766900</v>
      </c>
      <c r="O3845" t="s">
        <v>158</v>
      </c>
      <c r="P3845">
        <v>7</v>
      </c>
      <c r="R3845" t="s">
        <v>636</v>
      </c>
      <c r="S3845" t="s">
        <v>654</v>
      </c>
      <c r="T3845" t="s">
        <v>655</v>
      </c>
      <c r="U3845">
        <v>99709</v>
      </c>
      <c r="V3845" t="s">
        <v>656</v>
      </c>
      <c r="W3845">
        <v>10.5</v>
      </c>
      <c r="X3845" t="s">
        <v>648</v>
      </c>
      <c r="Y3845" t="s">
        <v>38</v>
      </c>
      <c r="AA3845" t="s">
        <v>641</v>
      </c>
      <c r="AC3845" t="s">
        <v>648</v>
      </c>
    </row>
    <row r="3846" spans="1:29" hidden="1" x14ac:dyDescent="0.25">
      <c r="A3846" t="s">
        <v>630</v>
      </c>
      <c r="B3846">
        <v>1</v>
      </c>
      <c r="C3846" t="s">
        <v>28</v>
      </c>
      <c r="D3846">
        <v>3659041</v>
      </c>
      <c r="E3846" s="1">
        <v>42815</v>
      </c>
      <c r="F3846">
        <v>956</v>
      </c>
      <c r="H3846" t="s">
        <v>339</v>
      </c>
      <c r="I3846" s="3">
        <v>42899.557638888888</v>
      </c>
      <c r="J3846" t="s">
        <v>31</v>
      </c>
      <c r="K3846" t="s">
        <v>87</v>
      </c>
      <c r="L3846">
        <v>1</v>
      </c>
      <c r="M3846" t="s">
        <v>359</v>
      </c>
      <c r="N3846">
        <v>999766900</v>
      </c>
      <c r="O3846" t="s">
        <v>158</v>
      </c>
      <c r="P3846">
        <v>7</v>
      </c>
      <c r="R3846" t="s">
        <v>636</v>
      </c>
      <c r="S3846">
        <v>3015</v>
      </c>
      <c r="T3846" t="s">
        <v>652</v>
      </c>
      <c r="U3846">
        <v>61230</v>
      </c>
      <c r="V3846" t="s">
        <v>652</v>
      </c>
      <c r="W3846">
        <v>0</v>
      </c>
      <c r="X3846" t="s">
        <v>653</v>
      </c>
      <c r="Y3846" t="s">
        <v>38</v>
      </c>
      <c r="AA3846">
        <v>9.5000000000000001E-2</v>
      </c>
      <c r="AC3846" t="s">
        <v>653</v>
      </c>
    </row>
    <row r="3847" spans="1:29" hidden="1" x14ac:dyDescent="0.25">
      <c r="A3847" t="s">
        <v>630</v>
      </c>
      <c r="B3847">
        <v>1</v>
      </c>
      <c r="C3847" t="s">
        <v>28</v>
      </c>
      <c r="D3847">
        <v>3659041</v>
      </c>
      <c r="E3847" s="1">
        <v>42815</v>
      </c>
      <c r="F3847">
        <v>956</v>
      </c>
      <c r="H3847" t="s">
        <v>339</v>
      </c>
      <c r="I3847" s="3">
        <v>42899.557638888888</v>
      </c>
      <c r="J3847" t="s">
        <v>31</v>
      </c>
      <c r="K3847" t="s">
        <v>87</v>
      </c>
      <c r="L3847">
        <v>1</v>
      </c>
      <c r="M3847" t="s">
        <v>359</v>
      </c>
      <c r="N3847">
        <v>999766900</v>
      </c>
      <c r="O3847" t="s">
        <v>158</v>
      </c>
      <c r="P3847">
        <v>7</v>
      </c>
      <c r="R3847" t="s">
        <v>636</v>
      </c>
      <c r="S3847">
        <v>100</v>
      </c>
      <c r="T3847" t="s">
        <v>657</v>
      </c>
      <c r="U3847">
        <v>76</v>
      </c>
      <c r="V3847" t="s">
        <v>657</v>
      </c>
      <c r="W3847">
        <v>1.3</v>
      </c>
      <c r="X3847" t="s">
        <v>658</v>
      </c>
      <c r="Y3847" t="s">
        <v>261</v>
      </c>
      <c r="AA3847">
        <v>0.1</v>
      </c>
      <c r="AC3847" t="s">
        <v>658</v>
      </c>
    </row>
    <row r="3848" spans="1:29" hidden="1" x14ac:dyDescent="0.25">
      <c r="A3848" t="s">
        <v>630</v>
      </c>
      <c r="B3848">
        <v>1</v>
      </c>
      <c r="C3848" t="s">
        <v>28</v>
      </c>
      <c r="D3848">
        <v>3659041</v>
      </c>
      <c r="E3848" s="1">
        <v>42815</v>
      </c>
      <c r="F3848">
        <v>956</v>
      </c>
      <c r="H3848" t="s">
        <v>339</v>
      </c>
      <c r="I3848" s="3">
        <v>42899.557638888888</v>
      </c>
      <c r="J3848" t="s">
        <v>31</v>
      </c>
      <c r="K3848" t="s">
        <v>87</v>
      </c>
      <c r="L3848">
        <v>1</v>
      </c>
      <c r="M3848" t="s">
        <v>359</v>
      </c>
      <c r="N3848">
        <v>999766900</v>
      </c>
      <c r="O3848" t="s">
        <v>158</v>
      </c>
      <c r="P3848">
        <v>7</v>
      </c>
      <c r="R3848" t="s">
        <v>636</v>
      </c>
      <c r="S3848" t="s">
        <v>649</v>
      </c>
      <c r="T3848" t="s">
        <v>650</v>
      </c>
      <c r="U3848">
        <v>99493</v>
      </c>
      <c r="V3848" t="s">
        <v>651</v>
      </c>
      <c r="W3848">
        <v>5.3</v>
      </c>
      <c r="X3848" t="s">
        <v>640</v>
      </c>
      <c r="Y3848" t="s">
        <v>38</v>
      </c>
      <c r="AA3848" t="s">
        <v>641</v>
      </c>
      <c r="AC3848" t="s">
        <v>640</v>
      </c>
    </row>
    <row r="3849" spans="1:29" hidden="1" x14ac:dyDescent="0.25">
      <c r="A3849" t="s">
        <v>630</v>
      </c>
      <c r="B3849">
        <v>1</v>
      </c>
      <c r="C3849" t="s">
        <v>28</v>
      </c>
      <c r="D3849">
        <v>3659041</v>
      </c>
      <c r="E3849" s="1">
        <v>42815</v>
      </c>
      <c r="F3849">
        <v>956</v>
      </c>
      <c r="H3849" t="s">
        <v>339</v>
      </c>
      <c r="I3849" s="3">
        <v>42899.557638888888</v>
      </c>
      <c r="J3849" t="s">
        <v>31</v>
      </c>
      <c r="K3849" t="s">
        <v>87</v>
      </c>
      <c r="L3849">
        <v>1</v>
      </c>
      <c r="M3849" t="s">
        <v>359</v>
      </c>
      <c r="N3849">
        <v>999766900</v>
      </c>
      <c r="O3849" t="s">
        <v>158</v>
      </c>
      <c r="P3849">
        <v>7</v>
      </c>
      <c r="R3849" t="s">
        <v>636</v>
      </c>
      <c r="S3849" t="s">
        <v>637</v>
      </c>
      <c r="T3849" t="s">
        <v>638</v>
      </c>
      <c r="U3849">
        <v>99492</v>
      </c>
      <c r="V3849" t="s">
        <v>639</v>
      </c>
      <c r="W3849">
        <v>5.3</v>
      </c>
      <c r="X3849" t="s">
        <v>640</v>
      </c>
      <c r="Y3849" t="s">
        <v>38</v>
      </c>
      <c r="AA3849" t="s">
        <v>641</v>
      </c>
      <c r="AC3849" t="s">
        <v>640</v>
      </c>
    </row>
    <row r="3850" spans="1:29" hidden="1" x14ac:dyDescent="0.25">
      <c r="A3850" t="s">
        <v>337</v>
      </c>
      <c r="B3850">
        <v>1</v>
      </c>
      <c r="C3850" t="s">
        <v>28</v>
      </c>
      <c r="D3850">
        <v>995363</v>
      </c>
      <c r="E3850" s="1">
        <v>42891</v>
      </c>
      <c r="F3850">
        <v>1210</v>
      </c>
      <c r="H3850" t="s">
        <v>339</v>
      </c>
      <c r="I3850" s="3">
        <v>42906.51666666667</v>
      </c>
      <c r="J3850" t="s">
        <v>31</v>
      </c>
      <c r="K3850" t="s">
        <v>87</v>
      </c>
      <c r="L3850">
        <v>1</v>
      </c>
      <c r="M3850" t="s">
        <v>359</v>
      </c>
      <c r="N3850">
        <v>721026460</v>
      </c>
      <c r="O3850" t="s">
        <v>432</v>
      </c>
      <c r="P3850">
        <v>2</v>
      </c>
      <c r="S3850">
        <v>2920</v>
      </c>
      <c r="T3850" t="s">
        <v>335</v>
      </c>
      <c r="U3850">
        <v>680</v>
      </c>
      <c r="V3850" t="s">
        <v>336</v>
      </c>
      <c r="W3850">
        <v>1.9</v>
      </c>
      <c r="X3850" t="s">
        <v>41</v>
      </c>
      <c r="Y3850" t="s">
        <v>38</v>
      </c>
      <c r="Z3850">
        <v>0.5</v>
      </c>
      <c r="AA3850">
        <v>1</v>
      </c>
      <c r="AC3850" t="s">
        <v>41</v>
      </c>
    </row>
    <row r="3851" spans="1:29" hidden="1" x14ac:dyDescent="0.25">
      <c r="A3851" t="s">
        <v>334</v>
      </c>
      <c r="B3851">
        <v>100</v>
      </c>
      <c r="C3851" t="s">
        <v>28</v>
      </c>
      <c r="D3851">
        <v>995362</v>
      </c>
      <c r="E3851" s="1">
        <v>42891</v>
      </c>
      <c r="F3851">
        <v>1210</v>
      </c>
      <c r="H3851" t="s">
        <v>30</v>
      </c>
      <c r="I3851" s="3">
        <v>42906.51666666667</v>
      </c>
      <c r="J3851" t="s">
        <v>31</v>
      </c>
      <c r="K3851" t="s">
        <v>157</v>
      </c>
      <c r="L3851">
        <v>1</v>
      </c>
      <c r="M3851" t="s">
        <v>359</v>
      </c>
      <c r="N3851">
        <v>721026460</v>
      </c>
      <c r="O3851" t="s">
        <v>432</v>
      </c>
      <c r="P3851">
        <v>1</v>
      </c>
      <c r="S3851">
        <v>2920</v>
      </c>
      <c r="T3851" t="s">
        <v>335</v>
      </c>
      <c r="U3851">
        <v>680</v>
      </c>
      <c r="V3851" t="s">
        <v>336</v>
      </c>
      <c r="W3851">
        <v>1.4</v>
      </c>
      <c r="X3851" t="s">
        <v>41</v>
      </c>
      <c r="Y3851" t="s">
        <v>38</v>
      </c>
      <c r="Z3851">
        <v>0.5</v>
      </c>
      <c r="AA3851">
        <v>1</v>
      </c>
      <c r="AC3851" t="s">
        <v>41</v>
      </c>
    </row>
    <row r="3852" spans="1:29" hidden="1" x14ac:dyDescent="0.25">
      <c r="A3852" t="s">
        <v>337</v>
      </c>
      <c r="B3852">
        <v>1</v>
      </c>
      <c r="C3852" t="s">
        <v>28</v>
      </c>
      <c r="D3852">
        <v>995363</v>
      </c>
      <c r="E3852" s="1">
        <v>42891</v>
      </c>
      <c r="F3852">
        <v>1210</v>
      </c>
      <c r="H3852" t="s">
        <v>339</v>
      </c>
      <c r="I3852" s="3">
        <v>42906.51666666667</v>
      </c>
      <c r="J3852" t="s">
        <v>31</v>
      </c>
      <c r="K3852" t="s">
        <v>87</v>
      </c>
      <c r="L3852">
        <v>1</v>
      </c>
      <c r="M3852" t="s">
        <v>359</v>
      </c>
      <c r="N3852">
        <v>721026460</v>
      </c>
      <c r="O3852" t="s">
        <v>432</v>
      </c>
      <c r="P3852">
        <v>2</v>
      </c>
      <c r="S3852">
        <v>1927</v>
      </c>
      <c r="T3852" t="s">
        <v>39</v>
      </c>
      <c r="U3852">
        <v>410</v>
      </c>
      <c r="V3852" t="s">
        <v>40</v>
      </c>
      <c r="W3852">
        <v>110</v>
      </c>
      <c r="X3852" t="s">
        <v>41</v>
      </c>
      <c r="Y3852" t="s">
        <v>38</v>
      </c>
      <c r="Z3852">
        <v>1</v>
      </c>
      <c r="AA3852">
        <v>2</v>
      </c>
      <c r="AC3852" t="s">
        <v>41</v>
      </c>
    </row>
    <row r="3853" spans="1:29" hidden="1" x14ac:dyDescent="0.25">
      <c r="A3853" t="s">
        <v>630</v>
      </c>
      <c r="B3853">
        <v>1</v>
      </c>
      <c r="C3853" t="s">
        <v>28</v>
      </c>
      <c r="D3853">
        <v>1111</v>
      </c>
      <c r="E3853" s="1">
        <v>42906</v>
      </c>
      <c r="F3853">
        <v>1300</v>
      </c>
      <c r="H3853" t="s">
        <v>339</v>
      </c>
      <c r="I3853" s="1">
        <v>42907</v>
      </c>
      <c r="J3853" t="s">
        <v>31</v>
      </c>
      <c r="K3853" t="s">
        <v>87</v>
      </c>
      <c r="L3853">
        <v>1</v>
      </c>
      <c r="M3853" t="s">
        <v>531</v>
      </c>
      <c r="N3853">
        <v>154</v>
      </c>
      <c r="O3853" t="s">
        <v>631</v>
      </c>
      <c r="P3853">
        <v>1</v>
      </c>
      <c r="R3853" t="s">
        <v>632</v>
      </c>
      <c r="S3853">
        <v>3013</v>
      </c>
      <c r="T3853" t="s">
        <v>633</v>
      </c>
      <c r="U3853">
        <v>99188</v>
      </c>
      <c r="V3853" t="s">
        <v>634</v>
      </c>
      <c r="W3853">
        <v>0</v>
      </c>
      <c r="X3853" t="s">
        <v>635</v>
      </c>
      <c r="Y3853" t="s">
        <v>38</v>
      </c>
    </row>
    <row r="3854" spans="1:29" hidden="1" x14ac:dyDescent="0.25">
      <c r="A3854" t="s">
        <v>630</v>
      </c>
      <c r="B3854">
        <v>1</v>
      </c>
      <c r="C3854" t="s">
        <v>28</v>
      </c>
      <c r="D3854">
        <v>1112</v>
      </c>
      <c r="E3854" s="1">
        <v>42913</v>
      </c>
      <c r="F3854">
        <v>1240</v>
      </c>
      <c r="H3854" t="s">
        <v>339</v>
      </c>
      <c r="I3854" s="1">
        <v>42914</v>
      </c>
      <c r="J3854" t="s">
        <v>31</v>
      </c>
      <c r="K3854" t="s">
        <v>87</v>
      </c>
      <c r="L3854">
        <v>1</v>
      </c>
      <c r="M3854" t="s">
        <v>531</v>
      </c>
      <c r="N3854">
        <v>154</v>
      </c>
      <c r="O3854" t="s">
        <v>631</v>
      </c>
      <c r="P3854">
        <v>1</v>
      </c>
      <c r="R3854" t="s">
        <v>632</v>
      </c>
      <c r="S3854">
        <v>3013</v>
      </c>
      <c r="T3854" t="s">
        <v>633</v>
      </c>
      <c r="U3854">
        <v>99188</v>
      </c>
      <c r="V3854" t="s">
        <v>634</v>
      </c>
      <c r="W3854">
        <v>0</v>
      </c>
      <c r="X3854" t="s">
        <v>635</v>
      </c>
      <c r="Y3854" t="s">
        <v>45</v>
      </c>
    </row>
    <row r="3855" spans="1:29" hidden="1" x14ac:dyDescent="0.25">
      <c r="A3855" t="s">
        <v>630</v>
      </c>
      <c r="B3855">
        <v>1</v>
      </c>
      <c r="C3855" t="s">
        <v>28</v>
      </c>
      <c r="D3855">
        <v>3721864</v>
      </c>
      <c r="E3855" s="1">
        <v>42913</v>
      </c>
      <c r="F3855">
        <v>1240</v>
      </c>
      <c r="H3855" t="s">
        <v>339</v>
      </c>
      <c r="I3855" s="3">
        <v>42927.559027777781</v>
      </c>
      <c r="J3855" t="s">
        <v>31</v>
      </c>
      <c r="K3855" t="s">
        <v>87</v>
      </c>
      <c r="L3855">
        <v>1</v>
      </c>
      <c r="M3855" t="s">
        <v>359</v>
      </c>
      <c r="N3855">
        <v>999766900</v>
      </c>
      <c r="O3855" t="s">
        <v>158</v>
      </c>
      <c r="P3855">
        <v>7</v>
      </c>
      <c r="R3855" t="s">
        <v>636</v>
      </c>
      <c r="S3855">
        <v>100</v>
      </c>
      <c r="T3855" t="s">
        <v>657</v>
      </c>
      <c r="U3855">
        <v>76</v>
      </c>
      <c r="V3855" t="s">
        <v>657</v>
      </c>
      <c r="W3855">
        <v>0.52</v>
      </c>
      <c r="X3855" t="s">
        <v>658</v>
      </c>
      <c r="Y3855" t="s">
        <v>261</v>
      </c>
      <c r="AA3855">
        <v>0.1</v>
      </c>
      <c r="AC3855" t="s">
        <v>658</v>
      </c>
    </row>
    <row r="3856" spans="1:29" hidden="1" x14ac:dyDescent="0.25">
      <c r="A3856" t="s">
        <v>630</v>
      </c>
      <c r="B3856">
        <v>1</v>
      </c>
      <c r="C3856" t="s">
        <v>28</v>
      </c>
      <c r="D3856">
        <v>3721864</v>
      </c>
      <c r="E3856" s="1">
        <v>42913</v>
      </c>
      <c r="F3856">
        <v>1240</v>
      </c>
      <c r="H3856" t="s">
        <v>339</v>
      </c>
      <c r="I3856" s="3">
        <v>42927.559027777781</v>
      </c>
      <c r="J3856" t="s">
        <v>31</v>
      </c>
      <c r="K3856" t="s">
        <v>87</v>
      </c>
      <c r="L3856">
        <v>1</v>
      </c>
      <c r="M3856" t="s">
        <v>359</v>
      </c>
      <c r="N3856">
        <v>999766900</v>
      </c>
      <c r="O3856" t="s">
        <v>158</v>
      </c>
      <c r="P3856">
        <v>7</v>
      </c>
      <c r="R3856" t="s">
        <v>636</v>
      </c>
      <c r="S3856" t="s">
        <v>642</v>
      </c>
      <c r="T3856" t="s">
        <v>643</v>
      </c>
      <c r="U3856">
        <v>99490</v>
      </c>
      <c r="V3856" t="s">
        <v>644</v>
      </c>
      <c r="W3856">
        <v>0.1</v>
      </c>
      <c r="X3856" t="s">
        <v>640</v>
      </c>
      <c r="Y3856" t="s">
        <v>38</v>
      </c>
      <c r="AA3856" t="s">
        <v>641</v>
      </c>
      <c r="AC3856" t="s">
        <v>640</v>
      </c>
    </row>
    <row r="3857" spans="1:29" hidden="1" x14ac:dyDescent="0.25">
      <c r="A3857" t="s">
        <v>630</v>
      </c>
      <c r="B3857">
        <v>1</v>
      </c>
      <c r="C3857" t="s">
        <v>28</v>
      </c>
      <c r="D3857">
        <v>3721864</v>
      </c>
      <c r="E3857" s="1">
        <v>42913</v>
      </c>
      <c r="F3857">
        <v>1240</v>
      </c>
      <c r="H3857" t="s">
        <v>339</v>
      </c>
      <c r="I3857" s="3">
        <v>42927.559027777781</v>
      </c>
      <c r="J3857" t="s">
        <v>31</v>
      </c>
      <c r="K3857" t="s">
        <v>87</v>
      </c>
      <c r="L3857">
        <v>1</v>
      </c>
      <c r="M3857" t="s">
        <v>359</v>
      </c>
      <c r="N3857">
        <v>999766900</v>
      </c>
      <c r="O3857" t="s">
        <v>158</v>
      </c>
      <c r="P3857">
        <v>7</v>
      </c>
      <c r="R3857" t="s">
        <v>636</v>
      </c>
      <c r="S3857" t="s">
        <v>654</v>
      </c>
      <c r="T3857" t="s">
        <v>655</v>
      </c>
      <c r="U3857">
        <v>99709</v>
      </c>
      <c r="V3857" t="s">
        <v>656</v>
      </c>
      <c r="W3857">
        <v>10.5</v>
      </c>
      <c r="X3857" t="s">
        <v>648</v>
      </c>
      <c r="Y3857" t="s">
        <v>38</v>
      </c>
      <c r="AA3857" t="s">
        <v>641</v>
      </c>
      <c r="AC3857" t="s">
        <v>648</v>
      </c>
    </row>
    <row r="3858" spans="1:29" hidden="1" x14ac:dyDescent="0.25">
      <c r="A3858" t="s">
        <v>630</v>
      </c>
      <c r="B3858">
        <v>1</v>
      </c>
      <c r="C3858" t="s">
        <v>28</v>
      </c>
      <c r="D3858">
        <v>3721864</v>
      </c>
      <c r="E3858" s="1">
        <v>42913</v>
      </c>
      <c r="F3858">
        <v>1240</v>
      </c>
      <c r="H3858" t="s">
        <v>339</v>
      </c>
      <c r="I3858" s="3">
        <v>42927.559027777781</v>
      </c>
      <c r="J3858" t="s">
        <v>31</v>
      </c>
      <c r="K3858" t="s">
        <v>87</v>
      </c>
      <c r="L3858">
        <v>1</v>
      </c>
      <c r="M3858" t="s">
        <v>359</v>
      </c>
      <c r="N3858">
        <v>999766900</v>
      </c>
      <c r="O3858" t="s">
        <v>158</v>
      </c>
      <c r="P3858">
        <v>7</v>
      </c>
      <c r="R3858" t="s">
        <v>636</v>
      </c>
      <c r="S3858" t="s">
        <v>645</v>
      </c>
      <c r="T3858" t="s">
        <v>646</v>
      </c>
      <c r="U3858">
        <v>99489</v>
      </c>
      <c r="V3858" t="s">
        <v>647</v>
      </c>
      <c r="W3858">
        <v>10.5</v>
      </c>
      <c r="X3858" t="s">
        <v>648</v>
      </c>
      <c r="Y3858" t="s">
        <v>38</v>
      </c>
      <c r="AA3858" t="s">
        <v>641</v>
      </c>
      <c r="AC3858" t="s">
        <v>648</v>
      </c>
    </row>
    <row r="3859" spans="1:29" hidden="1" x14ac:dyDescent="0.25">
      <c r="A3859" t="s">
        <v>630</v>
      </c>
      <c r="B3859">
        <v>1</v>
      </c>
      <c r="C3859" t="s">
        <v>28</v>
      </c>
      <c r="D3859">
        <v>3721864</v>
      </c>
      <c r="E3859" s="1">
        <v>42913</v>
      </c>
      <c r="F3859">
        <v>1240</v>
      </c>
      <c r="H3859" t="s">
        <v>339</v>
      </c>
      <c r="I3859" s="3">
        <v>42927.559027777781</v>
      </c>
      <c r="J3859" t="s">
        <v>31</v>
      </c>
      <c r="K3859" t="s">
        <v>87</v>
      </c>
      <c r="L3859">
        <v>1</v>
      </c>
      <c r="M3859" t="s">
        <v>359</v>
      </c>
      <c r="N3859">
        <v>999766900</v>
      </c>
      <c r="O3859" t="s">
        <v>158</v>
      </c>
      <c r="P3859">
        <v>7</v>
      </c>
      <c r="R3859" t="s">
        <v>636</v>
      </c>
      <c r="S3859">
        <v>3015</v>
      </c>
      <c r="T3859" t="s">
        <v>652</v>
      </c>
      <c r="U3859">
        <v>61230</v>
      </c>
      <c r="V3859" t="s">
        <v>652</v>
      </c>
      <c r="W3859">
        <v>0</v>
      </c>
      <c r="X3859" t="s">
        <v>653</v>
      </c>
      <c r="Y3859" t="s">
        <v>38</v>
      </c>
      <c r="AA3859">
        <v>9.5000000000000001E-2</v>
      </c>
      <c r="AC3859" t="s">
        <v>653</v>
      </c>
    </row>
    <row r="3860" spans="1:29" hidden="1" x14ac:dyDescent="0.25">
      <c r="A3860" t="s">
        <v>630</v>
      </c>
      <c r="B3860">
        <v>1</v>
      </c>
      <c r="C3860" t="s">
        <v>28</v>
      </c>
      <c r="D3860">
        <v>3721864</v>
      </c>
      <c r="E3860" s="1">
        <v>42913</v>
      </c>
      <c r="F3860">
        <v>1240</v>
      </c>
      <c r="H3860" t="s">
        <v>339</v>
      </c>
      <c r="I3860" s="3">
        <v>42927.559027777781</v>
      </c>
      <c r="J3860" t="s">
        <v>31</v>
      </c>
      <c r="K3860" t="s">
        <v>87</v>
      </c>
      <c r="L3860">
        <v>1</v>
      </c>
      <c r="M3860" t="s">
        <v>359</v>
      </c>
      <c r="N3860">
        <v>999766900</v>
      </c>
      <c r="O3860" t="s">
        <v>158</v>
      </c>
      <c r="P3860">
        <v>7</v>
      </c>
      <c r="R3860" t="s">
        <v>636</v>
      </c>
      <c r="S3860" t="s">
        <v>637</v>
      </c>
      <c r="T3860" t="s">
        <v>638</v>
      </c>
      <c r="U3860">
        <v>99492</v>
      </c>
      <c r="V3860" t="s">
        <v>639</v>
      </c>
      <c r="W3860">
        <v>5.6</v>
      </c>
      <c r="X3860" t="s">
        <v>640</v>
      </c>
      <c r="Y3860" t="s">
        <v>38</v>
      </c>
      <c r="AA3860" t="s">
        <v>641</v>
      </c>
      <c r="AC3860" t="s">
        <v>640</v>
      </c>
    </row>
    <row r="3861" spans="1:29" hidden="1" x14ac:dyDescent="0.25">
      <c r="A3861" t="s">
        <v>630</v>
      </c>
      <c r="B3861">
        <v>1</v>
      </c>
      <c r="C3861" t="s">
        <v>28</v>
      </c>
      <c r="D3861">
        <v>3721864</v>
      </c>
      <c r="E3861" s="1">
        <v>42913</v>
      </c>
      <c r="F3861">
        <v>1240</v>
      </c>
      <c r="H3861" t="s">
        <v>339</v>
      </c>
      <c r="I3861" s="3">
        <v>42927.559027777781</v>
      </c>
      <c r="J3861" t="s">
        <v>31</v>
      </c>
      <c r="K3861" t="s">
        <v>87</v>
      </c>
      <c r="L3861">
        <v>1</v>
      </c>
      <c r="M3861" t="s">
        <v>359</v>
      </c>
      <c r="N3861">
        <v>999766900</v>
      </c>
      <c r="O3861" t="s">
        <v>158</v>
      </c>
      <c r="P3861">
        <v>7</v>
      </c>
      <c r="R3861" t="s">
        <v>636</v>
      </c>
      <c r="S3861" t="s">
        <v>649</v>
      </c>
      <c r="T3861" t="s">
        <v>650</v>
      </c>
      <c r="U3861">
        <v>99493</v>
      </c>
      <c r="V3861" t="s">
        <v>651</v>
      </c>
      <c r="W3861">
        <v>5.6</v>
      </c>
      <c r="X3861" t="s">
        <v>640</v>
      </c>
      <c r="Y3861" t="s">
        <v>38</v>
      </c>
      <c r="AA3861" t="s">
        <v>641</v>
      </c>
      <c r="AC3861" t="s">
        <v>640</v>
      </c>
    </row>
    <row r="3862" spans="1:29" hidden="1" x14ac:dyDescent="0.25">
      <c r="A3862" t="s">
        <v>630</v>
      </c>
      <c r="B3862">
        <v>1</v>
      </c>
      <c r="C3862" t="s">
        <v>28</v>
      </c>
      <c r="D3862">
        <v>1114</v>
      </c>
      <c r="E3862" s="1">
        <v>42934</v>
      </c>
      <c r="F3862">
        <v>1005</v>
      </c>
      <c r="H3862" t="s">
        <v>339</v>
      </c>
      <c r="I3862" s="1">
        <v>42935</v>
      </c>
      <c r="J3862" t="s">
        <v>31</v>
      </c>
      <c r="K3862" t="s">
        <v>87</v>
      </c>
      <c r="L3862">
        <v>1</v>
      </c>
      <c r="M3862" t="s">
        <v>531</v>
      </c>
      <c r="N3862">
        <v>154</v>
      </c>
      <c r="O3862" t="s">
        <v>631</v>
      </c>
      <c r="P3862">
        <v>1</v>
      </c>
      <c r="R3862" t="s">
        <v>632</v>
      </c>
      <c r="S3862">
        <v>3013</v>
      </c>
      <c r="T3862" t="s">
        <v>633</v>
      </c>
      <c r="U3862">
        <v>99188</v>
      </c>
      <c r="V3862" t="s">
        <v>634</v>
      </c>
      <c r="W3862">
        <v>0</v>
      </c>
      <c r="X3862" t="s">
        <v>635</v>
      </c>
      <c r="Y3862" t="s">
        <v>45</v>
      </c>
    </row>
    <row r="3863" spans="1:29" hidden="1" x14ac:dyDescent="0.25">
      <c r="A3863" t="s">
        <v>337</v>
      </c>
      <c r="B3863">
        <v>1</v>
      </c>
      <c r="C3863" t="s">
        <v>28</v>
      </c>
      <c r="D3863">
        <v>1005513</v>
      </c>
      <c r="E3863" s="1">
        <v>42934</v>
      </c>
      <c r="F3863">
        <v>1106</v>
      </c>
      <c r="H3863" t="s">
        <v>339</v>
      </c>
      <c r="I3863" s="3">
        <v>42942.519444444442</v>
      </c>
      <c r="J3863" t="s">
        <v>31</v>
      </c>
      <c r="K3863" t="s">
        <v>87</v>
      </c>
      <c r="L3863">
        <v>1</v>
      </c>
      <c r="M3863" t="s">
        <v>359</v>
      </c>
      <c r="N3863">
        <v>721026460</v>
      </c>
      <c r="O3863" t="s">
        <v>432</v>
      </c>
      <c r="P3863">
        <v>2</v>
      </c>
      <c r="S3863">
        <v>1927</v>
      </c>
      <c r="T3863" t="s">
        <v>39</v>
      </c>
      <c r="U3863">
        <v>410</v>
      </c>
      <c r="V3863" t="s">
        <v>40</v>
      </c>
      <c r="W3863">
        <v>110</v>
      </c>
      <c r="X3863" t="s">
        <v>41</v>
      </c>
      <c r="Y3863" t="s">
        <v>38</v>
      </c>
      <c r="Z3863">
        <v>1</v>
      </c>
      <c r="AA3863">
        <v>2</v>
      </c>
      <c r="AC3863" t="s">
        <v>41</v>
      </c>
    </row>
    <row r="3864" spans="1:29" hidden="1" x14ac:dyDescent="0.25">
      <c r="A3864" t="s">
        <v>334</v>
      </c>
      <c r="B3864">
        <v>100</v>
      </c>
      <c r="C3864" t="s">
        <v>28</v>
      </c>
      <c r="D3864">
        <v>1005514</v>
      </c>
      <c r="E3864" s="1">
        <v>42934</v>
      </c>
      <c r="F3864">
        <v>1108</v>
      </c>
      <c r="H3864" t="s">
        <v>30</v>
      </c>
      <c r="I3864" s="3">
        <v>42942.519444444442</v>
      </c>
      <c r="J3864" t="s">
        <v>31</v>
      </c>
      <c r="K3864" t="s">
        <v>157</v>
      </c>
      <c r="L3864">
        <v>1</v>
      </c>
      <c r="M3864" t="s">
        <v>359</v>
      </c>
      <c r="N3864">
        <v>721026460</v>
      </c>
      <c r="O3864" t="s">
        <v>432</v>
      </c>
      <c r="P3864">
        <v>1</v>
      </c>
      <c r="S3864">
        <v>2920</v>
      </c>
      <c r="T3864" t="s">
        <v>335</v>
      </c>
      <c r="U3864">
        <v>680</v>
      </c>
      <c r="V3864" t="s">
        <v>336</v>
      </c>
      <c r="W3864">
        <v>1.5</v>
      </c>
      <c r="X3864" t="s">
        <v>41</v>
      </c>
      <c r="Y3864" t="s">
        <v>38</v>
      </c>
      <c r="Z3864">
        <v>0.5</v>
      </c>
      <c r="AA3864">
        <v>1</v>
      </c>
      <c r="AC3864" t="s">
        <v>41</v>
      </c>
    </row>
    <row r="3865" spans="1:29" hidden="1" x14ac:dyDescent="0.25">
      <c r="A3865" t="s">
        <v>337</v>
      </c>
      <c r="B3865">
        <v>1</v>
      </c>
      <c r="C3865" t="s">
        <v>28</v>
      </c>
      <c r="D3865">
        <v>1005513</v>
      </c>
      <c r="E3865" s="1">
        <v>42934</v>
      </c>
      <c r="F3865">
        <v>1106</v>
      </c>
      <c r="H3865" t="s">
        <v>339</v>
      </c>
      <c r="I3865" s="3">
        <v>42942.519444444442</v>
      </c>
      <c r="J3865" t="s">
        <v>31</v>
      </c>
      <c r="K3865" t="s">
        <v>87</v>
      </c>
      <c r="L3865">
        <v>1</v>
      </c>
      <c r="M3865" t="s">
        <v>359</v>
      </c>
      <c r="N3865">
        <v>721026460</v>
      </c>
      <c r="O3865" t="s">
        <v>432</v>
      </c>
      <c r="P3865">
        <v>2</v>
      </c>
      <c r="S3865">
        <v>2920</v>
      </c>
      <c r="T3865" t="s">
        <v>335</v>
      </c>
      <c r="U3865">
        <v>680</v>
      </c>
      <c r="V3865" t="s">
        <v>336</v>
      </c>
      <c r="W3865">
        <v>2</v>
      </c>
      <c r="X3865" t="s">
        <v>41</v>
      </c>
      <c r="Y3865" t="s">
        <v>38</v>
      </c>
      <c r="Z3865">
        <v>0.5</v>
      </c>
      <c r="AA3865">
        <v>1</v>
      </c>
      <c r="AC3865" t="s">
        <v>41</v>
      </c>
    </row>
    <row r="3866" spans="1:29" hidden="1" x14ac:dyDescent="0.25">
      <c r="A3866" t="s">
        <v>258</v>
      </c>
      <c r="B3866" t="s">
        <v>28</v>
      </c>
      <c r="C3866" t="s">
        <v>28</v>
      </c>
      <c r="D3866">
        <v>329911001</v>
      </c>
      <c r="E3866" s="1">
        <v>42934</v>
      </c>
      <c r="F3866">
        <v>800</v>
      </c>
      <c r="H3866" t="s">
        <v>30</v>
      </c>
      <c r="I3866" s="3">
        <v>42944.472222222219</v>
      </c>
      <c r="J3866" t="s">
        <v>31</v>
      </c>
      <c r="K3866" t="s">
        <v>32</v>
      </c>
      <c r="L3866">
        <v>1</v>
      </c>
      <c r="M3866" t="s">
        <v>627</v>
      </c>
      <c r="N3866">
        <v>113133790</v>
      </c>
      <c r="O3866" t="s">
        <v>34</v>
      </c>
      <c r="P3866">
        <v>2</v>
      </c>
      <c r="S3866">
        <v>1025</v>
      </c>
      <c r="T3866" t="s">
        <v>52</v>
      </c>
      <c r="U3866">
        <v>951</v>
      </c>
      <c r="V3866" t="s">
        <v>53</v>
      </c>
      <c r="W3866">
        <v>0.70899999999999996</v>
      </c>
      <c r="X3866" t="s">
        <v>41</v>
      </c>
      <c r="Y3866" t="s">
        <v>38</v>
      </c>
      <c r="Z3866">
        <v>0.03</v>
      </c>
      <c r="AA3866">
        <v>0.1</v>
      </c>
      <c r="AB3866">
        <v>4</v>
      </c>
      <c r="AC3866" t="s">
        <v>41</v>
      </c>
    </row>
    <row r="3867" spans="1:29" hidden="1" x14ac:dyDescent="0.25">
      <c r="A3867" t="s">
        <v>258</v>
      </c>
      <c r="B3867" t="s">
        <v>28</v>
      </c>
      <c r="C3867" t="s">
        <v>28</v>
      </c>
      <c r="D3867">
        <v>329911001</v>
      </c>
      <c r="E3867" s="1">
        <v>42934</v>
      </c>
      <c r="F3867">
        <v>800</v>
      </c>
      <c r="H3867" t="s">
        <v>30</v>
      </c>
      <c r="I3867" s="3">
        <v>42944.472222222219</v>
      </c>
      <c r="J3867" t="s">
        <v>31</v>
      </c>
      <c r="K3867" t="s">
        <v>32</v>
      </c>
      <c r="L3867">
        <v>1</v>
      </c>
      <c r="M3867" t="s">
        <v>627</v>
      </c>
      <c r="N3867">
        <v>113133790</v>
      </c>
      <c r="O3867" t="s">
        <v>34</v>
      </c>
      <c r="P3867">
        <v>2</v>
      </c>
      <c r="S3867">
        <v>1025</v>
      </c>
      <c r="T3867" t="s">
        <v>52</v>
      </c>
      <c r="U3867">
        <v>99951</v>
      </c>
      <c r="V3867" t="s">
        <v>260</v>
      </c>
      <c r="W3867">
        <v>0.75</v>
      </c>
      <c r="X3867" t="s">
        <v>41</v>
      </c>
      <c r="Y3867" t="s">
        <v>261</v>
      </c>
      <c r="AB3867">
        <v>4</v>
      </c>
      <c r="AC3867" t="s">
        <v>41</v>
      </c>
    </row>
    <row r="3868" spans="1:29" hidden="1" x14ac:dyDescent="0.25">
      <c r="A3868" t="s">
        <v>630</v>
      </c>
      <c r="B3868">
        <v>1</v>
      </c>
      <c r="C3868" t="s">
        <v>28</v>
      </c>
      <c r="D3868">
        <v>3735032</v>
      </c>
      <c r="E3868" s="1">
        <v>42934</v>
      </c>
      <c r="F3868">
        <v>950</v>
      </c>
      <c r="H3868" t="s">
        <v>339</v>
      </c>
      <c r="I3868" s="3">
        <v>42950.679861111108</v>
      </c>
      <c r="J3868" t="s">
        <v>31</v>
      </c>
      <c r="K3868" t="s">
        <v>87</v>
      </c>
      <c r="L3868">
        <v>1</v>
      </c>
      <c r="M3868" t="s">
        <v>359</v>
      </c>
      <c r="N3868">
        <v>999766900</v>
      </c>
      <c r="O3868" t="s">
        <v>158</v>
      </c>
      <c r="P3868">
        <v>7</v>
      </c>
      <c r="R3868" t="s">
        <v>636</v>
      </c>
      <c r="S3868" t="s">
        <v>637</v>
      </c>
      <c r="T3868" t="s">
        <v>638</v>
      </c>
      <c r="U3868">
        <v>99492</v>
      </c>
      <c r="V3868" t="s">
        <v>639</v>
      </c>
      <c r="W3868">
        <v>5.6</v>
      </c>
      <c r="X3868" t="s">
        <v>640</v>
      </c>
      <c r="Y3868" t="s">
        <v>38</v>
      </c>
      <c r="AA3868" t="s">
        <v>641</v>
      </c>
      <c r="AC3868" t="s">
        <v>640</v>
      </c>
    </row>
    <row r="3869" spans="1:29" hidden="1" x14ac:dyDescent="0.25">
      <c r="A3869" t="s">
        <v>630</v>
      </c>
      <c r="B3869">
        <v>1</v>
      </c>
      <c r="C3869" t="s">
        <v>28</v>
      </c>
      <c r="D3869">
        <v>3735032</v>
      </c>
      <c r="E3869" s="1">
        <v>42934</v>
      </c>
      <c r="F3869">
        <v>950</v>
      </c>
      <c r="H3869" t="s">
        <v>339</v>
      </c>
      <c r="I3869" s="3">
        <v>42950.679861111108</v>
      </c>
      <c r="J3869" t="s">
        <v>31</v>
      </c>
      <c r="K3869" t="s">
        <v>87</v>
      </c>
      <c r="L3869">
        <v>1</v>
      </c>
      <c r="M3869" t="s">
        <v>359</v>
      </c>
      <c r="N3869">
        <v>999766900</v>
      </c>
      <c r="O3869" t="s">
        <v>158</v>
      </c>
      <c r="P3869">
        <v>7</v>
      </c>
      <c r="R3869" t="s">
        <v>636</v>
      </c>
      <c r="S3869">
        <v>100</v>
      </c>
      <c r="T3869" t="s">
        <v>657</v>
      </c>
      <c r="U3869">
        <v>76</v>
      </c>
      <c r="V3869" t="s">
        <v>657</v>
      </c>
      <c r="W3869">
        <v>1.1000000000000001</v>
      </c>
      <c r="X3869" t="s">
        <v>658</v>
      </c>
      <c r="Y3869" t="s">
        <v>261</v>
      </c>
      <c r="AA3869">
        <v>0.1</v>
      </c>
      <c r="AC3869" t="s">
        <v>658</v>
      </c>
    </row>
    <row r="3870" spans="1:29" hidden="1" x14ac:dyDescent="0.25">
      <c r="A3870" t="s">
        <v>630</v>
      </c>
      <c r="B3870">
        <v>1</v>
      </c>
      <c r="C3870" t="s">
        <v>28</v>
      </c>
      <c r="D3870">
        <v>3735032</v>
      </c>
      <c r="E3870" s="1">
        <v>42934</v>
      </c>
      <c r="F3870">
        <v>950</v>
      </c>
      <c r="H3870" t="s">
        <v>339</v>
      </c>
      <c r="I3870" s="3">
        <v>42950.679861111108</v>
      </c>
      <c r="J3870" t="s">
        <v>31</v>
      </c>
      <c r="K3870" t="s">
        <v>87</v>
      </c>
      <c r="L3870">
        <v>1</v>
      </c>
      <c r="M3870" t="s">
        <v>359</v>
      </c>
      <c r="N3870">
        <v>999766900</v>
      </c>
      <c r="O3870" t="s">
        <v>158</v>
      </c>
      <c r="P3870">
        <v>7</v>
      </c>
      <c r="R3870" t="s">
        <v>636</v>
      </c>
      <c r="S3870" t="s">
        <v>642</v>
      </c>
      <c r="T3870" t="s">
        <v>643</v>
      </c>
      <c r="U3870">
        <v>99490</v>
      </c>
      <c r="V3870" t="s">
        <v>644</v>
      </c>
      <c r="W3870">
        <v>0.1</v>
      </c>
      <c r="X3870" t="s">
        <v>640</v>
      </c>
      <c r="Y3870" t="s">
        <v>38</v>
      </c>
      <c r="AA3870" t="s">
        <v>641</v>
      </c>
      <c r="AC3870" t="s">
        <v>640</v>
      </c>
    </row>
    <row r="3871" spans="1:29" hidden="1" x14ac:dyDescent="0.25">
      <c r="A3871" t="s">
        <v>630</v>
      </c>
      <c r="B3871">
        <v>1</v>
      </c>
      <c r="C3871" t="s">
        <v>28</v>
      </c>
      <c r="D3871">
        <v>3735032</v>
      </c>
      <c r="E3871" s="1">
        <v>42934</v>
      </c>
      <c r="F3871">
        <v>950</v>
      </c>
      <c r="H3871" t="s">
        <v>339</v>
      </c>
      <c r="I3871" s="3">
        <v>42950.679861111108</v>
      </c>
      <c r="J3871" t="s">
        <v>31</v>
      </c>
      <c r="K3871" t="s">
        <v>87</v>
      </c>
      <c r="L3871">
        <v>1</v>
      </c>
      <c r="M3871" t="s">
        <v>359</v>
      </c>
      <c r="N3871">
        <v>999766900</v>
      </c>
      <c r="O3871" t="s">
        <v>158</v>
      </c>
      <c r="P3871">
        <v>7</v>
      </c>
      <c r="R3871" t="s">
        <v>636</v>
      </c>
      <c r="S3871" t="s">
        <v>649</v>
      </c>
      <c r="T3871" t="s">
        <v>650</v>
      </c>
      <c r="U3871">
        <v>99493</v>
      </c>
      <c r="V3871" t="s">
        <v>651</v>
      </c>
      <c r="W3871">
        <v>5.6</v>
      </c>
      <c r="X3871" t="s">
        <v>640</v>
      </c>
      <c r="Y3871" t="s">
        <v>38</v>
      </c>
      <c r="AA3871" t="s">
        <v>641</v>
      </c>
      <c r="AC3871" t="s">
        <v>640</v>
      </c>
    </row>
    <row r="3872" spans="1:29" hidden="1" x14ac:dyDescent="0.25">
      <c r="A3872" t="s">
        <v>630</v>
      </c>
      <c r="B3872">
        <v>1</v>
      </c>
      <c r="C3872" t="s">
        <v>28</v>
      </c>
      <c r="D3872">
        <v>3735032</v>
      </c>
      <c r="E3872" s="1">
        <v>42934</v>
      </c>
      <c r="F3872">
        <v>950</v>
      </c>
      <c r="H3872" t="s">
        <v>339</v>
      </c>
      <c r="I3872" s="3">
        <v>42950.679861111108</v>
      </c>
      <c r="J3872" t="s">
        <v>31</v>
      </c>
      <c r="K3872" t="s">
        <v>87</v>
      </c>
      <c r="L3872">
        <v>1</v>
      </c>
      <c r="M3872" t="s">
        <v>359</v>
      </c>
      <c r="N3872">
        <v>999766900</v>
      </c>
      <c r="O3872" t="s">
        <v>158</v>
      </c>
      <c r="P3872">
        <v>7</v>
      </c>
      <c r="R3872" t="s">
        <v>636</v>
      </c>
      <c r="S3872">
        <v>3015</v>
      </c>
      <c r="T3872" t="s">
        <v>652</v>
      </c>
      <c r="U3872">
        <v>61230</v>
      </c>
      <c r="V3872" t="s">
        <v>652</v>
      </c>
      <c r="W3872">
        <v>0</v>
      </c>
      <c r="X3872" t="s">
        <v>653</v>
      </c>
      <c r="Y3872" t="s">
        <v>38</v>
      </c>
      <c r="AA3872">
        <v>9.5000000000000001E-2</v>
      </c>
      <c r="AC3872" t="s">
        <v>653</v>
      </c>
    </row>
    <row r="3873" spans="1:29" hidden="1" x14ac:dyDescent="0.25">
      <c r="A3873" t="s">
        <v>630</v>
      </c>
      <c r="B3873">
        <v>1</v>
      </c>
      <c r="C3873" t="s">
        <v>28</v>
      </c>
      <c r="D3873">
        <v>3735032</v>
      </c>
      <c r="E3873" s="1">
        <v>42934</v>
      </c>
      <c r="F3873">
        <v>950</v>
      </c>
      <c r="H3873" t="s">
        <v>339</v>
      </c>
      <c r="I3873" s="3">
        <v>42950.679861111108</v>
      </c>
      <c r="J3873" t="s">
        <v>31</v>
      </c>
      <c r="K3873" t="s">
        <v>87</v>
      </c>
      <c r="L3873">
        <v>1</v>
      </c>
      <c r="M3873" t="s">
        <v>359</v>
      </c>
      <c r="N3873">
        <v>999766900</v>
      </c>
      <c r="O3873" t="s">
        <v>158</v>
      </c>
      <c r="P3873">
        <v>7</v>
      </c>
      <c r="R3873" t="s">
        <v>636</v>
      </c>
      <c r="S3873" t="s">
        <v>654</v>
      </c>
      <c r="T3873" t="s">
        <v>655</v>
      </c>
      <c r="U3873">
        <v>99709</v>
      </c>
      <c r="V3873" t="s">
        <v>656</v>
      </c>
      <c r="W3873">
        <v>10.5</v>
      </c>
      <c r="X3873" t="s">
        <v>648</v>
      </c>
      <c r="Y3873" t="s">
        <v>38</v>
      </c>
      <c r="AA3873" t="s">
        <v>641</v>
      </c>
      <c r="AC3873" t="s">
        <v>648</v>
      </c>
    </row>
    <row r="3874" spans="1:29" hidden="1" x14ac:dyDescent="0.25">
      <c r="A3874" t="s">
        <v>630</v>
      </c>
      <c r="B3874">
        <v>1</v>
      </c>
      <c r="C3874" t="s">
        <v>28</v>
      </c>
      <c r="D3874">
        <v>3735032</v>
      </c>
      <c r="E3874" s="1">
        <v>42934</v>
      </c>
      <c r="F3874">
        <v>950</v>
      </c>
      <c r="H3874" t="s">
        <v>339</v>
      </c>
      <c r="I3874" s="3">
        <v>42950.679861111108</v>
      </c>
      <c r="J3874" t="s">
        <v>31</v>
      </c>
      <c r="K3874" t="s">
        <v>87</v>
      </c>
      <c r="L3874">
        <v>1</v>
      </c>
      <c r="M3874" t="s">
        <v>359</v>
      </c>
      <c r="N3874">
        <v>999766900</v>
      </c>
      <c r="O3874" t="s">
        <v>158</v>
      </c>
      <c r="P3874">
        <v>7</v>
      </c>
      <c r="R3874" t="s">
        <v>636</v>
      </c>
      <c r="S3874" t="s">
        <v>645</v>
      </c>
      <c r="T3874" t="s">
        <v>646</v>
      </c>
      <c r="U3874">
        <v>99489</v>
      </c>
      <c r="V3874" t="s">
        <v>647</v>
      </c>
      <c r="W3874">
        <v>10.5</v>
      </c>
      <c r="X3874" t="s">
        <v>648</v>
      </c>
      <c r="Y3874" t="s">
        <v>38</v>
      </c>
      <c r="AA3874" t="s">
        <v>641</v>
      </c>
      <c r="AC3874" t="s">
        <v>648</v>
      </c>
    </row>
    <row r="3875" spans="1:29" hidden="1" x14ac:dyDescent="0.25">
      <c r="A3875" t="s">
        <v>156</v>
      </c>
      <c r="B3875">
        <v>100</v>
      </c>
      <c r="C3875" t="s">
        <v>28</v>
      </c>
      <c r="D3875">
        <v>1004629</v>
      </c>
      <c r="E3875" s="1">
        <v>42934</v>
      </c>
      <c r="F3875">
        <v>1040</v>
      </c>
      <c r="H3875" t="s">
        <v>30</v>
      </c>
      <c r="I3875" s="3">
        <v>42963.473611111112</v>
      </c>
      <c r="J3875" t="s">
        <v>31</v>
      </c>
      <c r="K3875" t="s">
        <v>157</v>
      </c>
      <c r="L3875">
        <v>1</v>
      </c>
      <c r="M3875" t="s">
        <v>359</v>
      </c>
      <c r="N3875">
        <v>721026460</v>
      </c>
      <c r="O3875" t="s">
        <v>432</v>
      </c>
      <c r="P3875">
        <v>37</v>
      </c>
      <c r="S3875">
        <v>2045</v>
      </c>
      <c r="T3875" t="s">
        <v>229</v>
      </c>
      <c r="U3875">
        <v>39356</v>
      </c>
      <c r="V3875" t="s">
        <v>229</v>
      </c>
      <c r="W3875">
        <v>0</v>
      </c>
      <c r="X3875" t="s">
        <v>44</v>
      </c>
      <c r="Y3875" t="s">
        <v>45</v>
      </c>
      <c r="Z3875">
        <v>1.0999999999999999E-2</v>
      </c>
      <c r="AA3875">
        <v>3.6999999999999998E-2</v>
      </c>
      <c r="AC3875" t="s">
        <v>44</v>
      </c>
    </row>
    <row r="3876" spans="1:29" hidden="1" x14ac:dyDescent="0.25">
      <c r="A3876" t="s">
        <v>156</v>
      </c>
      <c r="B3876">
        <v>100</v>
      </c>
      <c r="C3876" t="s">
        <v>28</v>
      </c>
      <c r="D3876">
        <v>1004629</v>
      </c>
      <c r="E3876" s="1">
        <v>42934</v>
      </c>
      <c r="F3876">
        <v>1040</v>
      </c>
      <c r="H3876" t="s">
        <v>30</v>
      </c>
      <c r="I3876" s="3">
        <v>42963.473611111112</v>
      </c>
      <c r="J3876" t="s">
        <v>31</v>
      </c>
      <c r="K3876" t="s">
        <v>157</v>
      </c>
      <c r="L3876">
        <v>1</v>
      </c>
      <c r="M3876" t="s">
        <v>359</v>
      </c>
      <c r="N3876">
        <v>721026460</v>
      </c>
      <c r="O3876" t="s">
        <v>432</v>
      </c>
      <c r="P3876">
        <v>37</v>
      </c>
      <c r="S3876">
        <v>2040</v>
      </c>
      <c r="T3876" t="s">
        <v>186</v>
      </c>
      <c r="U3876">
        <v>39720</v>
      </c>
      <c r="V3876" t="s">
        <v>187</v>
      </c>
      <c r="W3876">
        <v>0</v>
      </c>
      <c r="X3876" t="s">
        <v>44</v>
      </c>
      <c r="Y3876" t="s">
        <v>45</v>
      </c>
      <c r="Z3876">
        <v>8.5999999999999993E-2</v>
      </c>
      <c r="AA3876">
        <v>0.27</v>
      </c>
      <c r="AB3876">
        <v>500</v>
      </c>
      <c r="AC3876" t="s">
        <v>44</v>
      </c>
    </row>
    <row r="3877" spans="1:29" hidden="1" x14ac:dyDescent="0.25">
      <c r="A3877" t="s">
        <v>156</v>
      </c>
      <c r="B3877">
        <v>100</v>
      </c>
      <c r="C3877" t="s">
        <v>28</v>
      </c>
      <c r="D3877">
        <v>1004629</v>
      </c>
      <c r="E3877" s="1">
        <v>42934</v>
      </c>
      <c r="F3877">
        <v>1040</v>
      </c>
      <c r="H3877" t="s">
        <v>30</v>
      </c>
      <c r="I3877" s="3">
        <v>42963.473611111112</v>
      </c>
      <c r="J3877" t="s">
        <v>31</v>
      </c>
      <c r="K3877" t="s">
        <v>157</v>
      </c>
      <c r="L3877">
        <v>1</v>
      </c>
      <c r="M3877" t="s">
        <v>359</v>
      </c>
      <c r="N3877">
        <v>721026460</v>
      </c>
      <c r="O3877" t="s">
        <v>432</v>
      </c>
      <c r="P3877">
        <v>37</v>
      </c>
      <c r="S3877">
        <v>2033</v>
      </c>
      <c r="T3877" t="s">
        <v>219</v>
      </c>
      <c r="U3877">
        <v>38926</v>
      </c>
      <c r="V3877" t="s">
        <v>219</v>
      </c>
      <c r="W3877">
        <v>0</v>
      </c>
      <c r="X3877" t="s">
        <v>44</v>
      </c>
      <c r="Y3877" t="s">
        <v>45</v>
      </c>
      <c r="Z3877">
        <v>0.51</v>
      </c>
      <c r="AA3877">
        <v>1.7</v>
      </c>
      <c r="AB3877">
        <v>100</v>
      </c>
      <c r="AC3877" t="s">
        <v>44</v>
      </c>
    </row>
    <row r="3878" spans="1:29" hidden="1" x14ac:dyDescent="0.25">
      <c r="A3878" t="s">
        <v>156</v>
      </c>
      <c r="B3878">
        <v>100</v>
      </c>
      <c r="C3878" t="s">
        <v>28</v>
      </c>
      <c r="D3878">
        <v>1004629</v>
      </c>
      <c r="E3878" s="1">
        <v>42934</v>
      </c>
      <c r="F3878">
        <v>1040</v>
      </c>
      <c r="H3878" t="s">
        <v>30</v>
      </c>
      <c r="I3878" s="3">
        <v>42963.473611111112</v>
      </c>
      <c r="J3878" t="s">
        <v>31</v>
      </c>
      <c r="K3878" t="s">
        <v>157</v>
      </c>
      <c r="L3878">
        <v>1</v>
      </c>
      <c r="M3878" t="s">
        <v>359</v>
      </c>
      <c r="N3878">
        <v>721026460</v>
      </c>
      <c r="O3878" t="s">
        <v>432</v>
      </c>
      <c r="P3878">
        <v>37</v>
      </c>
      <c r="S3878">
        <v>2065</v>
      </c>
      <c r="T3878" t="s">
        <v>162</v>
      </c>
      <c r="U3878">
        <v>39410</v>
      </c>
      <c r="V3878" t="s">
        <v>162</v>
      </c>
      <c r="W3878">
        <v>0</v>
      </c>
      <c r="X3878" t="s">
        <v>44</v>
      </c>
      <c r="Y3878" t="s">
        <v>45</v>
      </c>
      <c r="Z3878">
        <v>1.9E-2</v>
      </c>
      <c r="AA3878">
        <v>6.3E-2</v>
      </c>
      <c r="AB3878">
        <v>0.4</v>
      </c>
      <c r="AC3878" t="s">
        <v>44</v>
      </c>
    </row>
    <row r="3879" spans="1:29" hidden="1" x14ac:dyDescent="0.25">
      <c r="A3879" t="s">
        <v>156</v>
      </c>
      <c r="B3879">
        <v>100</v>
      </c>
      <c r="C3879" t="s">
        <v>28</v>
      </c>
      <c r="D3879">
        <v>1004629</v>
      </c>
      <c r="E3879" s="1">
        <v>42934</v>
      </c>
      <c r="F3879">
        <v>1040</v>
      </c>
      <c r="H3879" t="s">
        <v>30</v>
      </c>
      <c r="I3879" s="3">
        <v>42963.473611111112</v>
      </c>
      <c r="J3879" t="s">
        <v>31</v>
      </c>
      <c r="K3879" t="s">
        <v>157</v>
      </c>
      <c r="L3879">
        <v>1</v>
      </c>
      <c r="M3879" t="s">
        <v>359</v>
      </c>
      <c r="N3879">
        <v>721026460</v>
      </c>
      <c r="O3879" t="s">
        <v>432</v>
      </c>
      <c r="P3879">
        <v>37</v>
      </c>
      <c r="S3879">
        <v>2067</v>
      </c>
      <c r="T3879" t="s">
        <v>163</v>
      </c>
      <c r="U3879">
        <v>39420</v>
      </c>
      <c r="V3879" t="s">
        <v>163</v>
      </c>
      <c r="W3879">
        <v>0</v>
      </c>
      <c r="X3879" t="s">
        <v>44</v>
      </c>
      <c r="Y3879" t="s">
        <v>45</v>
      </c>
      <c r="Z3879">
        <v>1.4999999999999999E-2</v>
      </c>
      <c r="AA3879">
        <v>4.9000000000000002E-2</v>
      </c>
      <c r="AB3879">
        <v>0.2</v>
      </c>
      <c r="AC3879" t="s">
        <v>44</v>
      </c>
    </row>
    <row r="3880" spans="1:29" hidden="1" x14ac:dyDescent="0.25">
      <c r="A3880" t="s">
        <v>156</v>
      </c>
      <c r="B3880">
        <v>100</v>
      </c>
      <c r="C3880" t="s">
        <v>28</v>
      </c>
      <c r="D3880">
        <v>1004629</v>
      </c>
      <c r="E3880" s="1">
        <v>42934</v>
      </c>
      <c r="F3880">
        <v>1040</v>
      </c>
      <c r="H3880" t="s">
        <v>30</v>
      </c>
      <c r="I3880" s="3">
        <v>42963.473611111112</v>
      </c>
      <c r="J3880" t="s">
        <v>31</v>
      </c>
      <c r="K3880" t="s">
        <v>157</v>
      </c>
      <c r="L3880">
        <v>1</v>
      </c>
      <c r="M3880" t="s">
        <v>359</v>
      </c>
      <c r="N3880">
        <v>721026460</v>
      </c>
      <c r="O3880" t="s">
        <v>432</v>
      </c>
      <c r="P3880">
        <v>37</v>
      </c>
      <c r="S3880">
        <v>2383</v>
      </c>
      <c r="T3880" t="s">
        <v>183</v>
      </c>
      <c r="U3880">
        <v>39516</v>
      </c>
      <c r="V3880" t="s">
        <v>184</v>
      </c>
      <c r="W3880">
        <v>0</v>
      </c>
      <c r="X3880" t="s">
        <v>44</v>
      </c>
      <c r="Y3880" t="s">
        <v>45</v>
      </c>
      <c r="Z3880">
        <v>0.1</v>
      </c>
      <c r="AA3880">
        <v>0.4</v>
      </c>
      <c r="AB3880">
        <v>0.5</v>
      </c>
      <c r="AC3880" t="s">
        <v>44</v>
      </c>
    </row>
    <row r="3881" spans="1:29" hidden="1" x14ac:dyDescent="0.25">
      <c r="A3881" t="s">
        <v>156</v>
      </c>
      <c r="B3881">
        <v>100</v>
      </c>
      <c r="C3881" t="s">
        <v>28</v>
      </c>
      <c r="D3881">
        <v>1004629</v>
      </c>
      <c r="E3881" s="1">
        <v>42934</v>
      </c>
      <c r="F3881">
        <v>1040</v>
      </c>
      <c r="H3881" t="s">
        <v>30</v>
      </c>
      <c r="I3881" s="3">
        <v>42963.473611111112</v>
      </c>
      <c r="J3881" t="s">
        <v>31</v>
      </c>
      <c r="K3881" t="s">
        <v>157</v>
      </c>
      <c r="L3881">
        <v>1</v>
      </c>
      <c r="M3881" t="s">
        <v>359</v>
      </c>
      <c r="N3881">
        <v>721026460</v>
      </c>
      <c r="O3881" t="s">
        <v>432</v>
      </c>
      <c r="P3881">
        <v>37</v>
      </c>
      <c r="S3881">
        <v>2105</v>
      </c>
      <c r="T3881" t="s">
        <v>160</v>
      </c>
      <c r="U3881">
        <v>39730</v>
      </c>
      <c r="V3881" t="s">
        <v>160</v>
      </c>
      <c r="W3881">
        <v>0</v>
      </c>
      <c r="X3881" t="s">
        <v>44</v>
      </c>
      <c r="Y3881" t="s">
        <v>45</v>
      </c>
      <c r="Z3881">
        <v>9.2999999999999999E-2</v>
      </c>
      <c r="AA3881">
        <v>0.3</v>
      </c>
      <c r="AB3881">
        <v>70</v>
      </c>
      <c r="AC3881" t="s">
        <v>44</v>
      </c>
    </row>
    <row r="3882" spans="1:29" hidden="1" x14ac:dyDescent="0.25">
      <c r="A3882" t="s">
        <v>156</v>
      </c>
      <c r="B3882">
        <v>100</v>
      </c>
      <c r="C3882" t="s">
        <v>28</v>
      </c>
      <c r="D3882">
        <v>1004629</v>
      </c>
      <c r="E3882" s="1">
        <v>42934</v>
      </c>
      <c r="F3882">
        <v>1040</v>
      </c>
      <c r="H3882" t="s">
        <v>30</v>
      </c>
      <c r="I3882" s="3">
        <v>42963.473611111112</v>
      </c>
      <c r="J3882" t="s">
        <v>31</v>
      </c>
      <c r="K3882" t="s">
        <v>157</v>
      </c>
      <c r="L3882">
        <v>1</v>
      </c>
      <c r="M3882" t="s">
        <v>359</v>
      </c>
      <c r="N3882">
        <v>721026460</v>
      </c>
      <c r="O3882" t="s">
        <v>432</v>
      </c>
      <c r="P3882">
        <v>37</v>
      </c>
      <c r="S3882">
        <v>2326</v>
      </c>
      <c r="T3882" t="s">
        <v>185</v>
      </c>
      <c r="U3882">
        <v>39032</v>
      </c>
      <c r="V3882" t="s">
        <v>185</v>
      </c>
      <c r="W3882">
        <v>0</v>
      </c>
      <c r="X3882" t="s">
        <v>44</v>
      </c>
      <c r="Y3882" t="s">
        <v>45</v>
      </c>
      <c r="Z3882">
        <v>0.03</v>
      </c>
      <c r="AA3882">
        <v>9.5000000000000001E-2</v>
      </c>
      <c r="AB3882">
        <v>1</v>
      </c>
      <c r="AC3882" t="s">
        <v>44</v>
      </c>
    </row>
    <row r="3883" spans="1:29" hidden="1" x14ac:dyDescent="0.25">
      <c r="A3883" t="s">
        <v>156</v>
      </c>
      <c r="B3883">
        <v>100</v>
      </c>
      <c r="C3883" t="s">
        <v>28</v>
      </c>
      <c r="D3883">
        <v>1004629</v>
      </c>
      <c r="E3883" s="1">
        <v>42934</v>
      </c>
      <c r="F3883">
        <v>1040</v>
      </c>
      <c r="H3883" t="s">
        <v>30</v>
      </c>
      <c r="I3883" s="3">
        <v>42963.473611111112</v>
      </c>
      <c r="J3883" t="s">
        <v>31</v>
      </c>
      <c r="K3883" t="s">
        <v>157</v>
      </c>
      <c r="L3883">
        <v>1</v>
      </c>
      <c r="M3883" t="s">
        <v>359</v>
      </c>
      <c r="N3883">
        <v>721026460</v>
      </c>
      <c r="O3883" t="s">
        <v>432</v>
      </c>
      <c r="P3883">
        <v>37</v>
      </c>
      <c r="S3883">
        <v>2110</v>
      </c>
      <c r="T3883" t="s">
        <v>165</v>
      </c>
      <c r="U3883">
        <v>39760</v>
      </c>
      <c r="V3883" t="s">
        <v>165</v>
      </c>
      <c r="W3883">
        <v>0</v>
      </c>
      <c r="X3883" t="s">
        <v>44</v>
      </c>
      <c r="Y3883" t="s">
        <v>45</v>
      </c>
      <c r="Z3883">
        <v>0.15</v>
      </c>
      <c r="AA3883">
        <v>0.46</v>
      </c>
      <c r="AB3883">
        <v>50</v>
      </c>
      <c r="AC3883" t="s">
        <v>44</v>
      </c>
    </row>
    <row r="3884" spans="1:29" hidden="1" x14ac:dyDescent="0.25">
      <c r="A3884" t="s">
        <v>156</v>
      </c>
      <c r="B3884">
        <v>100</v>
      </c>
      <c r="C3884" t="s">
        <v>28</v>
      </c>
      <c r="D3884">
        <v>1004629</v>
      </c>
      <c r="E3884" s="1">
        <v>42934</v>
      </c>
      <c r="F3884">
        <v>1040</v>
      </c>
      <c r="H3884" t="s">
        <v>30</v>
      </c>
      <c r="I3884" s="3">
        <v>42963.473611111112</v>
      </c>
      <c r="J3884" t="s">
        <v>31</v>
      </c>
      <c r="K3884" t="s">
        <v>157</v>
      </c>
      <c r="L3884">
        <v>1</v>
      </c>
      <c r="M3884" t="s">
        <v>359</v>
      </c>
      <c r="N3884">
        <v>721026460</v>
      </c>
      <c r="O3884" t="s">
        <v>432</v>
      </c>
      <c r="P3884">
        <v>37</v>
      </c>
      <c r="S3884">
        <v>2066</v>
      </c>
      <c r="T3884" t="s">
        <v>225</v>
      </c>
      <c r="U3884">
        <v>82584</v>
      </c>
      <c r="V3884" t="s">
        <v>225</v>
      </c>
      <c r="W3884">
        <v>0</v>
      </c>
      <c r="X3884" t="s">
        <v>44</v>
      </c>
      <c r="Y3884" t="s">
        <v>45</v>
      </c>
      <c r="Z3884">
        <v>0.51</v>
      </c>
      <c r="AA3884">
        <v>1.7</v>
      </c>
      <c r="AC3884" t="s">
        <v>44</v>
      </c>
    </row>
    <row r="3885" spans="1:29" hidden="1" x14ac:dyDescent="0.25">
      <c r="A3885" t="s">
        <v>156</v>
      </c>
      <c r="B3885">
        <v>100</v>
      </c>
      <c r="C3885" t="s">
        <v>28</v>
      </c>
      <c r="D3885">
        <v>1004629</v>
      </c>
      <c r="E3885" s="1">
        <v>42934</v>
      </c>
      <c r="F3885">
        <v>1040</v>
      </c>
      <c r="H3885" t="s">
        <v>30</v>
      </c>
      <c r="I3885" s="3">
        <v>42963.473611111112</v>
      </c>
      <c r="J3885" t="s">
        <v>31</v>
      </c>
      <c r="K3885" t="s">
        <v>157</v>
      </c>
      <c r="L3885">
        <v>1</v>
      </c>
      <c r="M3885" t="s">
        <v>359</v>
      </c>
      <c r="N3885">
        <v>721026460</v>
      </c>
      <c r="O3885" t="s">
        <v>432</v>
      </c>
      <c r="P3885">
        <v>37</v>
      </c>
      <c r="S3885">
        <v>2042</v>
      </c>
      <c r="T3885" t="s">
        <v>224</v>
      </c>
      <c r="U3885">
        <v>34386</v>
      </c>
      <c r="V3885" t="s">
        <v>224</v>
      </c>
      <c r="W3885">
        <v>0</v>
      </c>
      <c r="X3885" t="s">
        <v>44</v>
      </c>
      <c r="Y3885" t="s">
        <v>45</v>
      </c>
      <c r="Z3885">
        <v>3.5999999999999997E-2</v>
      </c>
      <c r="AA3885">
        <v>0.12</v>
      </c>
      <c r="AB3885">
        <v>50</v>
      </c>
      <c r="AC3885" t="s">
        <v>44</v>
      </c>
    </row>
    <row r="3886" spans="1:29" hidden="1" x14ac:dyDescent="0.25">
      <c r="A3886" t="s">
        <v>156</v>
      </c>
      <c r="B3886">
        <v>100</v>
      </c>
      <c r="C3886" t="s">
        <v>28</v>
      </c>
      <c r="D3886">
        <v>1004629</v>
      </c>
      <c r="E3886" s="1">
        <v>42934</v>
      </c>
      <c r="F3886">
        <v>1040</v>
      </c>
      <c r="H3886" t="s">
        <v>30</v>
      </c>
      <c r="I3886" s="3">
        <v>42963.473611111112</v>
      </c>
      <c r="J3886" t="s">
        <v>31</v>
      </c>
      <c r="K3886" t="s">
        <v>157</v>
      </c>
      <c r="L3886">
        <v>1</v>
      </c>
      <c r="M3886" t="s">
        <v>359</v>
      </c>
      <c r="N3886">
        <v>721026460</v>
      </c>
      <c r="O3886" t="s">
        <v>432</v>
      </c>
      <c r="P3886">
        <v>37</v>
      </c>
      <c r="S3886">
        <v>2051</v>
      </c>
      <c r="T3886" t="s">
        <v>191</v>
      </c>
      <c r="U3886">
        <v>46317</v>
      </c>
      <c r="V3886" t="s">
        <v>191</v>
      </c>
      <c r="W3886">
        <v>0</v>
      </c>
      <c r="X3886" t="s">
        <v>44</v>
      </c>
      <c r="Y3886" t="s">
        <v>45</v>
      </c>
      <c r="Z3886">
        <v>1.4999999999999999E-2</v>
      </c>
      <c r="AA3886">
        <v>0.05</v>
      </c>
      <c r="AB3886">
        <v>2</v>
      </c>
      <c r="AC3886" t="s">
        <v>44</v>
      </c>
    </row>
    <row r="3887" spans="1:29" hidden="1" x14ac:dyDescent="0.25">
      <c r="A3887" t="s">
        <v>156</v>
      </c>
      <c r="B3887">
        <v>100</v>
      </c>
      <c r="C3887" t="s">
        <v>28</v>
      </c>
      <c r="D3887">
        <v>1004629</v>
      </c>
      <c r="E3887" s="1">
        <v>42934</v>
      </c>
      <c r="F3887">
        <v>1040</v>
      </c>
      <c r="H3887" t="s">
        <v>30</v>
      </c>
      <c r="I3887" s="3">
        <v>42963.473611111112</v>
      </c>
      <c r="J3887" t="s">
        <v>31</v>
      </c>
      <c r="K3887" t="s">
        <v>157</v>
      </c>
      <c r="L3887">
        <v>1</v>
      </c>
      <c r="M3887" t="s">
        <v>359</v>
      </c>
      <c r="N3887">
        <v>721026460</v>
      </c>
      <c r="O3887" t="s">
        <v>432</v>
      </c>
      <c r="P3887">
        <v>37</v>
      </c>
      <c r="S3887">
        <v>2076</v>
      </c>
      <c r="T3887" t="s">
        <v>200</v>
      </c>
      <c r="U3887">
        <v>77860</v>
      </c>
      <c r="V3887" t="s">
        <v>201</v>
      </c>
      <c r="W3887">
        <v>0</v>
      </c>
      <c r="X3887" t="s">
        <v>44</v>
      </c>
      <c r="Y3887" t="s">
        <v>45</v>
      </c>
      <c r="Z3887">
        <v>2.5000000000000001E-2</v>
      </c>
      <c r="AA3887">
        <v>8.2000000000000003E-2</v>
      </c>
      <c r="AC3887" t="s">
        <v>44</v>
      </c>
    </row>
    <row r="3888" spans="1:29" hidden="1" x14ac:dyDescent="0.25">
      <c r="A3888" t="s">
        <v>156</v>
      </c>
      <c r="B3888">
        <v>100</v>
      </c>
      <c r="C3888" t="s">
        <v>28</v>
      </c>
      <c r="D3888">
        <v>1004629</v>
      </c>
      <c r="E3888" s="1">
        <v>42934</v>
      </c>
      <c r="F3888">
        <v>1040</v>
      </c>
      <c r="H3888" t="s">
        <v>30</v>
      </c>
      <c r="I3888" s="3">
        <v>42963.473611111112</v>
      </c>
      <c r="J3888" t="s">
        <v>31</v>
      </c>
      <c r="K3888" t="s">
        <v>157</v>
      </c>
      <c r="L3888">
        <v>1</v>
      </c>
      <c r="M3888" t="s">
        <v>359</v>
      </c>
      <c r="N3888">
        <v>721026460</v>
      </c>
      <c r="O3888" t="s">
        <v>432</v>
      </c>
      <c r="P3888">
        <v>37</v>
      </c>
      <c r="S3888">
        <v>2020</v>
      </c>
      <c r="T3888" t="s">
        <v>166</v>
      </c>
      <c r="U3888">
        <v>39400</v>
      </c>
      <c r="V3888" t="s">
        <v>166</v>
      </c>
      <c r="W3888">
        <v>0</v>
      </c>
      <c r="X3888" t="s">
        <v>44</v>
      </c>
      <c r="Y3888" t="s">
        <v>45</v>
      </c>
      <c r="Z3888">
        <v>0.33</v>
      </c>
      <c r="AA3888">
        <v>1.1000000000000001</v>
      </c>
      <c r="AB3888">
        <v>3</v>
      </c>
      <c r="AC3888" t="s">
        <v>44</v>
      </c>
    </row>
    <row r="3889" spans="1:29" hidden="1" x14ac:dyDescent="0.25">
      <c r="A3889" t="s">
        <v>156</v>
      </c>
      <c r="B3889">
        <v>100</v>
      </c>
      <c r="C3889" t="s">
        <v>28</v>
      </c>
      <c r="D3889">
        <v>1004629</v>
      </c>
      <c r="E3889" s="1">
        <v>42934</v>
      </c>
      <c r="F3889">
        <v>1040</v>
      </c>
      <c r="H3889" t="s">
        <v>30</v>
      </c>
      <c r="I3889" s="3">
        <v>42963.473611111112</v>
      </c>
      <c r="J3889" t="s">
        <v>31</v>
      </c>
      <c r="K3889" t="s">
        <v>157</v>
      </c>
      <c r="L3889">
        <v>1</v>
      </c>
      <c r="M3889" t="s">
        <v>359</v>
      </c>
      <c r="N3889">
        <v>721026460</v>
      </c>
      <c r="O3889" t="s">
        <v>432</v>
      </c>
      <c r="P3889">
        <v>37</v>
      </c>
      <c r="S3889">
        <v>2031</v>
      </c>
      <c r="T3889" t="s">
        <v>210</v>
      </c>
      <c r="U3889">
        <v>38432</v>
      </c>
      <c r="V3889" t="s">
        <v>210</v>
      </c>
      <c r="W3889">
        <v>0</v>
      </c>
      <c r="X3889" t="s">
        <v>44</v>
      </c>
      <c r="Y3889" t="s">
        <v>45</v>
      </c>
      <c r="Z3889">
        <v>0.56000000000000005</v>
      </c>
      <c r="AA3889">
        <v>1.8</v>
      </c>
      <c r="AB3889">
        <v>200</v>
      </c>
      <c r="AC3889" t="s">
        <v>44</v>
      </c>
    </row>
    <row r="3890" spans="1:29" hidden="1" x14ac:dyDescent="0.25">
      <c r="A3890" t="s">
        <v>156</v>
      </c>
      <c r="B3890">
        <v>100</v>
      </c>
      <c r="C3890" t="s">
        <v>28</v>
      </c>
      <c r="D3890">
        <v>1004629</v>
      </c>
      <c r="E3890" s="1">
        <v>42934</v>
      </c>
      <c r="F3890">
        <v>1040</v>
      </c>
      <c r="H3890" t="s">
        <v>30</v>
      </c>
      <c r="I3890" s="3">
        <v>42963.473611111112</v>
      </c>
      <c r="J3890" t="s">
        <v>31</v>
      </c>
      <c r="K3890" t="s">
        <v>157</v>
      </c>
      <c r="L3890">
        <v>1</v>
      </c>
      <c r="M3890" t="s">
        <v>359</v>
      </c>
      <c r="N3890">
        <v>721026460</v>
      </c>
      <c r="O3890" t="s">
        <v>432</v>
      </c>
      <c r="P3890">
        <v>37</v>
      </c>
      <c r="S3890">
        <v>2046</v>
      </c>
      <c r="T3890" t="s">
        <v>203</v>
      </c>
      <c r="U3890">
        <v>81405</v>
      </c>
      <c r="V3890" t="s">
        <v>203</v>
      </c>
      <c r="W3890">
        <v>0</v>
      </c>
      <c r="X3890" t="s">
        <v>44</v>
      </c>
      <c r="Y3890" t="s">
        <v>45</v>
      </c>
      <c r="Z3890">
        <v>0.55000000000000004</v>
      </c>
      <c r="AA3890">
        <v>1.8</v>
      </c>
      <c r="AB3890">
        <v>40</v>
      </c>
      <c r="AC3890" t="s">
        <v>44</v>
      </c>
    </row>
    <row r="3891" spans="1:29" hidden="1" x14ac:dyDescent="0.25">
      <c r="A3891" t="s">
        <v>156</v>
      </c>
      <c r="B3891">
        <v>100</v>
      </c>
      <c r="C3891" t="s">
        <v>28</v>
      </c>
      <c r="D3891">
        <v>1004629</v>
      </c>
      <c r="E3891" s="1">
        <v>42934</v>
      </c>
      <c r="F3891">
        <v>1040</v>
      </c>
      <c r="H3891" t="s">
        <v>30</v>
      </c>
      <c r="I3891" s="3">
        <v>42963.473611111112</v>
      </c>
      <c r="J3891" t="s">
        <v>31</v>
      </c>
      <c r="K3891" t="s">
        <v>157</v>
      </c>
      <c r="L3891">
        <v>1</v>
      </c>
      <c r="M3891" t="s">
        <v>359</v>
      </c>
      <c r="N3891">
        <v>721026460</v>
      </c>
      <c r="O3891" t="s">
        <v>432</v>
      </c>
      <c r="P3891">
        <v>37</v>
      </c>
      <c r="S3891">
        <v>2050</v>
      </c>
      <c r="T3891" t="s">
        <v>197</v>
      </c>
      <c r="U3891">
        <v>39033</v>
      </c>
      <c r="V3891" t="s">
        <v>197</v>
      </c>
      <c r="W3891">
        <v>0</v>
      </c>
      <c r="X3891" t="s">
        <v>44</v>
      </c>
      <c r="Y3891" t="s">
        <v>45</v>
      </c>
      <c r="Z3891">
        <v>2.4E-2</v>
      </c>
      <c r="AA3891">
        <v>8.1000000000000003E-2</v>
      </c>
      <c r="AB3891">
        <v>3</v>
      </c>
      <c r="AC3891" t="s">
        <v>44</v>
      </c>
    </row>
    <row r="3892" spans="1:29" hidden="1" x14ac:dyDescent="0.25">
      <c r="A3892" t="s">
        <v>156</v>
      </c>
      <c r="B3892">
        <v>100</v>
      </c>
      <c r="C3892" t="s">
        <v>28</v>
      </c>
      <c r="D3892">
        <v>1004629</v>
      </c>
      <c r="E3892" s="1">
        <v>42934</v>
      </c>
      <c r="F3892">
        <v>1040</v>
      </c>
      <c r="H3892" t="s">
        <v>30</v>
      </c>
      <c r="I3892" s="3">
        <v>42963.473611111112</v>
      </c>
      <c r="J3892" t="s">
        <v>31</v>
      </c>
      <c r="K3892" t="s">
        <v>157</v>
      </c>
      <c r="L3892">
        <v>1</v>
      </c>
      <c r="M3892" t="s">
        <v>359</v>
      </c>
      <c r="N3892">
        <v>721026460</v>
      </c>
      <c r="O3892" t="s">
        <v>432</v>
      </c>
      <c r="P3892">
        <v>37</v>
      </c>
      <c r="S3892">
        <v>2037</v>
      </c>
      <c r="T3892" t="s">
        <v>190</v>
      </c>
      <c r="U3892">
        <v>39055</v>
      </c>
      <c r="V3892" t="s">
        <v>190</v>
      </c>
      <c r="W3892">
        <v>0</v>
      </c>
      <c r="X3892" t="s">
        <v>44</v>
      </c>
      <c r="Y3892" t="s">
        <v>45</v>
      </c>
      <c r="Z3892">
        <v>4.9000000000000002E-2</v>
      </c>
      <c r="AA3892">
        <v>0.17</v>
      </c>
      <c r="AB3892">
        <v>4</v>
      </c>
      <c r="AC3892" t="s">
        <v>44</v>
      </c>
    </row>
    <row r="3893" spans="1:29" hidden="1" x14ac:dyDescent="0.25">
      <c r="A3893" t="s">
        <v>156</v>
      </c>
      <c r="B3893">
        <v>100</v>
      </c>
      <c r="C3893" t="s">
        <v>28</v>
      </c>
      <c r="D3893">
        <v>1004629</v>
      </c>
      <c r="E3893" s="1">
        <v>42934</v>
      </c>
      <c r="F3893">
        <v>1040</v>
      </c>
      <c r="H3893" t="s">
        <v>30</v>
      </c>
      <c r="I3893" s="3">
        <v>42963.473611111112</v>
      </c>
      <c r="J3893" t="s">
        <v>31</v>
      </c>
      <c r="K3893" t="s">
        <v>157</v>
      </c>
      <c r="L3893">
        <v>1</v>
      </c>
      <c r="M3893" t="s">
        <v>359</v>
      </c>
      <c r="N3893">
        <v>721026460</v>
      </c>
      <c r="O3893" t="s">
        <v>432</v>
      </c>
      <c r="P3893">
        <v>37</v>
      </c>
      <c r="S3893">
        <v>2010</v>
      </c>
      <c r="T3893" t="s">
        <v>226</v>
      </c>
      <c r="U3893">
        <v>39340</v>
      </c>
      <c r="V3893" t="s">
        <v>227</v>
      </c>
      <c r="W3893">
        <v>0</v>
      </c>
      <c r="X3893" t="s">
        <v>44</v>
      </c>
      <c r="Y3893" t="s">
        <v>45</v>
      </c>
      <c r="Z3893">
        <v>7.4999999999999997E-3</v>
      </c>
      <c r="AA3893">
        <v>2.4E-2</v>
      </c>
      <c r="AB3893">
        <v>0.2</v>
      </c>
      <c r="AC3893" t="s">
        <v>44</v>
      </c>
    </row>
    <row r="3894" spans="1:29" hidden="1" x14ac:dyDescent="0.25">
      <c r="A3894" t="s">
        <v>156</v>
      </c>
      <c r="B3894">
        <v>100</v>
      </c>
      <c r="C3894" t="s">
        <v>28</v>
      </c>
      <c r="D3894">
        <v>1004629</v>
      </c>
      <c r="E3894" s="1">
        <v>42934</v>
      </c>
      <c r="F3894">
        <v>1040</v>
      </c>
      <c r="H3894" t="s">
        <v>30</v>
      </c>
      <c r="I3894" s="3">
        <v>42963.473611111112</v>
      </c>
      <c r="J3894" t="s">
        <v>31</v>
      </c>
      <c r="K3894" t="s">
        <v>157</v>
      </c>
      <c r="L3894">
        <v>1</v>
      </c>
      <c r="M3894" t="s">
        <v>359</v>
      </c>
      <c r="N3894">
        <v>721026460</v>
      </c>
      <c r="O3894" t="s">
        <v>432</v>
      </c>
      <c r="P3894">
        <v>37</v>
      </c>
      <c r="S3894">
        <v>2440</v>
      </c>
      <c r="T3894" t="s">
        <v>211</v>
      </c>
      <c r="U3894">
        <v>82052</v>
      </c>
      <c r="V3894" t="s">
        <v>211</v>
      </c>
      <c r="W3894">
        <v>0</v>
      </c>
      <c r="X3894" t="s">
        <v>44</v>
      </c>
      <c r="Y3894" t="s">
        <v>45</v>
      </c>
      <c r="Z3894">
        <v>0.21</v>
      </c>
      <c r="AA3894">
        <v>0.68</v>
      </c>
      <c r="AC3894" t="s">
        <v>44</v>
      </c>
    </row>
    <row r="3895" spans="1:29" hidden="1" x14ac:dyDescent="0.25">
      <c r="A3895" t="s">
        <v>156</v>
      </c>
      <c r="B3895">
        <v>100</v>
      </c>
      <c r="C3895" t="s">
        <v>28</v>
      </c>
      <c r="D3895">
        <v>1004629</v>
      </c>
      <c r="E3895" s="1">
        <v>42934</v>
      </c>
      <c r="F3895">
        <v>1040</v>
      </c>
      <c r="H3895" t="s">
        <v>30</v>
      </c>
      <c r="I3895" s="3">
        <v>42963.473611111112</v>
      </c>
      <c r="J3895" t="s">
        <v>31</v>
      </c>
      <c r="K3895" t="s">
        <v>157</v>
      </c>
      <c r="L3895">
        <v>1</v>
      </c>
      <c r="M3895" t="s">
        <v>359</v>
      </c>
      <c r="N3895">
        <v>721026460</v>
      </c>
      <c r="O3895" t="s">
        <v>432</v>
      </c>
      <c r="P3895">
        <v>37</v>
      </c>
      <c r="S3895">
        <v>2022</v>
      </c>
      <c r="T3895" t="s">
        <v>228</v>
      </c>
      <c r="U3895">
        <v>39051</v>
      </c>
      <c r="V3895" t="s">
        <v>228</v>
      </c>
      <c r="W3895">
        <v>0</v>
      </c>
      <c r="X3895" t="s">
        <v>44</v>
      </c>
      <c r="Y3895" t="s">
        <v>45</v>
      </c>
      <c r="Z3895">
        <v>0.49</v>
      </c>
      <c r="AA3895">
        <v>1.6</v>
      </c>
      <c r="AC3895" t="s">
        <v>44</v>
      </c>
    </row>
    <row r="3896" spans="1:29" hidden="1" x14ac:dyDescent="0.25">
      <c r="A3896" t="s">
        <v>156</v>
      </c>
      <c r="B3896">
        <v>100</v>
      </c>
      <c r="C3896" t="s">
        <v>28</v>
      </c>
      <c r="D3896">
        <v>1004629</v>
      </c>
      <c r="E3896" s="1">
        <v>42934</v>
      </c>
      <c r="F3896">
        <v>1040</v>
      </c>
      <c r="H3896" t="s">
        <v>30</v>
      </c>
      <c r="I3896" s="3">
        <v>42963.473611111112</v>
      </c>
      <c r="J3896" t="s">
        <v>31</v>
      </c>
      <c r="K3896" t="s">
        <v>157</v>
      </c>
      <c r="L3896">
        <v>1</v>
      </c>
      <c r="M3896" t="s">
        <v>359</v>
      </c>
      <c r="N3896">
        <v>721026460</v>
      </c>
      <c r="O3896" t="s">
        <v>432</v>
      </c>
      <c r="P3896">
        <v>37</v>
      </c>
      <c r="S3896">
        <v>2021</v>
      </c>
      <c r="T3896" t="s">
        <v>202</v>
      </c>
      <c r="U3896">
        <v>77700</v>
      </c>
      <c r="V3896" t="s">
        <v>202</v>
      </c>
      <c r="W3896">
        <v>0</v>
      </c>
      <c r="X3896" t="s">
        <v>44</v>
      </c>
      <c r="Y3896" t="s">
        <v>45</v>
      </c>
      <c r="Z3896">
        <v>0.57999999999999996</v>
      </c>
      <c r="AA3896">
        <v>1.9</v>
      </c>
      <c r="AC3896" t="s">
        <v>44</v>
      </c>
    </row>
    <row r="3897" spans="1:29" hidden="1" x14ac:dyDescent="0.25">
      <c r="A3897" t="s">
        <v>156</v>
      </c>
      <c r="B3897">
        <v>100</v>
      </c>
      <c r="C3897" t="s">
        <v>28</v>
      </c>
      <c r="D3897">
        <v>1004629</v>
      </c>
      <c r="E3897" s="1">
        <v>42934</v>
      </c>
      <c r="F3897">
        <v>1040</v>
      </c>
      <c r="H3897" t="s">
        <v>30</v>
      </c>
      <c r="I3897" s="3">
        <v>42963.473611111112</v>
      </c>
      <c r="J3897" t="s">
        <v>31</v>
      </c>
      <c r="K3897" t="s">
        <v>157</v>
      </c>
      <c r="L3897">
        <v>1</v>
      </c>
      <c r="M3897" t="s">
        <v>359</v>
      </c>
      <c r="N3897">
        <v>721026460</v>
      </c>
      <c r="O3897" t="s">
        <v>432</v>
      </c>
      <c r="P3897">
        <v>37</v>
      </c>
      <c r="S3897">
        <v>2044</v>
      </c>
      <c r="T3897" t="s">
        <v>193</v>
      </c>
      <c r="U3897">
        <v>82587</v>
      </c>
      <c r="V3897" t="s">
        <v>193</v>
      </c>
      <c r="W3897">
        <v>0</v>
      </c>
      <c r="X3897" t="s">
        <v>44</v>
      </c>
      <c r="Y3897" t="s">
        <v>45</v>
      </c>
      <c r="Z3897">
        <v>0.51</v>
      </c>
      <c r="AA3897">
        <v>1.7</v>
      </c>
      <c r="AB3897">
        <v>2</v>
      </c>
      <c r="AC3897" t="s">
        <v>44</v>
      </c>
    </row>
    <row r="3898" spans="1:29" hidden="1" x14ac:dyDescent="0.25">
      <c r="A3898" t="s">
        <v>156</v>
      </c>
      <c r="B3898">
        <v>100</v>
      </c>
      <c r="C3898" t="s">
        <v>28</v>
      </c>
      <c r="D3898">
        <v>1004629</v>
      </c>
      <c r="E3898" s="1">
        <v>42934</v>
      </c>
      <c r="F3898">
        <v>1040</v>
      </c>
      <c r="H3898" t="s">
        <v>30</v>
      </c>
      <c r="I3898" s="3">
        <v>42963.473611111112</v>
      </c>
      <c r="J3898" t="s">
        <v>31</v>
      </c>
      <c r="K3898" t="s">
        <v>157</v>
      </c>
      <c r="L3898">
        <v>1</v>
      </c>
      <c r="M3898" t="s">
        <v>359</v>
      </c>
      <c r="N3898">
        <v>721026460</v>
      </c>
      <c r="O3898" t="s">
        <v>432</v>
      </c>
      <c r="P3898">
        <v>37</v>
      </c>
      <c r="S3898">
        <v>2032</v>
      </c>
      <c r="T3898" t="s">
        <v>218</v>
      </c>
      <c r="U3898">
        <v>4443</v>
      </c>
      <c r="V3898" t="s">
        <v>599</v>
      </c>
      <c r="W3898">
        <v>0</v>
      </c>
      <c r="X3898" t="s">
        <v>44</v>
      </c>
      <c r="Y3898" t="s">
        <v>45</v>
      </c>
      <c r="Z3898">
        <v>0.22</v>
      </c>
      <c r="AA3898">
        <v>0.71</v>
      </c>
      <c r="AB3898">
        <v>20</v>
      </c>
      <c r="AC3898" t="s">
        <v>44</v>
      </c>
    </row>
    <row r="3899" spans="1:29" hidden="1" x14ac:dyDescent="0.25">
      <c r="A3899" t="s">
        <v>156</v>
      </c>
      <c r="B3899">
        <v>100</v>
      </c>
      <c r="C3899" t="s">
        <v>28</v>
      </c>
      <c r="D3899">
        <v>1004629</v>
      </c>
      <c r="E3899" s="1">
        <v>42934</v>
      </c>
      <c r="F3899">
        <v>1040</v>
      </c>
      <c r="H3899" t="s">
        <v>30</v>
      </c>
      <c r="I3899" s="3">
        <v>42963.473611111112</v>
      </c>
      <c r="J3899" t="s">
        <v>31</v>
      </c>
      <c r="K3899" t="s">
        <v>157</v>
      </c>
      <c r="L3899">
        <v>1</v>
      </c>
      <c r="M3899" t="s">
        <v>359</v>
      </c>
      <c r="N3899">
        <v>721026460</v>
      </c>
      <c r="O3899" t="s">
        <v>432</v>
      </c>
      <c r="P3899">
        <v>37</v>
      </c>
      <c r="S3899">
        <v>2036</v>
      </c>
      <c r="T3899" t="s">
        <v>182</v>
      </c>
      <c r="U3899">
        <v>38865</v>
      </c>
      <c r="V3899" t="s">
        <v>182</v>
      </c>
      <c r="W3899">
        <v>0</v>
      </c>
      <c r="X3899" t="s">
        <v>44</v>
      </c>
      <c r="Y3899" t="s">
        <v>45</v>
      </c>
      <c r="Z3899">
        <v>0.45</v>
      </c>
      <c r="AA3899">
        <v>1.5</v>
      </c>
      <c r="AB3899">
        <v>200</v>
      </c>
      <c r="AC3899" t="s">
        <v>44</v>
      </c>
    </row>
    <row r="3900" spans="1:29" hidden="1" x14ac:dyDescent="0.25">
      <c r="A3900" t="s">
        <v>156</v>
      </c>
      <c r="B3900">
        <v>100</v>
      </c>
      <c r="C3900" t="s">
        <v>28</v>
      </c>
      <c r="D3900">
        <v>1004629</v>
      </c>
      <c r="E3900" s="1">
        <v>42934</v>
      </c>
      <c r="F3900">
        <v>1040</v>
      </c>
      <c r="H3900" t="s">
        <v>30</v>
      </c>
      <c r="I3900" s="3">
        <v>42963.473611111112</v>
      </c>
      <c r="J3900" t="s">
        <v>31</v>
      </c>
      <c r="K3900" t="s">
        <v>157</v>
      </c>
      <c r="L3900">
        <v>1</v>
      </c>
      <c r="M3900" t="s">
        <v>359</v>
      </c>
      <c r="N3900">
        <v>721026460</v>
      </c>
      <c r="O3900" t="s">
        <v>432</v>
      </c>
      <c r="P3900">
        <v>37</v>
      </c>
      <c r="S3900">
        <v>2047</v>
      </c>
      <c r="T3900" t="s">
        <v>194</v>
      </c>
      <c r="U3900">
        <v>39053</v>
      </c>
      <c r="V3900" t="s">
        <v>195</v>
      </c>
      <c r="W3900">
        <v>0</v>
      </c>
      <c r="X3900" t="s">
        <v>44</v>
      </c>
      <c r="Y3900" t="s">
        <v>45</v>
      </c>
      <c r="Z3900">
        <v>0.5</v>
      </c>
      <c r="AA3900">
        <v>1.7</v>
      </c>
      <c r="AB3900">
        <v>3</v>
      </c>
      <c r="AC3900" t="s">
        <v>44</v>
      </c>
    </row>
    <row r="3901" spans="1:29" hidden="1" x14ac:dyDescent="0.25">
      <c r="A3901" t="s">
        <v>156</v>
      </c>
      <c r="B3901">
        <v>100</v>
      </c>
      <c r="C3901" t="s">
        <v>28</v>
      </c>
      <c r="D3901">
        <v>1004629</v>
      </c>
      <c r="E3901" s="1">
        <v>42934</v>
      </c>
      <c r="F3901">
        <v>1040</v>
      </c>
      <c r="H3901" t="s">
        <v>30</v>
      </c>
      <c r="I3901" s="3">
        <v>42963.473611111112</v>
      </c>
      <c r="J3901" t="s">
        <v>31</v>
      </c>
      <c r="K3901" t="s">
        <v>157</v>
      </c>
      <c r="L3901">
        <v>1</v>
      </c>
      <c r="M3901" t="s">
        <v>359</v>
      </c>
      <c r="N3901">
        <v>721026460</v>
      </c>
      <c r="O3901" t="s">
        <v>432</v>
      </c>
      <c r="P3901">
        <v>37</v>
      </c>
      <c r="S3901">
        <v>2043</v>
      </c>
      <c r="T3901" t="s">
        <v>192</v>
      </c>
      <c r="U3901">
        <v>82586</v>
      </c>
      <c r="V3901" t="s">
        <v>192</v>
      </c>
      <c r="W3901">
        <v>0</v>
      </c>
      <c r="X3901" t="s">
        <v>44</v>
      </c>
      <c r="Y3901" t="s">
        <v>45</v>
      </c>
      <c r="Z3901">
        <v>0.56999999999999995</v>
      </c>
      <c r="AA3901">
        <v>1.9</v>
      </c>
      <c r="AB3901">
        <v>4</v>
      </c>
      <c r="AC3901" t="s">
        <v>44</v>
      </c>
    </row>
    <row r="3902" spans="1:29" hidden="1" x14ac:dyDescent="0.25">
      <c r="A3902" t="s">
        <v>156</v>
      </c>
      <c r="B3902">
        <v>100</v>
      </c>
      <c r="C3902" t="s">
        <v>28</v>
      </c>
      <c r="D3902">
        <v>1004629</v>
      </c>
      <c r="E3902" s="1">
        <v>42934</v>
      </c>
      <c r="F3902">
        <v>1040</v>
      </c>
      <c r="H3902" t="s">
        <v>30</v>
      </c>
      <c r="I3902" s="3">
        <v>42963.473611111112</v>
      </c>
      <c r="J3902" t="s">
        <v>31</v>
      </c>
      <c r="K3902" t="s">
        <v>157</v>
      </c>
      <c r="L3902">
        <v>1</v>
      </c>
      <c r="M3902" t="s">
        <v>359</v>
      </c>
      <c r="N3902">
        <v>721026460</v>
      </c>
      <c r="O3902" t="s">
        <v>432</v>
      </c>
      <c r="P3902">
        <v>37</v>
      </c>
      <c r="S3902">
        <v>2274</v>
      </c>
      <c r="T3902" t="s">
        <v>222</v>
      </c>
      <c r="U3902">
        <v>34688</v>
      </c>
      <c r="V3902" t="s">
        <v>223</v>
      </c>
      <c r="W3902">
        <v>0</v>
      </c>
      <c r="X3902" t="s">
        <v>44</v>
      </c>
      <c r="Y3902" t="s">
        <v>45</v>
      </c>
      <c r="Z3902">
        <v>1.9E-2</v>
      </c>
      <c r="AA3902">
        <v>6.3E-2</v>
      </c>
      <c r="AB3902">
        <v>1</v>
      </c>
      <c r="AC3902" t="s">
        <v>44</v>
      </c>
    </row>
    <row r="3903" spans="1:29" hidden="1" x14ac:dyDescent="0.25">
      <c r="A3903" t="s">
        <v>156</v>
      </c>
      <c r="B3903">
        <v>100</v>
      </c>
      <c r="C3903" t="s">
        <v>28</v>
      </c>
      <c r="D3903">
        <v>1004629</v>
      </c>
      <c r="E3903" s="1">
        <v>42934</v>
      </c>
      <c r="F3903">
        <v>1040</v>
      </c>
      <c r="H3903" t="s">
        <v>30</v>
      </c>
      <c r="I3903" s="3">
        <v>42963.473611111112</v>
      </c>
      <c r="J3903" t="s">
        <v>31</v>
      </c>
      <c r="K3903" t="s">
        <v>157</v>
      </c>
      <c r="L3903">
        <v>1</v>
      </c>
      <c r="M3903" t="s">
        <v>359</v>
      </c>
      <c r="N3903">
        <v>721026460</v>
      </c>
      <c r="O3903" t="s">
        <v>432</v>
      </c>
      <c r="P3903">
        <v>37</v>
      </c>
      <c r="S3903">
        <v>2070</v>
      </c>
      <c r="T3903" t="s">
        <v>212</v>
      </c>
      <c r="U3903">
        <v>39380</v>
      </c>
      <c r="V3903" t="s">
        <v>212</v>
      </c>
      <c r="W3903">
        <v>0</v>
      </c>
      <c r="X3903" t="s">
        <v>44</v>
      </c>
      <c r="Y3903" t="s">
        <v>45</v>
      </c>
      <c r="Z3903">
        <v>0.02</v>
      </c>
      <c r="AA3903">
        <v>6.7000000000000004E-2</v>
      </c>
      <c r="AC3903" t="s">
        <v>44</v>
      </c>
    </row>
    <row r="3904" spans="1:29" hidden="1" x14ac:dyDescent="0.25">
      <c r="A3904" t="s">
        <v>156</v>
      </c>
      <c r="B3904">
        <v>100</v>
      </c>
      <c r="C3904" t="s">
        <v>28</v>
      </c>
      <c r="D3904">
        <v>1004629</v>
      </c>
      <c r="E3904" s="1">
        <v>42934</v>
      </c>
      <c r="F3904">
        <v>1040</v>
      </c>
      <c r="H3904" t="s">
        <v>30</v>
      </c>
      <c r="I3904" s="3">
        <v>42963.473611111112</v>
      </c>
      <c r="J3904" t="s">
        <v>31</v>
      </c>
      <c r="K3904" t="s">
        <v>157</v>
      </c>
      <c r="L3904">
        <v>1</v>
      </c>
      <c r="M3904" t="s">
        <v>359</v>
      </c>
      <c r="N3904">
        <v>721026460</v>
      </c>
      <c r="O3904" t="s">
        <v>432</v>
      </c>
      <c r="P3904">
        <v>37</v>
      </c>
      <c r="S3904">
        <v>2005</v>
      </c>
      <c r="T3904" t="s">
        <v>161</v>
      </c>
      <c r="U3904">
        <v>39390</v>
      </c>
      <c r="V3904" t="s">
        <v>161</v>
      </c>
      <c r="W3904">
        <v>0</v>
      </c>
      <c r="X3904" t="s">
        <v>44</v>
      </c>
      <c r="Y3904" t="s">
        <v>45</v>
      </c>
      <c r="Z3904">
        <v>8.9999999999999993E-3</v>
      </c>
      <c r="AA3904">
        <v>2.9000000000000001E-2</v>
      </c>
      <c r="AB3904">
        <v>2</v>
      </c>
      <c r="AC3904" t="s">
        <v>44</v>
      </c>
    </row>
    <row r="3905" spans="1:29" hidden="1" x14ac:dyDescent="0.25">
      <c r="A3905" t="s">
        <v>156</v>
      </c>
      <c r="B3905">
        <v>100</v>
      </c>
      <c r="C3905" t="s">
        <v>28</v>
      </c>
      <c r="D3905">
        <v>1004629</v>
      </c>
      <c r="E3905" s="1">
        <v>42934</v>
      </c>
      <c r="F3905">
        <v>1040</v>
      </c>
      <c r="H3905" t="s">
        <v>30</v>
      </c>
      <c r="I3905" s="3">
        <v>42963.473611111112</v>
      </c>
      <c r="J3905" t="s">
        <v>31</v>
      </c>
      <c r="K3905" t="s">
        <v>157</v>
      </c>
      <c r="L3905">
        <v>1</v>
      </c>
      <c r="M3905" t="s">
        <v>359</v>
      </c>
      <c r="N3905">
        <v>721026460</v>
      </c>
      <c r="O3905" t="s">
        <v>432</v>
      </c>
      <c r="P3905">
        <v>37</v>
      </c>
      <c r="S3905">
        <v>2015</v>
      </c>
      <c r="T3905" t="s">
        <v>164</v>
      </c>
      <c r="U3905">
        <v>39480</v>
      </c>
      <c r="V3905" t="s">
        <v>164</v>
      </c>
      <c r="W3905">
        <v>0</v>
      </c>
      <c r="X3905" t="s">
        <v>44</v>
      </c>
      <c r="Y3905" t="s">
        <v>45</v>
      </c>
      <c r="Z3905">
        <v>1.6E-2</v>
      </c>
      <c r="AA3905">
        <v>5.3999999999999999E-2</v>
      </c>
      <c r="AB3905">
        <v>40</v>
      </c>
      <c r="AC3905" t="s">
        <v>44</v>
      </c>
    </row>
    <row r="3906" spans="1:29" hidden="1" x14ac:dyDescent="0.25">
      <c r="A3906" t="s">
        <v>156</v>
      </c>
      <c r="B3906">
        <v>100</v>
      </c>
      <c r="C3906" t="s">
        <v>28</v>
      </c>
      <c r="D3906">
        <v>1004629</v>
      </c>
      <c r="E3906" s="1">
        <v>42934</v>
      </c>
      <c r="F3906">
        <v>1040</v>
      </c>
      <c r="H3906" t="s">
        <v>30</v>
      </c>
      <c r="I3906" s="3">
        <v>42963.473611111112</v>
      </c>
      <c r="J3906" t="s">
        <v>31</v>
      </c>
      <c r="K3906" t="s">
        <v>157</v>
      </c>
      <c r="L3906">
        <v>1</v>
      </c>
      <c r="M3906" t="s">
        <v>359</v>
      </c>
      <c r="N3906">
        <v>721026460</v>
      </c>
      <c r="O3906" t="s">
        <v>432</v>
      </c>
      <c r="P3906">
        <v>37</v>
      </c>
      <c r="S3906">
        <v>2595</v>
      </c>
      <c r="T3906" t="s">
        <v>230</v>
      </c>
      <c r="U3906">
        <v>81408</v>
      </c>
      <c r="V3906" t="s">
        <v>230</v>
      </c>
      <c r="W3906">
        <v>0</v>
      </c>
      <c r="X3906" t="s">
        <v>44</v>
      </c>
      <c r="Y3906" t="s">
        <v>45</v>
      </c>
      <c r="Z3906">
        <v>1.9E-2</v>
      </c>
      <c r="AA3906">
        <v>6.5000000000000002E-2</v>
      </c>
      <c r="AC3906" t="s">
        <v>44</v>
      </c>
    </row>
    <row r="3907" spans="1:29" hidden="1" x14ac:dyDescent="0.25">
      <c r="A3907" t="s">
        <v>156</v>
      </c>
      <c r="B3907">
        <v>100</v>
      </c>
      <c r="C3907" t="s">
        <v>28</v>
      </c>
      <c r="D3907">
        <v>1004629</v>
      </c>
      <c r="E3907" s="1">
        <v>42934</v>
      </c>
      <c r="F3907">
        <v>1040</v>
      </c>
      <c r="H3907" t="s">
        <v>30</v>
      </c>
      <c r="I3907" s="3">
        <v>42963.473611111112</v>
      </c>
      <c r="J3907" t="s">
        <v>31</v>
      </c>
      <c r="K3907" t="s">
        <v>157</v>
      </c>
      <c r="L3907">
        <v>1</v>
      </c>
      <c r="M3907" t="s">
        <v>359</v>
      </c>
      <c r="N3907">
        <v>721026460</v>
      </c>
      <c r="O3907" t="s">
        <v>432</v>
      </c>
      <c r="P3907">
        <v>37</v>
      </c>
      <c r="S3907">
        <v>2077</v>
      </c>
      <c r="T3907" t="s">
        <v>188</v>
      </c>
      <c r="U3907">
        <v>30295</v>
      </c>
      <c r="V3907" t="s">
        <v>189</v>
      </c>
      <c r="W3907">
        <v>0</v>
      </c>
      <c r="X3907" t="s">
        <v>44</v>
      </c>
      <c r="Y3907" t="s">
        <v>45</v>
      </c>
      <c r="Z3907">
        <v>1.4E-2</v>
      </c>
      <c r="AA3907">
        <v>4.7E-2</v>
      </c>
      <c r="AC3907" t="s">
        <v>44</v>
      </c>
    </row>
    <row r="3908" spans="1:29" hidden="1" x14ac:dyDescent="0.25">
      <c r="A3908" t="s">
        <v>156</v>
      </c>
      <c r="B3908">
        <v>100</v>
      </c>
      <c r="C3908" t="s">
        <v>28</v>
      </c>
      <c r="D3908">
        <v>1004629</v>
      </c>
      <c r="E3908" s="1">
        <v>42934</v>
      </c>
      <c r="F3908">
        <v>1040</v>
      </c>
      <c r="H3908" t="s">
        <v>30</v>
      </c>
      <c r="I3908" s="3">
        <v>42963.473611111112</v>
      </c>
      <c r="J3908" t="s">
        <v>31</v>
      </c>
      <c r="K3908" t="s">
        <v>157</v>
      </c>
      <c r="L3908">
        <v>1</v>
      </c>
      <c r="M3908" t="s">
        <v>359</v>
      </c>
      <c r="N3908">
        <v>721026460</v>
      </c>
      <c r="O3908" t="s">
        <v>432</v>
      </c>
      <c r="P3908">
        <v>37</v>
      </c>
      <c r="S3908">
        <v>2356</v>
      </c>
      <c r="T3908" t="s">
        <v>196</v>
      </c>
      <c r="U3908">
        <v>34680</v>
      </c>
      <c r="V3908" t="s">
        <v>196</v>
      </c>
      <c r="W3908">
        <v>0</v>
      </c>
      <c r="X3908" t="s">
        <v>44</v>
      </c>
      <c r="Y3908" t="s">
        <v>45</v>
      </c>
      <c r="Z3908">
        <v>1.4999999999999999E-2</v>
      </c>
      <c r="AA3908">
        <v>4.9000000000000002E-2</v>
      </c>
      <c r="AC3908" t="s">
        <v>44</v>
      </c>
    </row>
    <row r="3909" spans="1:29" hidden="1" x14ac:dyDescent="0.25">
      <c r="A3909" t="s">
        <v>156</v>
      </c>
      <c r="B3909">
        <v>100</v>
      </c>
      <c r="C3909" t="s">
        <v>28</v>
      </c>
      <c r="D3909">
        <v>1004629</v>
      </c>
      <c r="E3909" s="1">
        <v>42934</v>
      </c>
      <c r="F3909">
        <v>1040</v>
      </c>
      <c r="H3909" t="s">
        <v>30</v>
      </c>
      <c r="I3909" s="3">
        <v>42963.473611111112</v>
      </c>
      <c r="J3909" t="s">
        <v>31</v>
      </c>
      <c r="K3909" t="s">
        <v>157</v>
      </c>
      <c r="L3909">
        <v>1</v>
      </c>
      <c r="M3909" t="s">
        <v>359</v>
      </c>
      <c r="N3909">
        <v>721026460</v>
      </c>
      <c r="O3909" t="s">
        <v>432</v>
      </c>
      <c r="P3909">
        <v>37</v>
      </c>
      <c r="S3909">
        <v>2959</v>
      </c>
      <c r="T3909" t="s">
        <v>159</v>
      </c>
      <c r="U3909">
        <v>39350</v>
      </c>
      <c r="V3909" t="s">
        <v>159</v>
      </c>
      <c r="W3909">
        <v>0</v>
      </c>
      <c r="X3909" t="s">
        <v>44</v>
      </c>
      <c r="Y3909" t="s">
        <v>45</v>
      </c>
      <c r="Z3909">
        <v>3.3000000000000002E-2</v>
      </c>
      <c r="AA3909">
        <v>0.11</v>
      </c>
      <c r="AB3909">
        <v>2</v>
      </c>
      <c r="AC3909" t="s">
        <v>44</v>
      </c>
    </row>
    <row r="3910" spans="1:29" hidden="1" x14ac:dyDescent="0.25">
      <c r="A3910" t="s">
        <v>156</v>
      </c>
      <c r="B3910">
        <v>100</v>
      </c>
      <c r="C3910" t="s">
        <v>28</v>
      </c>
      <c r="D3910">
        <v>1004629</v>
      </c>
      <c r="E3910" s="1">
        <v>42934</v>
      </c>
      <c r="F3910">
        <v>1040</v>
      </c>
      <c r="H3910" t="s">
        <v>30</v>
      </c>
      <c r="I3910" s="3">
        <v>42963.473611111112</v>
      </c>
      <c r="J3910" t="s">
        <v>31</v>
      </c>
      <c r="K3910" t="s">
        <v>157</v>
      </c>
      <c r="L3910">
        <v>1</v>
      </c>
      <c r="M3910" t="s">
        <v>359</v>
      </c>
      <c r="N3910">
        <v>721026460</v>
      </c>
      <c r="O3910" t="s">
        <v>432</v>
      </c>
      <c r="P3910">
        <v>37</v>
      </c>
      <c r="S3910">
        <v>2041</v>
      </c>
      <c r="T3910" t="s">
        <v>217</v>
      </c>
      <c r="U3910">
        <v>81287</v>
      </c>
      <c r="V3910" t="s">
        <v>217</v>
      </c>
      <c r="W3910">
        <v>0</v>
      </c>
      <c r="X3910" t="s">
        <v>44</v>
      </c>
      <c r="Y3910" t="s">
        <v>45</v>
      </c>
      <c r="Z3910">
        <v>7.9000000000000001E-2</v>
      </c>
      <c r="AA3910">
        <v>0.25</v>
      </c>
      <c r="AB3910">
        <v>7</v>
      </c>
      <c r="AC3910" t="s">
        <v>44</v>
      </c>
    </row>
    <row r="3911" spans="1:29" hidden="1" x14ac:dyDescent="0.25">
      <c r="A3911" t="s">
        <v>156</v>
      </c>
      <c r="B3911">
        <v>100</v>
      </c>
      <c r="C3911" t="s">
        <v>28</v>
      </c>
      <c r="D3911">
        <v>1004629</v>
      </c>
      <c r="E3911" s="1">
        <v>42934</v>
      </c>
      <c r="F3911">
        <v>1040</v>
      </c>
      <c r="H3911" t="s">
        <v>30</v>
      </c>
      <c r="I3911" s="3">
        <v>42963.473611111112</v>
      </c>
      <c r="J3911" t="s">
        <v>31</v>
      </c>
      <c r="K3911" t="s">
        <v>157</v>
      </c>
      <c r="L3911">
        <v>1</v>
      </c>
      <c r="M3911" t="s">
        <v>359</v>
      </c>
      <c r="N3911">
        <v>721026460</v>
      </c>
      <c r="O3911" t="s">
        <v>432</v>
      </c>
      <c r="P3911">
        <v>37</v>
      </c>
      <c r="S3911">
        <v>2034</v>
      </c>
      <c r="T3911" t="s">
        <v>220</v>
      </c>
      <c r="U3911">
        <v>39941</v>
      </c>
      <c r="V3911" t="s">
        <v>221</v>
      </c>
      <c r="W3911">
        <v>0</v>
      </c>
      <c r="X3911" t="s">
        <v>44</v>
      </c>
      <c r="Y3911" t="s">
        <v>45</v>
      </c>
      <c r="Z3911">
        <v>3</v>
      </c>
      <c r="AA3911">
        <v>9.5</v>
      </c>
      <c r="AB3911">
        <v>700</v>
      </c>
      <c r="AC3911" t="s">
        <v>44</v>
      </c>
    </row>
    <row r="3912" spans="1:29" hidden="1" x14ac:dyDescent="0.25">
      <c r="A3912" t="s">
        <v>630</v>
      </c>
      <c r="B3912">
        <v>1</v>
      </c>
      <c r="C3912" t="s">
        <v>28</v>
      </c>
      <c r="D3912">
        <v>1133</v>
      </c>
      <c r="E3912" s="1">
        <v>42969</v>
      </c>
      <c r="F3912">
        <v>1145</v>
      </c>
      <c r="H3912" t="s">
        <v>339</v>
      </c>
      <c r="I3912" s="1">
        <v>42970</v>
      </c>
      <c r="J3912" t="s">
        <v>31</v>
      </c>
      <c r="K3912" t="s">
        <v>87</v>
      </c>
      <c r="L3912">
        <v>1</v>
      </c>
      <c r="M3912" t="s">
        <v>531</v>
      </c>
      <c r="N3912">
        <v>154</v>
      </c>
      <c r="O3912" t="s">
        <v>631</v>
      </c>
      <c r="P3912">
        <v>1</v>
      </c>
      <c r="R3912" t="s">
        <v>632</v>
      </c>
      <c r="S3912">
        <v>3013</v>
      </c>
      <c r="T3912" t="s">
        <v>633</v>
      </c>
      <c r="U3912">
        <v>99188</v>
      </c>
      <c r="V3912" t="s">
        <v>634</v>
      </c>
      <c r="W3912">
        <v>0</v>
      </c>
      <c r="X3912" t="s">
        <v>635</v>
      </c>
      <c r="Y3912" t="s">
        <v>45</v>
      </c>
    </row>
    <row r="3913" spans="1:29" hidden="1" x14ac:dyDescent="0.25">
      <c r="A3913" t="s">
        <v>258</v>
      </c>
      <c r="B3913" t="s">
        <v>28</v>
      </c>
      <c r="C3913" t="s">
        <v>28</v>
      </c>
      <c r="D3913">
        <v>338127001</v>
      </c>
      <c r="E3913" s="1">
        <v>42969</v>
      </c>
      <c r="F3913">
        <v>915</v>
      </c>
      <c r="H3913" t="s">
        <v>30</v>
      </c>
      <c r="I3913" s="3">
        <v>42975.444444444445</v>
      </c>
      <c r="J3913" t="s">
        <v>31</v>
      </c>
      <c r="K3913" t="s">
        <v>32</v>
      </c>
      <c r="L3913">
        <v>1</v>
      </c>
      <c r="M3913" t="s">
        <v>627</v>
      </c>
      <c r="N3913">
        <v>113133790</v>
      </c>
      <c r="O3913" t="s">
        <v>34</v>
      </c>
      <c r="P3913">
        <v>2</v>
      </c>
      <c r="S3913">
        <v>1025</v>
      </c>
      <c r="T3913" t="s">
        <v>52</v>
      </c>
      <c r="U3913">
        <v>951</v>
      </c>
      <c r="V3913" t="s">
        <v>53</v>
      </c>
      <c r="W3913">
        <v>0.68799999999999994</v>
      </c>
      <c r="X3913" t="s">
        <v>41</v>
      </c>
      <c r="Y3913" t="s">
        <v>38</v>
      </c>
      <c r="Z3913">
        <v>0.03</v>
      </c>
      <c r="AA3913">
        <v>0.1</v>
      </c>
      <c r="AB3913">
        <v>4</v>
      </c>
      <c r="AC3913" t="s">
        <v>41</v>
      </c>
    </row>
    <row r="3914" spans="1:29" hidden="1" x14ac:dyDescent="0.25">
      <c r="A3914" t="s">
        <v>258</v>
      </c>
      <c r="B3914" t="s">
        <v>28</v>
      </c>
      <c r="C3914" t="s">
        <v>28</v>
      </c>
      <c r="D3914">
        <v>338127001</v>
      </c>
      <c r="E3914" s="1">
        <v>42969</v>
      </c>
      <c r="F3914">
        <v>915</v>
      </c>
      <c r="H3914" t="s">
        <v>30</v>
      </c>
      <c r="I3914" s="3">
        <v>42975.444444444445</v>
      </c>
      <c r="J3914" t="s">
        <v>31</v>
      </c>
      <c r="K3914" t="s">
        <v>32</v>
      </c>
      <c r="L3914">
        <v>1</v>
      </c>
      <c r="M3914" t="s">
        <v>627</v>
      </c>
      <c r="N3914">
        <v>113133790</v>
      </c>
      <c r="O3914" t="s">
        <v>34</v>
      </c>
      <c r="P3914">
        <v>2</v>
      </c>
      <c r="S3914">
        <v>1025</v>
      </c>
      <c r="T3914" t="s">
        <v>52</v>
      </c>
      <c r="U3914">
        <v>99951</v>
      </c>
      <c r="V3914" t="s">
        <v>260</v>
      </c>
      <c r="W3914">
        <v>0.75</v>
      </c>
      <c r="X3914" t="s">
        <v>41</v>
      </c>
      <c r="Y3914" t="s">
        <v>261</v>
      </c>
      <c r="AB3914">
        <v>4</v>
      </c>
      <c r="AC3914" t="s">
        <v>41</v>
      </c>
    </row>
    <row r="3915" spans="1:29" hidden="1" x14ac:dyDescent="0.25">
      <c r="A3915" t="s">
        <v>337</v>
      </c>
      <c r="B3915">
        <v>1</v>
      </c>
      <c r="C3915" t="s">
        <v>28</v>
      </c>
      <c r="D3915">
        <v>1013152</v>
      </c>
      <c r="E3915" s="1">
        <v>42969</v>
      </c>
      <c r="F3915">
        <v>1145</v>
      </c>
      <c r="H3915" t="s">
        <v>339</v>
      </c>
      <c r="I3915" s="3">
        <v>42977.534722222219</v>
      </c>
      <c r="J3915" t="s">
        <v>31</v>
      </c>
      <c r="K3915" t="s">
        <v>87</v>
      </c>
      <c r="L3915">
        <v>1</v>
      </c>
      <c r="M3915" t="s">
        <v>359</v>
      </c>
      <c r="N3915">
        <v>721026460</v>
      </c>
      <c r="O3915" t="s">
        <v>432</v>
      </c>
      <c r="P3915">
        <v>2</v>
      </c>
      <c r="S3915">
        <v>2920</v>
      </c>
      <c r="T3915" t="s">
        <v>335</v>
      </c>
      <c r="U3915">
        <v>680</v>
      </c>
      <c r="V3915" t="s">
        <v>336</v>
      </c>
      <c r="W3915">
        <v>1.8</v>
      </c>
      <c r="X3915" t="s">
        <v>41</v>
      </c>
      <c r="Y3915" t="s">
        <v>38</v>
      </c>
      <c r="Z3915">
        <v>0.5</v>
      </c>
      <c r="AA3915">
        <v>1</v>
      </c>
      <c r="AC3915" t="s">
        <v>41</v>
      </c>
    </row>
    <row r="3916" spans="1:29" hidden="1" x14ac:dyDescent="0.25">
      <c r="A3916" t="s">
        <v>334</v>
      </c>
      <c r="B3916">
        <v>100</v>
      </c>
      <c r="C3916" t="s">
        <v>28</v>
      </c>
      <c r="D3916">
        <v>1013153</v>
      </c>
      <c r="E3916" s="1">
        <v>42969</v>
      </c>
      <c r="F3916">
        <v>1145</v>
      </c>
      <c r="H3916" t="s">
        <v>30</v>
      </c>
      <c r="I3916" s="3">
        <v>42977.534722222219</v>
      </c>
      <c r="J3916" t="s">
        <v>31</v>
      </c>
      <c r="K3916" t="s">
        <v>157</v>
      </c>
      <c r="L3916">
        <v>1</v>
      </c>
      <c r="M3916" t="s">
        <v>359</v>
      </c>
      <c r="N3916">
        <v>721026460</v>
      </c>
      <c r="O3916" t="s">
        <v>432</v>
      </c>
      <c r="P3916">
        <v>1</v>
      </c>
      <c r="S3916">
        <v>2920</v>
      </c>
      <c r="T3916" t="s">
        <v>335</v>
      </c>
      <c r="U3916">
        <v>680</v>
      </c>
      <c r="V3916" t="s">
        <v>336</v>
      </c>
      <c r="W3916">
        <v>1.6</v>
      </c>
      <c r="X3916" t="s">
        <v>41</v>
      </c>
      <c r="Y3916" t="s">
        <v>38</v>
      </c>
      <c r="Z3916">
        <v>0.5</v>
      </c>
      <c r="AA3916">
        <v>1</v>
      </c>
      <c r="AC3916" t="s">
        <v>41</v>
      </c>
    </row>
    <row r="3917" spans="1:29" hidden="1" x14ac:dyDescent="0.25">
      <c r="A3917" t="s">
        <v>337</v>
      </c>
      <c r="B3917">
        <v>1</v>
      </c>
      <c r="C3917" t="s">
        <v>28</v>
      </c>
      <c r="D3917">
        <v>1013152</v>
      </c>
      <c r="E3917" s="1">
        <v>42969</v>
      </c>
      <c r="F3917">
        <v>1145</v>
      </c>
      <c r="H3917" t="s">
        <v>339</v>
      </c>
      <c r="I3917" s="3">
        <v>42977.534722222219</v>
      </c>
      <c r="J3917" t="s">
        <v>31</v>
      </c>
      <c r="K3917" t="s">
        <v>87</v>
      </c>
      <c r="L3917">
        <v>1</v>
      </c>
      <c r="M3917" t="s">
        <v>359</v>
      </c>
      <c r="N3917">
        <v>721026460</v>
      </c>
      <c r="O3917" t="s">
        <v>432</v>
      </c>
      <c r="P3917">
        <v>2</v>
      </c>
      <c r="S3917">
        <v>1927</v>
      </c>
      <c r="T3917" t="s">
        <v>39</v>
      </c>
      <c r="U3917">
        <v>410</v>
      </c>
      <c r="V3917" t="s">
        <v>40</v>
      </c>
      <c r="W3917">
        <v>110</v>
      </c>
      <c r="X3917" t="s">
        <v>41</v>
      </c>
      <c r="Y3917" t="s">
        <v>38</v>
      </c>
      <c r="Z3917">
        <v>1</v>
      </c>
      <c r="AA3917">
        <v>2</v>
      </c>
      <c r="AC3917" t="s">
        <v>41</v>
      </c>
    </row>
    <row r="3918" spans="1:29" hidden="1" x14ac:dyDescent="0.25">
      <c r="A3918" t="s">
        <v>630</v>
      </c>
      <c r="B3918">
        <v>1</v>
      </c>
      <c r="C3918" t="s">
        <v>28</v>
      </c>
      <c r="D3918">
        <v>1167</v>
      </c>
      <c r="E3918" s="1">
        <v>42997</v>
      </c>
      <c r="F3918">
        <v>1025</v>
      </c>
      <c r="H3918" t="s">
        <v>339</v>
      </c>
      <c r="I3918" s="1">
        <v>42998</v>
      </c>
      <c r="J3918" t="s">
        <v>31</v>
      </c>
      <c r="K3918" t="s">
        <v>87</v>
      </c>
      <c r="L3918">
        <v>1</v>
      </c>
      <c r="M3918" t="s">
        <v>531</v>
      </c>
      <c r="N3918">
        <v>154</v>
      </c>
      <c r="O3918" t="s">
        <v>631</v>
      </c>
      <c r="P3918">
        <v>1</v>
      </c>
      <c r="R3918" t="s">
        <v>632</v>
      </c>
      <c r="S3918">
        <v>3013</v>
      </c>
      <c r="T3918" t="s">
        <v>633</v>
      </c>
      <c r="U3918">
        <v>99188</v>
      </c>
      <c r="V3918" t="s">
        <v>634</v>
      </c>
      <c r="W3918">
        <v>4.0999999999999996</v>
      </c>
      <c r="X3918" t="s">
        <v>635</v>
      </c>
      <c r="Y3918" t="s">
        <v>38</v>
      </c>
    </row>
    <row r="3919" spans="1:29" hidden="1" x14ac:dyDescent="0.25">
      <c r="A3919" t="s">
        <v>258</v>
      </c>
      <c r="B3919" t="s">
        <v>28</v>
      </c>
      <c r="C3919" t="s">
        <v>28</v>
      </c>
      <c r="D3919">
        <v>344072001</v>
      </c>
      <c r="E3919" s="1">
        <v>42997</v>
      </c>
      <c r="F3919">
        <v>1010</v>
      </c>
      <c r="H3919" t="s">
        <v>30</v>
      </c>
      <c r="I3919" s="3">
        <v>43005.611805555556</v>
      </c>
      <c r="J3919" t="s">
        <v>31</v>
      </c>
      <c r="K3919" t="s">
        <v>32</v>
      </c>
      <c r="L3919">
        <v>1</v>
      </c>
      <c r="M3919" t="s">
        <v>627</v>
      </c>
      <c r="N3919">
        <v>113133790</v>
      </c>
      <c r="O3919" t="s">
        <v>34</v>
      </c>
      <c r="P3919">
        <v>2</v>
      </c>
      <c r="S3919">
        <v>1025</v>
      </c>
      <c r="T3919" t="s">
        <v>52</v>
      </c>
      <c r="U3919">
        <v>99951</v>
      </c>
      <c r="V3919" t="s">
        <v>260</v>
      </c>
      <c r="W3919">
        <v>0.79</v>
      </c>
      <c r="X3919" t="s">
        <v>41</v>
      </c>
      <c r="Y3919" t="s">
        <v>261</v>
      </c>
      <c r="AB3919">
        <v>4</v>
      </c>
      <c r="AC3919" t="s">
        <v>41</v>
      </c>
    </row>
    <row r="3920" spans="1:29" hidden="1" x14ac:dyDescent="0.25">
      <c r="A3920" t="s">
        <v>258</v>
      </c>
      <c r="B3920" t="s">
        <v>28</v>
      </c>
      <c r="C3920" t="s">
        <v>28</v>
      </c>
      <c r="D3920">
        <v>344072001</v>
      </c>
      <c r="E3920" s="1">
        <v>42997</v>
      </c>
      <c r="F3920">
        <v>1010</v>
      </c>
      <c r="H3920" t="s">
        <v>30</v>
      </c>
      <c r="I3920" s="3">
        <v>43005.611805555556</v>
      </c>
      <c r="J3920" t="s">
        <v>31</v>
      </c>
      <c r="K3920" t="s">
        <v>32</v>
      </c>
      <c r="L3920">
        <v>1</v>
      </c>
      <c r="M3920" t="s">
        <v>627</v>
      </c>
      <c r="N3920">
        <v>113133790</v>
      </c>
      <c r="O3920" t="s">
        <v>34</v>
      </c>
      <c r="P3920">
        <v>2</v>
      </c>
      <c r="S3920">
        <v>1025</v>
      </c>
      <c r="T3920" t="s">
        <v>52</v>
      </c>
      <c r="U3920">
        <v>951</v>
      </c>
      <c r="V3920" t="s">
        <v>53</v>
      </c>
      <c r="W3920">
        <v>0.69699999999999995</v>
      </c>
      <c r="X3920" t="s">
        <v>41</v>
      </c>
      <c r="Y3920" t="s">
        <v>38</v>
      </c>
      <c r="Z3920">
        <v>0.03</v>
      </c>
      <c r="AA3920">
        <v>0.1</v>
      </c>
      <c r="AB3920">
        <v>4</v>
      </c>
      <c r="AC3920" t="s">
        <v>41</v>
      </c>
    </row>
    <row r="3921" spans="1:29" hidden="1" x14ac:dyDescent="0.25">
      <c r="A3921" t="s">
        <v>337</v>
      </c>
      <c r="B3921">
        <v>1</v>
      </c>
      <c r="C3921" t="s">
        <v>28</v>
      </c>
      <c r="D3921">
        <v>1019433</v>
      </c>
      <c r="E3921" s="1">
        <v>42997</v>
      </c>
      <c r="F3921">
        <v>1035</v>
      </c>
      <c r="H3921" t="s">
        <v>339</v>
      </c>
      <c r="I3921" s="3">
        <v>43006.831944444442</v>
      </c>
      <c r="J3921" t="s">
        <v>31</v>
      </c>
      <c r="K3921" t="s">
        <v>87</v>
      </c>
      <c r="L3921">
        <v>1</v>
      </c>
      <c r="M3921" t="s">
        <v>359</v>
      </c>
      <c r="N3921">
        <v>721026460</v>
      </c>
      <c r="O3921" t="s">
        <v>432</v>
      </c>
      <c r="P3921">
        <v>2</v>
      </c>
      <c r="S3921">
        <v>1927</v>
      </c>
      <c r="T3921" t="s">
        <v>39</v>
      </c>
      <c r="U3921">
        <v>410</v>
      </c>
      <c r="V3921" t="s">
        <v>40</v>
      </c>
      <c r="W3921">
        <v>100</v>
      </c>
      <c r="X3921" t="s">
        <v>41</v>
      </c>
      <c r="Y3921" t="s">
        <v>38</v>
      </c>
      <c r="Z3921">
        <v>1</v>
      </c>
      <c r="AA3921">
        <v>2</v>
      </c>
      <c r="AC3921" t="s">
        <v>41</v>
      </c>
    </row>
    <row r="3922" spans="1:29" hidden="1" x14ac:dyDescent="0.25">
      <c r="A3922" t="s">
        <v>334</v>
      </c>
      <c r="B3922">
        <v>100</v>
      </c>
      <c r="C3922" t="s">
        <v>28</v>
      </c>
      <c r="D3922">
        <v>1019432</v>
      </c>
      <c r="E3922" s="1">
        <v>42997</v>
      </c>
      <c r="F3922">
        <v>1035</v>
      </c>
      <c r="H3922" t="s">
        <v>30</v>
      </c>
      <c r="I3922" s="3">
        <v>43006.831944444442</v>
      </c>
      <c r="J3922" t="s">
        <v>31</v>
      </c>
      <c r="K3922" t="s">
        <v>157</v>
      </c>
      <c r="L3922">
        <v>1</v>
      </c>
      <c r="M3922" t="s">
        <v>359</v>
      </c>
      <c r="N3922">
        <v>721026460</v>
      </c>
      <c r="O3922" t="s">
        <v>432</v>
      </c>
      <c r="P3922">
        <v>1</v>
      </c>
      <c r="S3922">
        <v>2920</v>
      </c>
      <c r="T3922" t="s">
        <v>335</v>
      </c>
      <c r="U3922">
        <v>680</v>
      </c>
      <c r="V3922" t="s">
        <v>336</v>
      </c>
      <c r="W3922">
        <v>1.3</v>
      </c>
      <c r="X3922" t="s">
        <v>41</v>
      </c>
      <c r="Y3922" t="s">
        <v>38</v>
      </c>
      <c r="Z3922">
        <v>0.5</v>
      </c>
      <c r="AA3922">
        <v>1</v>
      </c>
      <c r="AC3922" t="s">
        <v>41</v>
      </c>
    </row>
    <row r="3923" spans="1:29" hidden="1" x14ac:dyDescent="0.25">
      <c r="A3923" t="s">
        <v>337</v>
      </c>
      <c r="B3923">
        <v>1</v>
      </c>
      <c r="C3923" t="s">
        <v>28</v>
      </c>
      <c r="D3923">
        <v>1019433</v>
      </c>
      <c r="E3923" s="1">
        <v>42997</v>
      </c>
      <c r="F3923">
        <v>1035</v>
      </c>
      <c r="H3923" t="s">
        <v>339</v>
      </c>
      <c r="I3923" s="3">
        <v>43006.831944444442</v>
      </c>
      <c r="J3923" t="s">
        <v>31</v>
      </c>
      <c r="K3923" t="s">
        <v>87</v>
      </c>
      <c r="L3923">
        <v>1</v>
      </c>
      <c r="M3923" t="s">
        <v>359</v>
      </c>
      <c r="N3923">
        <v>721026460</v>
      </c>
      <c r="O3923" t="s">
        <v>432</v>
      </c>
      <c r="P3923">
        <v>2</v>
      </c>
      <c r="S3923">
        <v>2920</v>
      </c>
      <c r="T3923" t="s">
        <v>335</v>
      </c>
      <c r="U3923">
        <v>680</v>
      </c>
      <c r="V3923" t="s">
        <v>336</v>
      </c>
      <c r="W3923">
        <v>1.6</v>
      </c>
      <c r="X3923" t="s">
        <v>41</v>
      </c>
      <c r="Y3923" t="s">
        <v>38</v>
      </c>
      <c r="Z3923">
        <v>0.5</v>
      </c>
      <c r="AA3923">
        <v>1</v>
      </c>
      <c r="AC3923" t="s">
        <v>41</v>
      </c>
    </row>
    <row r="3924" spans="1:29" hidden="1" x14ac:dyDescent="0.25">
      <c r="A3924" t="s">
        <v>630</v>
      </c>
      <c r="B3924">
        <v>1</v>
      </c>
      <c r="C3924" t="s">
        <v>28</v>
      </c>
      <c r="D3924">
        <v>3763240</v>
      </c>
      <c r="E3924" s="1">
        <v>42969</v>
      </c>
      <c r="F3924">
        <v>1145</v>
      </c>
      <c r="H3924" t="s">
        <v>339</v>
      </c>
      <c r="I3924" s="3">
        <v>43006.365972222222</v>
      </c>
      <c r="J3924" t="s">
        <v>31</v>
      </c>
      <c r="K3924" t="s">
        <v>87</v>
      </c>
      <c r="L3924">
        <v>1</v>
      </c>
      <c r="M3924" t="s">
        <v>359</v>
      </c>
      <c r="N3924">
        <v>999766900</v>
      </c>
      <c r="O3924" t="s">
        <v>158</v>
      </c>
      <c r="P3924">
        <v>7</v>
      </c>
      <c r="R3924" t="s">
        <v>636</v>
      </c>
      <c r="S3924">
        <v>100</v>
      </c>
      <c r="T3924" t="s">
        <v>657</v>
      </c>
      <c r="U3924">
        <v>76</v>
      </c>
      <c r="V3924" t="s">
        <v>657</v>
      </c>
      <c r="W3924">
        <v>0.24</v>
      </c>
      <c r="X3924" t="s">
        <v>658</v>
      </c>
      <c r="Y3924" t="s">
        <v>261</v>
      </c>
      <c r="AA3924">
        <v>0.1</v>
      </c>
      <c r="AC3924" t="s">
        <v>658</v>
      </c>
    </row>
    <row r="3925" spans="1:29" hidden="1" x14ac:dyDescent="0.25">
      <c r="A3925" t="s">
        <v>630</v>
      </c>
      <c r="B3925">
        <v>1</v>
      </c>
      <c r="C3925" t="s">
        <v>28</v>
      </c>
      <c r="D3925">
        <v>3763240</v>
      </c>
      <c r="E3925" s="1">
        <v>42969</v>
      </c>
      <c r="F3925">
        <v>1145</v>
      </c>
      <c r="H3925" t="s">
        <v>339</v>
      </c>
      <c r="I3925" s="3">
        <v>43006.365972222222</v>
      </c>
      <c r="J3925" t="s">
        <v>31</v>
      </c>
      <c r="K3925" t="s">
        <v>87</v>
      </c>
      <c r="L3925">
        <v>1</v>
      </c>
      <c r="M3925" t="s">
        <v>359</v>
      </c>
      <c r="N3925">
        <v>999766900</v>
      </c>
      <c r="O3925" t="s">
        <v>158</v>
      </c>
      <c r="P3925">
        <v>7</v>
      </c>
      <c r="R3925" t="s">
        <v>636</v>
      </c>
      <c r="S3925" t="s">
        <v>649</v>
      </c>
      <c r="T3925" t="s">
        <v>650</v>
      </c>
      <c r="U3925">
        <v>99493</v>
      </c>
      <c r="V3925" t="s">
        <v>651</v>
      </c>
      <c r="W3925">
        <v>6.1</v>
      </c>
      <c r="X3925" t="s">
        <v>640</v>
      </c>
      <c r="Y3925" t="s">
        <v>38</v>
      </c>
      <c r="AA3925" t="s">
        <v>641</v>
      </c>
      <c r="AC3925" t="s">
        <v>640</v>
      </c>
    </row>
    <row r="3926" spans="1:29" hidden="1" x14ac:dyDescent="0.25">
      <c r="A3926" t="s">
        <v>630</v>
      </c>
      <c r="B3926">
        <v>1</v>
      </c>
      <c r="C3926" t="s">
        <v>28</v>
      </c>
      <c r="D3926">
        <v>3763240</v>
      </c>
      <c r="E3926" s="1">
        <v>42969</v>
      </c>
      <c r="F3926">
        <v>1145</v>
      </c>
      <c r="H3926" t="s">
        <v>339</v>
      </c>
      <c r="I3926" s="3">
        <v>43006.365972222222</v>
      </c>
      <c r="J3926" t="s">
        <v>31</v>
      </c>
      <c r="K3926" t="s">
        <v>87</v>
      </c>
      <c r="L3926">
        <v>1</v>
      </c>
      <c r="M3926" t="s">
        <v>359</v>
      </c>
      <c r="N3926">
        <v>999766900</v>
      </c>
      <c r="O3926" t="s">
        <v>158</v>
      </c>
      <c r="P3926">
        <v>7</v>
      </c>
      <c r="R3926" t="s">
        <v>636</v>
      </c>
      <c r="S3926">
        <v>3015</v>
      </c>
      <c r="T3926" t="s">
        <v>652</v>
      </c>
      <c r="U3926">
        <v>61230</v>
      </c>
      <c r="V3926" t="s">
        <v>652</v>
      </c>
      <c r="W3926">
        <v>0</v>
      </c>
      <c r="X3926" t="s">
        <v>653</v>
      </c>
      <c r="Y3926" t="s">
        <v>38</v>
      </c>
      <c r="AA3926">
        <v>9.5000000000000001E-2</v>
      </c>
      <c r="AC3926" t="s">
        <v>653</v>
      </c>
    </row>
    <row r="3927" spans="1:29" hidden="1" x14ac:dyDescent="0.25">
      <c r="A3927" t="s">
        <v>630</v>
      </c>
      <c r="B3927">
        <v>1</v>
      </c>
      <c r="C3927" t="s">
        <v>28</v>
      </c>
      <c r="D3927">
        <v>3763240</v>
      </c>
      <c r="E3927" s="1">
        <v>42969</v>
      </c>
      <c r="F3927">
        <v>1145</v>
      </c>
      <c r="H3927" t="s">
        <v>339</v>
      </c>
      <c r="I3927" s="3">
        <v>43006.365972222222</v>
      </c>
      <c r="J3927" t="s">
        <v>31</v>
      </c>
      <c r="K3927" t="s">
        <v>87</v>
      </c>
      <c r="L3927">
        <v>1</v>
      </c>
      <c r="M3927" t="s">
        <v>359</v>
      </c>
      <c r="N3927">
        <v>999766900</v>
      </c>
      <c r="O3927" t="s">
        <v>158</v>
      </c>
      <c r="P3927">
        <v>7</v>
      </c>
      <c r="R3927" t="s">
        <v>636</v>
      </c>
      <c r="S3927" t="s">
        <v>642</v>
      </c>
      <c r="T3927" t="s">
        <v>643</v>
      </c>
      <c r="U3927">
        <v>99490</v>
      </c>
      <c r="V3927" t="s">
        <v>644</v>
      </c>
      <c r="W3927">
        <v>0.1</v>
      </c>
      <c r="X3927" t="s">
        <v>640</v>
      </c>
      <c r="Y3927" t="s">
        <v>38</v>
      </c>
      <c r="AA3927" t="s">
        <v>641</v>
      </c>
      <c r="AC3927" t="s">
        <v>640</v>
      </c>
    </row>
    <row r="3928" spans="1:29" hidden="1" x14ac:dyDescent="0.25">
      <c r="A3928" t="s">
        <v>630</v>
      </c>
      <c r="B3928">
        <v>1</v>
      </c>
      <c r="C3928" t="s">
        <v>28</v>
      </c>
      <c r="D3928">
        <v>3763240</v>
      </c>
      <c r="E3928" s="1">
        <v>42969</v>
      </c>
      <c r="F3928">
        <v>1145</v>
      </c>
      <c r="H3928" t="s">
        <v>339</v>
      </c>
      <c r="I3928" s="3">
        <v>43006.365972222222</v>
      </c>
      <c r="J3928" t="s">
        <v>31</v>
      </c>
      <c r="K3928" t="s">
        <v>87</v>
      </c>
      <c r="L3928">
        <v>1</v>
      </c>
      <c r="M3928" t="s">
        <v>359</v>
      </c>
      <c r="N3928">
        <v>999766900</v>
      </c>
      <c r="O3928" t="s">
        <v>158</v>
      </c>
      <c r="P3928">
        <v>7</v>
      </c>
      <c r="R3928" t="s">
        <v>636</v>
      </c>
      <c r="S3928" t="s">
        <v>637</v>
      </c>
      <c r="T3928" t="s">
        <v>638</v>
      </c>
      <c r="U3928">
        <v>99492</v>
      </c>
      <c r="V3928" t="s">
        <v>639</v>
      </c>
      <c r="W3928">
        <v>6.1</v>
      </c>
      <c r="X3928" t="s">
        <v>640</v>
      </c>
      <c r="Y3928" t="s">
        <v>38</v>
      </c>
      <c r="AA3928" t="s">
        <v>641</v>
      </c>
      <c r="AC3928" t="s">
        <v>640</v>
      </c>
    </row>
    <row r="3929" spans="1:29" hidden="1" x14ac:dyDescent="0.25">
      <c r="A3929" t="s">
        <v>630</v>
      </c>
      <c r="B3929">
        <v>1</v>
      </c>
      <c r="C3929" t="s">
        <v>28</v>
      </c>
      <c r="D3929">
        <v>3763240</v>
      </c>
      <c r="E3929" s="1">
        <v>42969</v>
      </c>
      <c r="F3929">
        <v>1145</v>
      </c>
      <c r="H3929" t="s">
        <v>339</v>
      </c>
      <c r="I3929" s="3">
        <v>43006.365972222222</v>
      </c>
      <c r="J3929" t="s">
        <v>31</v>
      </c>
      <c r="K3929" t="s">
        <v>87</v>
      </c>
      <c r="L3929">
        <v>1</v>
      </c>
      <c r="M3929" t="s">
        <v>359</v>
      </c>
      <c r="N3929">
        <v>999766900</v>
      </c>
      <c r="O3929" t="s">
        <v>158</v>
      </c>
      <c r="P3929">
        <v>7</v>
      </c>
      <c r="R3929" t="s">
        <v>636</v>
      </c>
      <c r="S3929" t="s">
        <v>645</v>
      </c>
      <c r="T3929" t="s">
        <v>646</v>
      </c>
      <c r="U3929">
        <v>99489</v>
      </c>
      <c r="V3929" t="s">
        <v>647</v>
      </c>
      <c r="W3929">
        <v>10.5</v>
      </c>
      <c r="X3929" t="s">
        <v>648</v>
      </c>
      <c r="Y3929" t="s">
        <v>38</v>
      </c>
      <c r="AA3929" t="s">
        <v>641</v>
      </c>
      <c r="AC3929" t="s">
        <v>648</v>
      </c>
    </row>
    <row r="3930" spans="1:29" hidden="1" x14ac:dyDescent="0.25">
      <c r="A3930" t="s">
        <v>630</v>
      </c>
      <c r="B3930">
        <v>1</v>
      </c>
      <c r="C3930" t="s">
        <v>28</v>
      </c>
      <c r="D3930">
        <v>3763240</v>
      </c>
      <c r="E3930" s="1">
        <v>42969</v>
      </c>
      <c r="F3930">
        <v>1145</v>
      </c>
      <c r="H3930" t="s">
        <v>339</v>
      </c>
      <c r="I3930" s="3">
        <v>43006.365972222222</v>
      </c>
      <c r="J3930" t="s">
        <v>31</v>
      </c>
      <c r="K3930" t="s">
        <v>87</v>
      </c>
      <c r="L3930">
        <v>1</v>
      </c>
      <c r="M3930" t="s">
        <v>359</v>
      </c>
      <c r="N3930">
        <v>999766900</v>
      </c>
      <c r="O3930" t="s">
        <v>158</v>
      </c>
      <c r="P3930">
        <v>7</v>
      </c>
      <c r="R3930" t="s">
        <v>636</v>
      </c>
      <c r="S3930" t="s">
        <v>654</v>
      </c>
      <c r="T3930" t="s">
        <v>655</v>
      </c>
      <c r="U3930">
        <v>99709</v>
      </c>
      <c r="V3930" t="s">
        <v>656</v>
      </c>
      <c r="W3930">
        <v>10.5</v>
      </c>
      <c r="X3930" t="s">
        <v>648</v>
      </c>
      <c r="Y3930" t="s">
        <v>38</v>
      </c>
      <c r="AA3930" t="s">
        <v>641</v>
      </c>
      <c r="AC3930" t="s">
        <v>648</v>
      </c>
    </row>
    <row r="3931" spans="1:29" hidden="1" x14ac:dyDescent="0.25">
      <c r="A3931" t="s">
        <v>630</v>
      </c>
      <c r="B3931">
        <v>1</v>
      </c>
      <c r="C3931" t="s">
        <v>28</v>
      </c>
      <c r="D3931">
        <v>3782928</v>
      </c>
      <c r="E3931" s="1">
        <v>42997</v>
      </c>
      <c r="F3931">
        <v>1015</v>
      </c>
      <c r="H3931" t="s">
        <v>339</v>
      </c>
      <c r="I3931" s="3">
        <v>43012.597916666666</v>
      </c>
      <c r="J3931" t="s">
        <v>31</v>
      </c>
      <c r="K3931" t="s">
        <v>87</v>
      </c>
      <c r="L3931">
        <v>1</v>
      </c>
      <c r="M3931" t="s">
        <v>359</v>
      </c>
      <c r="N3931">
        <v>999766900</v>
      </c>
      <c r="O3931" t="s">
        <v>158</v>
      </c>
      <c r="P3931">
        <v>7</v>
      </c>
      <c r="R3931" t="s">
        <v>636</v>
      </c>
      <c r="S3931" t="s">
        <v>654</v>
      </c>
      <c r="T3931" t="s">
        <v>655</v>
      </c>
      <c r="U3931">
        <v>99709</v>
      </c>
      <c r="V3931" t="s">
        <v>656</v>
      </c>
      <c r="W3931">
        <v>10.5</v>
      </c>
      <c r="X3931" t="s">
        <v>648</v>
      </c>
      <c r="Y3931" t="s">
        <v>38</v>
      </c>
      <c r="AA3931" t="s">
        <v>641</v>
      </c>
      <c r="AC3931" t="s">
        <v>648</v>
      </c>
    </row>
    <row r="3932" spans="1:29" hidden="1" x14ac:dyDescent="0.25">
      <c r="A3932" t="s">
        <v>630</v>
      </c>
      <c r="B3932">
        <v>1</v>
      </c>
      <c r="C3932" t="s">
        <v>28</v>
      </c>
      <c r="D3932">
        <v>3782928</v>
      </c>
      <c r="E3932" s="1">
        <v>42997</v>
      </c>
      <c r="F3932">
        <v>1015</v>
      </c>
      <c r="H3932" t="s">
        <v>339</v>
      </c>
      <c r="I3932" s="3">
        <v>43012.597916666666</v>
      </c>
      <c r="J3932" t="s">
        <v>31</v>
      </c>
      <c r="K3932" t="s">
        <v>87</v>
      </c>
      <c r="L3932">
        <v>1</v>
      </c>
      <c r="M3932" t="s">
        <v>359</v>
      </c>
      <c r="N3932">
        <v>999766900</v>
      </c>
      <c r="O3932" t="s">
        <v>158</v>
      </c>
      <c r="P3932">
        <v>7</v>
      </c>
      <c r="R3932" t="s">
        <v>636</v>
      </c>
      <c r="S3932" t="s">
        <v>642</v>
      </c>
      <c r="T3932" t="s">
        <v>643</v>
      </c>
      <c r="U3932">
        <v>99490</v>
      </c>
      <c r="V3932" t="s">
        <v>644</v>
      </c>
      <c r="W3932">
        <v>0.1</v>
      </c>
      <c r="X3932" t="s">
        <v>640</v>
      </c>
      <c r="Y3932" t="s">
        <v>38</v>
      </c>
      <c r="AA3932" t="s">
        <v>641</v>
      </c>
      <c r="AC3932" t="s">
        <v>640</v>
      </c>
    </row>
    <row r="3933" spans="1:29" hidden="1" x14ac:dyDescent="0.25">
      <c r="A3933" t="s">
        <v>630</v>
      </c>
      <c r="B3933">
        <v>1</v>
      </c>
      <c r="C3933" t="s">
        <v>28</v>
      </c>
      <c r="D3933">
        <v>3782928</v>
      </c>
      <c r="E3933" s="1">
        <v>42997</v>
      </c>
      <c r="F3933">
        <v>1015</v>
      </c>
      <c r="H3933" t="s">
        <v>339</v>
      </c>
      <c r="I3933" s="3">
        <v>43012.597916666666</v>
      </c>
      <c r="J3933" t="s">
        <v>31</v>
      </c>
      <c r="K3933" t="s">
        <v>87</v>
      </c>
      <c r="L3933">
        <v>1</v>
      </c>
      <c r="M3933" t="s">
        <v>359</v>
      </c>
      <c r="N3933">
        <v>999766900</v>
      </c>
      <c r="O3933" t="s">
        <v>158</v>
      </c>
      <c r="P3933">
        <v>7</v>
      </c>
      <c r="R3933" t="s">
        <v>636</v>
      </c>
      <c r="S3933" t="s">
        <v>637</v>
      </c>
      <c r="T3933" t="s">
        <v>638</v>
      </c>
      <c r="U3933">
        <v>99492</v>
      </c>
      <c r="V3933" t="s">
        <v>639</v>
      </c>
      <c r="W3933">
        <v>6.2</v>
      </c>
      <c r="X3933" t="s">
        <v>640</v>
      </c>
      <c r="Y3933" t="s">
        <v>38</v>
      </c>
      <c r="AA3933" t="s">
        <v>641</v>
      </c>
      <c r="AC3933" t="s">
        <v>640</v>
      </c>
    </row>
    <row r="3934" spans="1:29" hidden="1" x14ac:dyDescent="0.25">
      <c r="A3934" t="s">
        <v>630</v>
      </c>
      <c r="B3934">
        <v>1</v>
      </c>
      <c r="C3934" t="s">
        <v>28</v>
      </c>
      <c r="D3934">
        <v>3782928</v>
      </c>
      <c r="E3934" s="1">
        <v>42997</v>
      </c>
      <c r="F3934">
        <v>1015</v>
      </c>
      <c r="H3934" t="s">
        <v>339</v>
      </c>
      <c r="I3934" s="3">
        <v>43012.597916666666</v>
      </c>
      <c r="J3934" t="s">
        <v>31</v>
      </c>
      <c r="K3934" t="s">
        <v>87</v>
      </c>
      <c r="L3934">
        <v>1</v>
      </c>
      <c r="M3934" t="s">
        <v>359</v>
      </c>
      <c r="N3934">
        <v>999766900</v>
      </c>
      <c r="O3934" t="s">
        <v>158</v>
      </c>
      <c r="P3934">
        <v>7</v>
      </c>
      <c r="R3934" t="s">
        <v>636</v>
      </c>
      <c r="S3934" t="s">
        <v>645</v>
      </c>
      <c r="T3934" t="s">
        <v>646</v>
      </c>
      <c r="U3934">
        <v>99489</v>
      </c>
      <c r="V3934" t="s">
        <v>647</v>
      </c>
      <c r="W3934">
        <v>10.5</v>
      </c>
      <c r="X3934" t="s">
        <v>648</v>
      </c>
      <c r="Y3934" t="s">
        <v>38</v>
      </c>
      <c r="AA3934" t="s">
        <v>641</v>
      </c>
      <c r="AC3934" t="s">
        <v>648</v>
      </c>
    </row>
    <row r="3935" spans="1:29" hidden="1" x14ac:dyDescent="0.25">
      <c r="A3935" t="s">
        <v>630</v>
      </c>
      <c r="B3935">
        <v>1</v>
      </c>
      <c r="C3935" t="s">
        <v>28</v>
      </c>
      <c r="D3935">
        <v>3782928</v>
      </c>
      <c r="E3935" s="1">
        <v>42997</v>
      </c>
      <c r="F3935">
        <v>1015</v>
      </c>
      <c r="H3935" t="s">
        <v>339</v>
      </c>
      <c r="I3935" s="3">
        <v>43012.597916666666</v>
      </c>
      <c r="J3935" t="s">
        <v>31</v>
      </c>
      <c r="K3935" t="s">
        <v>87</v>
      </c>
      <c r="L3935">
        <v>1</v>
      </c>
      <c r="M3935" t="s">
        <v>359</v>
      </c>
      <c r="N3935">
        <v>999766900</v>
      </c>
      <c r="O3935" t="s">
        <v>158</v>
      </c>
      <c r="P3935">
        <v>7</v>
      </c>
      <c r="R3935" t="s">
        <v>636</v>
      </c>
      <c r="S3935" t="s">
        <v>649</v>
      </c>
      <c r="T3935" t="s">
        <v>650</v>
      </c>
      <c r="U3935">
        <v>99493</v>
      </c>
      <c r="V3935" t="s">
        <v>651</v>
      </c>
      <c r="W3935">
        <v>6.2</v>
      </c>
      <c r="X3935" t="s">
        <v>640</v>
      </c>
      <c r="Y3935" t="s">
        <v>38</v>
      </c>
      <c r="AA3935" t="s">
        <v>641</v>
      </c>
      <c r="AC3935" t="s">
        <v>640</v>
      </c>
    </row>
    <row r="3936" spans="1:29" hidden="1" x14ac:dyDescent="0.25">
      <c r="A3936" t="s">
        <v>630</v>
      </c>
      <c r="B3936">
        <v>1</v>
      </c>
      <c r="C3936" t="s">
        <v>28</v>
      </c>
      <c r="D3936">
        <v>3782928</v>
      </c>
      <c r="E3936" s="1">
        <v>42997</v>
      </c>
      <c r="F3936">
        <v>1015</v>
      </c>
      <c r="H3936" t="s">
        <v>339</v>
      </c>
      <c r="I3936" s="3">
        <v>43012.597916666666</v>
      </c>
      <c r="J3936" t="s">
        <v>31</v>
      </c>
      <c r="K3936" t="s">
        <v>87</v>
      </c>
      <c r="L3936">
        <v>1</v>
      </c>
      <c r="M3936" t="s">
        <v>359</v>
      </c>
      <c r="N3936">
        <v>999766900</v>
      </c>
      <c r="O3936" t="s">
        <v>158</v>
      </c>
      <c r="P3936">
        <v>7</v>
      </c>
      <c r="R3936" t="s">
        <v>636</v>
      </c>
      <c r="S3936">
        <v>100</v>
      </c>
      <c r="T3936" t="s">
        <v>657</v>
      </c>
      <c r="U3936">
        <v>76</v>
      </c>
      <c r="V3936" t="s">
        <v>657</v>
      </c>
      <c r="W3936">
        <v>0.7</v>
      </c>
      <c r="X3936" t="s">
        <v>658</v>
      </c>
      <c r="Y3936" t="s">
        <v>261</v>
      </c>
      <c r="AA3936">
        <v>0.1</v>
      </c>
      <c r="AC3936" t="s">
        <v>658</v>
      </c>
    </row>
    <row r="3937" spans="1:29" hidden="1" x14ac:dyDescent="0.25">
      <c r="A3937" t="s">
        <v>630</v>
      </c>
      <c r="B3937">
        <v>1</v>
      </c>
      <c r="C3937" t="s">
        <v>28</v>
      </c>
      <c r="D3937">
        <v>3782928</v>
      </c>
      <c r="E3937" s="1">
        <v>42997</v>
      </c>
      <c r="F3937">
        <v>1015</v>
      </c>
      <c r="H3937" t="s">
        <v>339</v>
      </c>
      <c r="I3937" s="3">
        <v>43012.597916666666</v>
      </c>
      <c r="J3937" t="s">
        <v>31</v>
      </c>
      <c r="K3937" t="s">
        <v>87</v>
      </c>
      <c r="L3937">
        <v>1</v>
      </c>
      <c r="M3937" t="s">
        <v>359</v>
      </c>
      <c r="N3937">
        <v>999766900</v>
      </c>
      <c r="O3937" t="s">
        <v>158</v>
      </c>
      <c r="P3937">
        <v>7</v>
      </c>
      <c r="R3937" t="s">
        <v>636</v>
      </c>
      <c r="S3937">
        <v>3015</v>
      </c>
      <c r="T3937" t="s">
        <v>652</v>
      </c>
      <c r="U3937">
        <v>61230</v>
      </c>
      <c r="V3937" t="s">
        <v>652</v>
      </c>
      <c r="W3937">
        <v>0</v>
      </c>
      <c r="X3937" t="s">
        <v>653</v>
      </c>
      <c r="Y3937" t="s">
        <v>38</v>
      </c>
      <c r="AA3937">
        <v>9.5000000000000001E-2</v>
      </c>
      <c r="AC3937" t="s">
        <v>653</v>
      </c>
    </row>
    <row r="3938" spans="1:29" hidden="1" x14ac:dyDescent="0.25">
      <c r="A3938" t="s">
        <v>630</v>
      </c>
      <c r="B3938">
        <v>1</v>
      </c>
      <c r="C3938" t="s">
        <v>28</v>
      </c>
      <c r="D3938">
        <v>1192</v>
      </c>
      <c r="E3938" s="1">
        <v>43025</v>
      </c>
      <c r="F3938">
        <v>955</v>
      </c>
      <c r="H3938" t="s">
        <v>339</v>
      </c>
      <c r="I3938" s="1">
        <v>43026</v>
      </c>
      <c r="J3938" t="s">
        <v>31</v>
      </c>
      <c r="K3938" t="s">
        <v>87</v>
      </c>
      <c r="L3938">
        <v>1</v>
      </c>
      <c r="M3938" t="s">
        <v>531</v>
      </c>
      <c r="N3938">
        <v>154</v>
      </c>
      <c r="O3938" t="s">
        <v>631</v>
      </c>
      <c r="P3938">
        <v>1</v>
      </c>
      <c r="R3938" t="s">
        <v>632</v>
      </c>
      <c r="S3938">
        <v>3013</v>
      </c>
      <c r="T3938" t="s">
        <v>633</v>
      </c>
      <c r="U3938">
        <v>99188</v>
      </c>
      <c r="V3938" t="s">
        <v>634</v>
      </c>
      <c r="W3938">
        <v>1</v>
      </c>
      <c r="X3938" t="s">
        <v>635</v>
      </c>
      <c r="Y3938" t="s">
        <v>38</v>
      </c>
    </row>
    <row r="3939" spans="1:29" hidden="1" x14ac:dyDescent="0.25">
      <c r="A3939" t="s">
        <v>258</v>
      </c>
      <c r="B3939" t="s">
        <v>28</v>
      </c>
      <c r="C3939" t="s">
        <v>28</v>
      </c>
      <c r="D3939">
        <v>349996001</v>
      </c>
      <c r="E3939" s="1">
        <v>43026</v>
      </c>
      <c r="F3939">
        <v>850</v>
      </c>
      <c r="H3939" t="s">
        <v>30</v>
      </c>
      <c r="I3939" s="3">
        <v>43031.736805555556</v>
      </c>
      <c r="J3939" t="s">
        <v>31</v>
      </c>
      <c r="K3939" t="s">
        <v>32</v>
      </c>
      <c r="L3939">
        <v>1</v>
      </c>
      <c r="M3939" t="s">
        <v>627</v>
      </c>
      <c r="N3939">
        <v>113133790</v>
      </c>
      <c r="O3939" t="s">
        <v>34</v>
      </c>
      <c r="P3939">
        <v>2</v>
      </c>
      <c r="S3939">
        <v>1025</v>
      </c>
      <c r="T3939" t="s">
        <v>52</v>
      </c>
      <c r="U3939">
        <v>951</v>
      </c>
      <c r="V3939" t="s">
        <v>53</v>
      </c>
      <c r="W3939">
        <v>0.73899999999999999</v>
      </c>
      <c r="X3939" t="s">
        <v>41</v>
      </c>
      <c r="Y3939" t="s">
        <v>38</v>
      </c>
      <c r="Z3939">
        <v>0.03</v>
      </c>
      <c r="AA3939">
        <v>0.1</v>
      </c>
      <c r="AB3939">
        <v>4</v>
      </c>
      <c r="AC3939" t="s">
        <v>41</v>
      </c>
    </row>
    <row r="3940" spans="1:29" hidden="1" x14ac:dyDescent="0.25">
      <c r="A3940" t="s">
        <v>258</v>
      </c>
      <c r="B3940" t="s">
        <v>28</v>
      </c>
      <c r="C3940" t="s">
        <v>28</v>
      </c>
      <c r="D3940">
        <v>349996001</v>
      </c>
      <c r="E3940" s="1">
        <v>43026</v>
      </c>
      <c r="F3940">
        <v>850</v>
      </c>
      <c r="H3940" t="s">
        <v>30</v>
      </c>
      <c r="I3940" s="3">
        <v>43031.736805555556</v>
      </c>
      <c r="J3940" t="s">
        <v>31</v>
      </c>
      <c r="K3940" t="s">
        <v>32</v>
      </c>
      <c r="L3940">
        <v>1</v>
      </c>
      <c r="M3940" t="s">
        <v>627</v>
      </c>
      <c r="N3940">
        <v>113133790</v>
      </c>
      <c r="O3940" t="s">
        <v>34</v>
      </c>
      <c r="P3940">
        <v>2</v>
      </c>
      <c r="S3940">
        <v>1025</v>
      </c>
      <c r="T3940" t="s">
        <v>52</v>
      </c>
      <c r="U3940">
        <v>99951</v>
      </c>
      <c r="V3940" t="s">
        <v>260</v>
      </c>
      <c r="W3940">
        <v>0.76</v>
      </c>
      <c r="X3940" t="s">
        <v>41</v>
      </c>
      <c r="Y3940" t="s">
        <v>261</v>
      </c>
      <c r="AB3940">
        <v>4</v>
      </c>
      <c r="AC3940" t="s">
        <v>41</v>
      </c>
    </row>
    <row r="3941" spans="1:29" hidden="1" x14ac:dyDescent="0.25">
      <c r="A3941" t="s">
        <v>630</v>
      </c>
      <c r="B3941">
        <v>1</v>
      </c>
      <c r="C3941" t="s">
        <v>28</v>
      </c>
      <c r="D3941">
        <v>3801669</v>
      </c>
      <c r="E3941" s="1">
        <v>43025</v>
      </c>
      <c r="F3941">
        <v>945</v>
      </c>
      <c r="H3941" t="s">
        <v>339</v>
      </c>
      <c r="I3941" s="3">
        <v>43033.293749999997</v>
      </c>
      <c r="J3941" t="s">
        <v>31</v>
      </c>
      <c r="K3941" t="s">
        <v>87</v>
      </c>
      <c r="L3941">
        <v>1</v>
      </c>
      <c r="M3941" t="s">
        <v>359</v>
      </c>
      <c r="N3941">
        <v>999766900</v>
      </c>
      <c r="O3941" t="s">
        <v>158</v>
      </c>
      <c r="P3941">
        <v>7</v>
      </c>
      <c r="R3941" t="s">
        <v>636</v>
      </c>
      <c r="S3941" t="s">
        <v>649</v>
      </c>
      <c r="T3941" t="s">
        <v>650</v>
      </c>
      <c r="U3941">
        <v>99493</v>
      </c>
      <c r="V3941" t="s">
        <v>651</v>
      </c>
      <c r="W3941">
        <v>5.8</v>
      </c>
      <c r="X3941" t="s">
        <v>640</v>
      </c>
      <c r="Y3941" t="s">
        <v>38</v>
      </c>
      <c r="AA3941" t="s">
        <v>641</v>
      </c>
      <c r="AC3941" t="s">
        <v>640</v>
      </c>
    </row>
    <row r="3942" spans="1:29" hidden="1" x14ac:dyDescent="0.25">
      <c r="A3942" t="s">
        <v>630</v>
      </c>
      <c r="B3942">
        <v>1</v>
      </c>
      <c r="C3942" t="s">
        <v>28</v>
      </c>
      <c r="D3942">
        <v>3801669</v>
      </c>
      <c r="E3942" s="1">
        <v>43025</v>
      </c>
      <c r="F3942">
        <v>945</v>
      </c>
      <c r="H3942" t="s">
        <v>339</v>
      </c>
      <c r="I3942" s="3">
        <v>43033.293749999997</v>
      </c>
      <c r="J3942" t="s">
        <v>31</v>
      </c>
      <c r="K3942" t="s">
        <v>87</v>
      </c>
      <c r="L3942">
        <v>1</v>
      </c>
      <c r="M3942" t="s">
        <v>359</v>
      </c>
      <c r="N3942">
        <v>999766900</v>
      </c>
      <c r="O3942" t="s">
        <v>158</v>
      </c>
      <c r="P3942">
        <v>7</v>
      </c>
      <c r="R3942" t="s">
        <v>636</v>
      </c>
      <c r="S3942" t="s">
        <v>637</v>
      </c>
      <c r="T3942" t="s">
        <v>638</v>
      </c>
      <c r="U3942">
        <v>99492</v>
      </c>
      <c r="V3942" t="s">
        <v>639</v>
      </c>
      <c r="W3942">
        <v>5.8</v>
      </c>
      <c r="X3942" t="s">
        <v>640</v>
      </c>
      <c r="Y3942" t="s">
        <v>38</v>
      </c>
      <c r="AA3942" t="s">
        <v>641</v>
      </c>
      <c r="AC3942" t="s">
        <v>640</v>
      </c>
    </row>
    <row r="3943" spans="1:29" hidden="1" x14ac:dyDescent="0.25">
      <c r="A3943" t="s">
        <v>630</v>
      </c>
      <c r="B3943">
        <v>1</v>
      </c>
      <c r="C3943" t="s">
        <v>28</v>
      </c>
      <c r="D3943">
        <v>3801669</v>
      </c>
      <c r="E3943" s="1">
        <v>43025</v>
      </c>
      <c r="F3943">
        <v>945</v>
      </c>
      <c r="H3943" t="s">
        <v>339</v>
      </c>
      <c r="I3943" s="3">
        <v>43033.293749999997</v>
      </c>
      <c r="J3943" t="s">
        <v>31</v>
      </c>
      <c r="K3943" t="s">
        <v>87</v>
      </c>
      <c r="L3943">
        <v>1</v>
      </c>
      <c r="M3943" t="s">
        <v>359</v>
      </c>
      <c r="N3943">
        <v>999766900</v>
      </c>
      <c r="O3943" t="s">
        <v>158</v>
      </c>
      <c r="P3943">
        <v>7</v>
      </c>
      <c r="R3943" t="s">
        <v>636</v>
      </c>
      <c r="S3943">
        <v>3015</v>
      </c>
      <c r="T3943" t="s">
        <v>652</v>
      </c>
      <c r="U3943">
        <v>61230</v>
      </c>
      <c r="V3943" t="s">
        <v>652</v>
      </c>
      <c r="W3943">
        <v>0</v>
      </c>
      <c r="X3943" t="s">
        <v>653</v>
      </c>
      <c r="Y3943" t="s">
        <v>38</v>
      </c>
      <c r="AA3943">
        <v>9.5000000000000001E-2</v>
      </c>
      <c r="AC3943" t="s">
        <v>653</v>
      </c>
    </row>
    <row r="3944" spans="1:29" hidden="1" x14ac:dyDescent="0.25">
      <c r="A3944" t="s">
        <v>630</v>
      </c>
      <c r="B3944">
        <v>1</v>
      </c>
      <c r="C3944" t="s">
        <v>28</v>
      </c>
      <c r="D3944">
        <v>3801669</v>
      </c>
      <c r="E3944" s="1">
        <v>43025</v>
      </c>
      <c r="F3944">
        <v>945</v>
      </c>
      <c r="H3944" t="s">
        <v>339</v>
      </c>
      <c r="I3944" s="3">
        <v>43033.293749999997</v>
      </c>
      <c r="J3944" t="s">
        <v>31</v>
      </c>
      <c r="K3944" t="s">
        <v>87</v>
      </c>
      <c r="L3944">
        <v>1</v>
      </c>
      <c r="M3944" t="s">
        <v>359</v>
      </c>
      <c r="N3944">
        <v>999766900</v>
      </c>
      <c r="O3944" t="s">
        <v>158</v>
      </c>
      <c r="P3944">
        <v>7</v>
      </c>
      <c r="R3944" t="s">
        <v>636</v>
      </c>
      <c r="S3944" t="s">
        <v>642</v>
      </c>
      <c r="T3944" t="s">
        <v>643</v>
      </c>
      <c r="U3944">
        <v>99490</v>
      </c>
      <c r="V3944" t="s">
        <v>644</v>
      </c>
      <c r="W3944">
        <v>0.2</v>
      </c>
      <c r="X3944" t="s">
        <v>640</v>
      </c>
      <c r="Y3944" t="s">
        <v>38</v>
      </c>
      <c r="AA3944" t="s">
        <v>641</v>
      </c>
      <c r="AC3944" t="s">
        <v>640</v>
      </c>
    </row>
    <row r="3945" spans="1:29" hidden="1" x14ac:dyDescent="0.25">
      <c r="A3945" t="s">
        <v>630</v>
      </c>
      <c r="B3945">
        <v>1</v>
      </c>
      <c r="C3945" t="s">
        <v>28</v>
      </c>
      <c r="D3945">
        <v>3801669</v>
      </c>
      <c r="E3945" s="1">
        <v>43025</v>
      </c>
      <c r="F3945">
        <v>945</v>
      </c>
      <c r="H3945" t="s">
        <v>339</v>
      </c>
      <c r="I3945" s="3">
        <v>43033.293749999997</v>
      </c>
      <c r="J3945" t="s">
        <v>31</v>
      </c>
      <c r="K3945" t="s">
        <v>87</v>
      </c>
      <c r="L3945">
        <v>1</v>
      </c>
      <c r="M3945" t="s">
        <v>359</v>
      </c>
      <c r="N3945">
        <v>999766900</v>
      </c>
      <c r="O3945" t="s">
        <v>158</v>
      </c>
      <c r="P3945">
        <v>7</v>
      </c>
      <c r="R3945" t="s">
        <v>636</v>
      </c>
      <c r="S3945" t="s">
        <v>654</v>
      </c>
      <c r="T3945" t="s">
        <v>655</v>
      </c>
      <c r="U3945">
        <v>99709</v>
      </c>
      <c r="V3945" t="s">
        <v>656</v>
      </c>
      <c r="W3945">
        <v>10.5</v>
      </c>
      <c r="X3945" t="s">
        <v>648</v>
      </c>
      <c r="Y3945" t="s">
        <v>38</v>
      </c>
      <c r="AA3945" t="s">
        <v>641</v>
      </c>
      <c r="AC3945" t="s">
        <v>648</v>
      </c>
    </row>
    <row r="3946" spans="1:29" hidden="1" x14ac:dyDescent="0.25">
      <c r="A3946" t="s">
        <v>630</v>
      </c>
      <c r="B3946">
        <v>1</v>
      </c>
      <c r="C3946" t="s">
        <v>28</v>
      </c>
      <c r="D3946">
        <v>3801669</v>
      </c>
      <c r="E3946" s="1">
        <v>43025</v>
      </c>
      <c r="F3946">
        <v>945</v>
      </c>
      <c r="H3946" t="s">
        <v>339</v>
      </c>
      <c r="I3946" s="3">
        <v>43033.293749999997</v>
      </c>
      <c r="J3946" t="s">
        <v>31</v>
      </c>
      <c r="K3946" t="s">
        <v>87</v>
      </c>
      <c r="L3946">
        <v>1</v>
      </c>
      <c r="M3946" t="s">
        <v>359</v>
      </c>
      <c r="N3946">
        <v>999766900</v>
      </c>
      <c r="O3946" t="s">
        <v>158</v>
      </c>
      <c r="P3946">
        <v>7</v>
      </c>
      <c r="R3946" t="s">
        <v>636</v>
      </c>
      <c r="S3946">
        <v>100</v>
      </c>
      <c r="T3946" t="s">
        <v>657</v>
      </c>
      <c r="U3946">
        <v>76</v>
      </c>
      <c r="V3946" t="s">
        <v>657</v>
      </c>
      <c r="W3946">
        <v>0.81</v>
      </c>
      <c r="X3946" t="s">
        <v>658</v>
      </c>
      <c r="Y3946" t="s">
        <v>261</v>
      </c>
      <c r="AA3946">
        <v>0.1</v>
      </c>
      <c r="AC3946" t="s">
        <v>658</v>
      </c>
    </row>
    <row r="3947" spans="1:29" hidden="1" x14ac:dyDescent="0.25">
      <c r="A3947" t="s">
        <v>630</v>
      </c>
      <c r="B3947">
        <v>1</v>
      </c>
      <c r="C3947" t="s">
        <v>28</v>
      </c>
      <c r="D3947">
        <v>3801669</v>
      </c>
      <c r="E3947" s="1">
        <v>43025</v>
      </c>
      <c r="F3947">
        <v>945</v>
      </c>
      <c r="H3947" t="s">
        <v>339</v>
      </c>
      <c r="I3947" s="3">
        <v>43033.293749999997</v>
      </c>
      <c r="J3947" t="s">
        <v>31</v>
      </c>
      <c r="K3947" t="s">
        <v>87</v>
      </c>
      <c r="L3947">
        <v>1</v>
      </c>
      <c r="M3947" t="s">
        <v>359</v>
      </c>
      <c r="N3947">
        <v>999766900</v>
      </c>
      <c r="O3947" t="s">
        <v>158</v>
      </c>
      <c r="P3947">
        <v>7</v>
      </c>
      <c r="R3947" t="s">
        <v>636</v>
      </c>
      <c r="S3947" t="s">
        <v>645</v>
      </c>
      <c r="T3947" t="s">
        <v>646</v>
      </c>
      <c r="U3947">
        <v>99489</v>
      </c>
      <c r="V3947" t="s">
        <v>647</v>
      </c>
      <c r="W3947">
        <v>10.5</v>
      </c>
      <c r="X3947" t="s">
        <v>648</v>
      </c>
      <c r="Y3947" t="s">
        <v>38</v>
      </c>
      <c r="AA3947" t="s">
        <v>641</v>
      </c>
      <c r="AC3947" t="s">
        <v>648</v>
      </c>
    </row>
    <row r="3948" spans="1:29" hidden="1" x14ac:dyDescent="0.25">
      <c r="A3948" t="s">
        <v>337</v>
      </c>
      <c r="B3948">
        <v>1</v>
      </c>
      <c r="C3948" t="s">
        <v>28</v>
      </c>
      <c r="D3948">
        <v>1025060</v>
      </c>
      <c r="E3948" s="1">
        <v>43025</v>
      </c>
      <c r="F3948">
        <v>1000</v>
      </c>
      <c r="H3948" t="s">
        <v>339</v>
      </c>
      <c r="I3948" s="3">
        <v>43042.532638888886</v>
      </c>
      <c r="J3948" t="s">
        <v>31</v>
      </c>
      <c r="K3948" t="s">
        <v>87</v>
      </c>
      <c r="L3948">
        <v>1</v>
      </c>
      <c r="M3948" t="s">
        <v>359</v>
      </c>
      <c r="N3948">
        <v>721026460</v>
      </c>
      <c r="O3948" t="s">
        <v>432</v>
      </c>
      <c r="P3948">
        <v>1</v>
      </c>
      <c r="S3948">
        <v>1927</v>
      </c>
      <c r="T3948" t="s">
        <v>39</v>
      </c>
      <c r="U3948">
        <v>410</v>
      </c>
      <c r="V3948" t="s">
        <v>40</v>
      </c>
      <c r="W3948">
        <v>110</v>
      </c>
      <c r="X3948" t="s">
        <v>41</v>
      </c>
      <c r="Y3948" t="s">
        <v>38</v>
      </c>
      <c r="Z3948">
        <v>1</v>
      </c>
      <c r="AA3948">
        <v>2</v>
      </c>
      <c r="AC3948" t="s">
        <v>41</v>
      </c>
    </row>
    <row r="3949" spans="1:29" hidden="1" x14ac:dyDescent="0.25">
      <c r="A3949" t="s">
        <v>334</v>
      </c>
      <c r="B3949">
        <v>100</v>
      </c>
      <c r="C3949" t="s">
        <v>28</v>
      </c>
      <c r="D3949">
        <v>1025058</v>
      </c>
      <c r="E3949" s="1">
        <v>43025</v>
      </c>
      <c r="F3949">
        <v>1000</v>
      </c>
      <c r="H3949" t="s">
        <v>30</v>
      </c>
      <c r="I3949" s="3">
        <v>43042.532638888886</v>
      </c>
      <c r="J3949" t="s">
        <v>31</v>
      </c>
      <c r="K3949" t="s">
        <v>157</v>
      </c>
      <c r="L3949">
        <v>1</v>
      </c>
      <c r="M3949" t="s">
        <v>359</v>
      </c>
      <c r="N3949">
        <v>721026460</v>
      </c>
      <c r="O3949" t="s">
        <v>432</v>
      </c>
      <c r="P3949">
        <v>1</v>
      </c>
      <c r="S3949">
        <v>2920</v>
      </c>
      <c r="T3949" t="s">
        <v>335</v>
      </c>
      <c r="U3949">
        <v>680</v>
      </c>
      <c r="V3949" t="s">
        <v>336</v>
      </c>
      <c r="W3949">
        <v>0.67</v>
      </c>
      <c r="X3949" t="s">
        <v>41</v>
      </c>
      <c r="Y3949" t="s">
        <v>84</v>
      </c>
      <c r="Z3949">
        <v>0.5</v>
      </c>
      <c r="AA3949">
        <v>1</v>
      </c>
      <c r="AC3949" t="s">
        <v>41</v>
      </c>
    </row>
    <row r="3950" spans="1:29" hidden="1" x14ac:dyDescent="0.25">
      <c r="A3950" t="s">
        <v>628</v>
      </c>
      <c r="B3950">
        <v>1</v>
      </c>
      <c r="C3950" t="s">
        <v>28</v>
      </c>
      <c r="D3950">
        <v>1025059</v>
      </c>
      <c r="E3950" s="1">
        <v>43025</v>
      </c>
      <c r="F3950">
        <v>1000</v>
      </c>
      <c r="H3950" t="s">
        <v>339</v>
      </c>
      <c r="I3950" s="3">
        <v>43042.532638888886</v>
      </c>
      <c r="J3950" t="s">
        <v>31</v>
      </c>
      <c r="K3950" t="s">
        <v>87</v>
      </c>
      <c r="L3950">
        <v>1</v>
      </c>
      <c r="M3950" t="s">
        <v>359</v>
      </c>
      <c r="N3950">
        <v>721026460</v>
      </c>
      <c r="O3950" t="s">
        <v>432</v>
      </c>
      <c r="P3950">
        <v>1</v>
      </c>
      <c r="S3950">
        <v>2920</v>
      </c>
      <c r="T3950" t="s">
        <v>335</v>
      </c>
      <c r="U3950">
        <v>680</v>
      </c>
      <c r="V3950" t="s">
        <v>336</v>
      </c>
      <c r="W3950">
        <v>1</v>
      </c>
      <c r="X3950" t="s">
        <v>41</v>
      </c>
      <c r="Y3950" t="s">
        <v>38</v>
      </c>
      <c r="Z3950">
        <v>0.5</v>
      </c>
      <c r="AA3950">
        <v>1</v>
      </c>
      <c r="AC3950" t="s">
        <v>41</v>
      </c>
    </row>
    <row r="3951" spans="1:29" hidden="1" x14ac:dyDescent="0.25">
      <c r="A3951" t="s">
        <v>630</v>
      </c>
      <c r="B3951">
        <v>1</v>
      </c>
      <c r="C3951" t="s">
        <v>28</v>
      </c>
      <c r="D3951">
        <v>1209</v>
      </c>
      <c r="E3951" s="1">
        <v>43053</v>
      </c>
      <c r="F3951">
        <v>1025</v>
      </c>
      <c r="H3951" t="s">
        <v>339</v>
      </c>
      <c r="I3951" s="1">
        <v>43054</v>
      </c>
      <c r="J3951" t="s">
        <v>31</v>
      </c>
      <c r="K3951" t="s">
        <v>87</v>
      </c>
      <c r="L3951">
        <v>1</v>
      </c>
      <c r="M3951" t="s">
        <v>660</v>
      </c>
      <c r="N3951">
        <v>154</v>
      </c>
      <c r="O3951" t="s">
        <v>631</v>
      </c>
      <c r="P3951">
        <v>1</v>
      </c>
      <c r="R3951" t="s">
        <v>632</v>
      </c>
      <c r="S3951">
        <v>3013</v>
      </c>
      <c r="T3951" t="s">
        <v>633</v>
      </c>
      <c r="U3951">
        <v>99188</v>
      </c>
      <c r="V3951" t="s">
        <v>634</v>
      </c>
      <c r="W3951">
        <v>0</v>
      </c>
      <c r="X3951" t="s">
        <v>635</v>
      </c>
      <c r="Y3951" t="s">
        <v>38</v>
      </c>
    </row>
    <row r="3952" spans="1:29" hidden="1" x14ac:dyDescent="0.25">
      <c r="A3952" t="s">
        <v>258</v>
      </c>
      <c r="B3952" t="s">
        <v>28</v>
      </c>
      <c r="C3952" t="s">
        <v>28</v>
      </c>
      <c r="D3952">
        <v>354939001</v>
      </c>
      <c r="E3952" s="1">
        <v>43053</v>
      </c>
      <c r="F3952">
        <v>805</v>
      </c>
      <c r="H3952" t="s">
        <v>30</v>
      </c>
      <c r="I3952" s="3">
        <v>43056.666666666664</v>
      </c>
      <c r="J3952" t="s">
        <v>31</v>
      </c>
      <c r="K3952" t="s">
        <v>32</v>
      </c>
      <c r="L3952">
        <v>1</v>
      </c>
      <c r="M3952" t="s">
        <v>627</v>
      </c>
      <c r="N3952">
        <v>113133790</v>
      </c>
      <c r="O3952" t="s">
        <v>34</v>
      </c>
      <c r="P3952">
        <v>2</v>
      </c>
      <c r="S3952">
        <v>1025</v>
      </c>
      <c r="T3952" t="s">
        <v>52</v>
      </c>
      <c r="U3952">
        <v>951</v>
      </c>
      <c r="V3952" t="s">
        <v>53</v>
      </c>
      <c r="W3952">
        <v>0.69699999999999995</v>
      </c>
      <c r="X3952" t="s">
        <v>41</v>
      </c>
      <c r="Y3952" t="s">
        <v>38</v>
      </c>
      <c r="Z3952">
        <v>0.03</v>
      </c>
      <c r="AA3952">
        <v>0.1</v>
      </c>
      <c r="AB3952">
        <v>4</v>
      </c>
      <c r="AC3952" t="s">
        <v>41</v>
      </c>
    </row>
    <row r="3953" spans="1:29" hidden="1" x14ac:dyDescent="0.25">
      <c r="A3953" t="s">
        <v>258</v>
      </c>
      <c r="B3953" t="s">
        <v>28</v>
      </c>
      <c r="C3953" t="s">
        <v>28</v>
      </c>
      <c r="D3953">
        <v>354939001</v>
      </c>
      <c r="E3953" s="1">
        <v>43053</v>
      </c>
      <c r="F3953">
        <v>805</v>
      </c>
      <c r="H3953" t="s">
        <v>30</v>
      </c>
      <c r="I3953" s="3">
        <v>43056.666666666664</v>
      </c>
      <c r="J3953" t="s">
        <v>31</v>
      </c>
      <c r="K3953" t="s">
        <v>32</v>
      </c>
      <c r="L3953">
        <v>1</v>
      </c>
      <c r="M3953" t="s">
        <v>627</v>
      </c>
      <c r="N3953">
        <v>113133790</v>
      </c>
      <c r="O3953" t="s">
        <v>34</v>
      </c>
      <c r="P3953">
        <v>2</v>
      </c>
      <c r="S3953">
        <v>1025</v>
      </c>
      <c r="T3953" t="s">
        <v>52</v>
      </c>
      <c r="U3953">
        <v>99951</v>
      </c>
      <c r="V3953" t="s">
        <v>260</v>
      </c>
      <c r="W3953">
        <v>0.76</v>
      </c>
      <c r="X3953" t="s">
        <v>41</v>
      </c>
      <c r="Y3953" t="s">
        <v>261</v>
      </c>
      <c r="AB3953">
        <v>4</v>
      </c>
      <c r="AC3953" t="s">
        <v>41</v>
      </c>
    </row>
    <row r="3954" spans="1:29" hidden="1" x14ac:dyDescent="0.25">
      <c r="A3954" t="s">
        <v>337</v>
      </c>
      <c r="B3954">
        <v>1</v>
      </c>
      <c r="C3954" t="s">
        <v>28</v>
      </c>
      <c r="D3954">
        <v>1029615</v>
      </c>
      <c r="E3954" s="1">
        <v>43053</v>
      </c>
      <c r="F3954">
        <v>1035</v>
      </c>
      <c r="H3954" t="s">
        <v>339</v>
      </c>
      <c r="I3954" s="3">
        <v>43066.590277777781</v>
      </c>
      <c r="J3954" t="s">
        <v>31</v>
      </c>
      <c r="K3954" t="s">
        <v>87</v>
      </c>
      <c r="L3954">
        <v>1</v>
      </c>
      <c r="M3954" t="s">
        <v>359</v>
      </c>
      <c r="N3954">
        <v>721026460</v>
      </c>
      <c r="O3954" t="s">
        <v>432</v>
      </c>
      <c r="P3954">
        <v>2</v>
      </c>
      <c r="S3954">
        <v>2920</v>
      </c>
      <c r="T3954" t="s">
        <v>335</v>
      </c>
      <c r="U3954">
        <v>680</v>
      </c>
      <c r="V3954" t="s">
        <v>336</v>
      </c>
      <c r="W3954">
        <v>1.9</v>
      </c>
      <c r="X3954" t="s">
        <v>41</v>
      </c>
      <c r="Y3954" t="s">
        <v>38</v>
      </c>
      <c r="Z3954">
        <v>0.5</v>
      </c>
      <c r="AA3954">
        <v>1</v>
      </c>
      <c r="AC3954" t="s">
        <v>41</v>
      </c>
    </row>
    <row r="3955" spans="1:29" hidden="1" x14ac:dyDescent="0.25">
      <c r="A3955" t="s">
        <v>337</v>
      </c>
      <c r="B3955">
        <v>1</v>
      </c>
      <c r="C3955" t="s">
        <v>28</v>
      </c>
      <c r="D3955">
        <v>1029615</v>
      </c>
      <c r="E3955" s="1">
        <v>43053</v>
      </c>
      <c r="F3955">
        <v>1035</v>
      </c>
      <c r="H3955" t="s">
        <v>339</v>
      </c>
      <c r="I3955" s="3">
        <v>43066.590277777781</v>
      </c>
      <c r="J3955" t="s">
        <v>31</v>
      </c>
      <c r="K3955" t="s">
        <v>87</v>
      </c>
      <c r="L3955">
        <v>1</v>
      </c>
      <c r="M3955" t="s">
        <v>359</v>
      </c>
      <c r="N3955">
        <v>721026460</v>
      </c>
      <c r="O3955" t="s">
        <v>432</v>
      </c>
      <c r="P3955">
        <v>2</v>
      </c>
      <c r="S3955">
        <v>1927</v>
      </c>
      <c r="T3955" t="s">
        <v>39</v>
      </c>
      <c r="U3955">
        <v>410</v>
      </c>
      <c r="V3955" t="s">
        <v>40</v>
      </c>
      <c r="W3955">
        <v>110</v>
      </c>
      <c r="X3955" t="s">
        <v>41</v>
      </c>
      <c r="Y3955" t="s">
        <v>38</v>
      </c>
      <c r="Z3955">
        <v>1</v>
      </c>
      <c r="AA3955">
        <v>2</v>
      </c>
      <c r="AC3955" t="s">
        <v>41</v>
      </c>
    </row>
    <row r="3956" spans="1:29" hidden="1" x14ac:dyDescent="0.25">
      <c r="A3956" t="s">
        <v>334</v>
      </c>
      <c r="B3956">
        <v>100</v>
      </c>
      <c r="C3956" t="s">
        <v>28</v>
      </c>
      <c r="D3956">
        <v>1029616</v>
      </c>
      <c r="E3956" s="1">
        <v>43053</v>
      </c>
      <c r="F3956">
        <v>1035</v>
      </c>
      <c r="H3956" t="s">
        <v>30</v>
      </c>
      <c r="I3956" s="3">
        <v>43066.590277777781</v>
      </c>
      <c r="J3956" t="s">
        <v>31</v>
      </c>
      <c r="K3956" t="s">
        <v>157</v>
      </c>
      <c r="L3956">
        <v>1</v>
      </c>
      <c r="M3956" t="s">
        <v>359</v>
      </c>
      <c r="N3956">
        <v>721026460</v>
      </c>
      <c r="O3956" t="s">
        <v>432</v>
      </c>
      <c r="P3956">
        <v>1</v>
      </c>
      <c r="S3956">
        <v>2920</v>
      </c>
      <c r="T3956" t="s">
        <v>335</v>
      </c>
      <c r="U3956">
        <v>680</v>
      </c>
      <c r="V3956" t="s">
        <v>336</v>
      </c>
      <c r="W3956">
        <v>0.91</v>
      </c>
      <c r="X3956" t="s">
        <v>41</v>
      </c>
      <c r="Y3956" t="s">
        <v>84</v>
      </c>
      <c r="Z3956">
        <v>0.5</v>
      </c>
      <c r="AA3956">
        <v>1</v>
      </c>
      <c r="AC3956" t="s">
        <v>41</v>
      </c>
    </row>
    <row r="3957" spans="1:29" hidden="1" x14ac:dyDescent="0.25">
      <c r="A3957" t="s">
        <v>630</v>
      </c>
      <c r="B3957">
        <v>1</v>
      </c>
      <c r="C3957" t="s">
        <v>28</v>
      </c>
      <c r="D3957">
        <v>3820665</v>
      </c>
      <c r="E3957" s="1">
        <v>43053</v>
      </c>
      <c r="F3957">
        <v>1025</v>
      </c>
      <c r="H3957" t="s">
        <v>339</v>
      </c>
      <c r="I3957" s="3">
        <v>43066.484722222223</v>
      </c>
      <c r="J3957" t="s">
        <v>31</v>
      </c>
      <c r="K3957" t="s">
        <v>87</v>
      </c>
      <c r="L3957">
        <v>1</v>
      </c>
      <c r="M3957" t="s">
        <v>359</v>
      </c>
      <c r="N3957">
        <v>999766900</v>
      </c>
      <c r="O3957" t="s">
        <v>158</v>
      </c>
      <c r="P3957">
        <v>7</v>
      </c>
      <c r="R3957" t="s">
        <v>636</v>
      </c>
      <c r="S3957" t="s">
        <v>642</v>
      </c>
      <c r="T3957" t="s">
        <v>643</v>
      </c>
      <c r="U3957">
        <v>99490</v>
      </c>
      <c r="V3957" t="s">
        <v>644</v>
      </c>
      <c r="W3957">
        <v>0.1</v>
      </c>
      <c r="X3957" t="s">
        <v>640</v>
      </c>
      <c r="Y3957" t="s">
        <v>38</v>
      </c>
      <c r="AA3957" t="s">
        <v>641</v>
      </c>
      <c r="AC3957" t="s">
        <v>640</v>
      </c>
    </row>
    <row r="3958" spans="1:29" hidden="1" x14ac:dyDescent="0.25">
      <c r="A3958" t="s">
        <v>630</v>
      </c>
      <c r="B3958">
        <v>1</v>
      </c>
      <c r="C3958" t="s">
        <v>28</v>
      </c>
      <c r="D3958">
        <v>3820665</v>
      </c>
      <c r="E3958" s="1">
        <v>43053</v>
      </c>
      <c r="F3958">
        <v>1025</v>
      </c>
      <c r="H3958" t="s">
        <v>339</v>
      </c>
      <c r="I3958" s="3">
        <v>43066.484722222223</v>
      </c>
      <c r="J3958" t="s">
        <v>31</v>
      </c>
      <c r="K3958" t="s">
        <v>87</v>
      </c>
      <c r="L3958">
        <v>1</v>
      </c>
      <c r="M3958" t="s">
        <v>359</v>
      </c>
      <c r="N3958">
        <v>999766900</v>
      </c>
      <c r="O3958" t="s">
        <v>158</v>
      </c>
      <c r="P3958">
        <v>7</v>
      </c>
      <c r="R3958" t="s">
        <v>636</v>
      </c>
      <c r="S3958" t="s">
        <v>654</v>
      </c>
      <c r="T3958" t="s">
        <v>655</v>
      </c>
      <c r="U3958">
        <v>99709</v>
      </c>
      <c r="V3958" t="s">
        <v>656</v>
      </c>
      <c r="W3958">
        <v>10.5</v>
      </c>
      <c r="X3958" t="s">
        <v>648</v>
      </c>
      <c r="Y3958" t="s">
        <v>38</v>
      </c>
      <c r="AA3958" t="s">
        <v>641</v>
      </c>
      <c r="AC3958" t="s">
        <v>648</v>
      </c>
    </row>
    <row r="3959" spans="1:29" hidden="1" x14ac:dyDescent="0.25">
      <c r="A3959" t="s">
        <v>630</v>
      </c>
      <c r="B3959">
        <v>1</v>
      </c>
      <c r="C3959" t="s">
        <v>28</v>
      </c>
      <c r="D3959">
        <v>3820665</v>
      </c>
      <c r="E3959" s="1">
        <v>43053</v>
      </c>
      <c r="F3959">
        <v>1025</v>
      </c>
      <c r="H3959" t="s">
        <v>339</v>
      </c>
      <c r="I3959" s="3">
        <v>43066.484722222223</v>
      </c>
      <c r="J3959" t="s">
        <v>31</v>
      </c>
      <c r="K3959" t="s">
        <v>87</v>
      </c>
      <c r="L3959">
        <v>1</v>
      </c>
      <c r="M3959" t="s">
        <v>359</v>
      </c>
      <c r="N3959">
        <v>999766900</v>
      </c>
      <c r="O3959" t="s">
        <v>158</v>
      </c>
      <c r="P3959">
        <v>7</v>
      </c>
      <c r="R3959" t="s">
        <v>636</v>
      </c>
      <c r="S3959">
        <v>100</v>
      </c>
      <c r="T3959" t="s">
        <v>657</v>
      </c>
      <c r="U3959">
        <v>76</v>
      </c>
      <c r="V3959" t="s">
        <v>657</v>
      </c>
      <c r="W3959">
        <v>0.72</v>
      </c>
      <c r="X3959" t="s">
        <v>658</v>
      </c>
      <c r="Y3959" t="s">
        <v>261</v>
      </c>
      <c r="AA3959">
        <v>0.1</v>
      </c>
      <c r="AC3959" t="s">
        <v>658</v>
      </c>
    </row>
    <row r="3960" spans="1:29" hidden="1" x14ac:dyDescent="0.25">
      <c r="A3960" t="s">
        <v>630</v>
      </c>
      <c r="B3960">
        <v>1</v>
      </c>
      <c r="C3960" t="s">
        <v>28</v>
      </c>
      <c r="D3960">
        <v>3820665</v>
      </c>
      <c r="E3960" s="1">
        <v>43053</v>
      </c>
      <c r="F3960">
        <v>1025</v>
      </c>
      <c r="H3960" t="s">
        <v>339</v>
      </c>
      <c r="I3960" s="3">
        <v>43066.484722222223</v>
      </c>
      <c r="J3960" t="s">
        <v>31</v>
      </c>
      <c r="K3960" t="s">
        <v>87</v>
      </c>
      <c r="L3960">
        <v>1</v>
      </c>
      <c r="M3960" t="s">
        <v>359</v>
      </c>
      <c r="N3960">
        <v>999766900</v>
      </c>
      <c r="O3960" t="s">
        <v>158</v>
      </c>
      <c r="P3960">
        <v>7</v>
      </c>
      <c r="R3960" t="s">
        <v>636</v>
      </c>
      <c r="S3960" t="s">
        <v>637</v>
      </c>
      <c r="T3960" t="s">
        <v>638</v>
      </c>
      <c r="U3960">
        <v>99492</v>
      </c>
      <c r="V3960" t="s">
        <v>639</v>
      </c>
      <c r="W3960">
        <v>4.8</v>
      </c>
      <c r="X3960" t="s">
        <v>640</v>
      </c>
      <c r="Y3960" t="s">
        <v>38</v>
      </c>
      <c r="AA3960" t="s">
        <v>641</v>
      </c>
      <c r="AC3960" t="s">
        <v>640</v>
      </c>
    </row>
    <row r="3961" spans="1:29" hidden="1" x14ac:dyDescent="0.25">
      <c r="A3961" t="s">
        <v>630</v>
      </c>
      <c r="B3961">
        <v>1</v>
      </c>
      <c r="C3961" t="s">
        <v>28</v>
      </c>
      <c r="D3961">
        <v>3820665</v>
      </c>
      <c r="E3961" s="1">
        <v>43053</v>
      </c>
      <c r="F3961">
        <v>1025</v>
      </c>
      <c r="H3961" t="s">
        <v>339</v>
      </c>
      <c r="I3961" s="3">
        <v>43066.484722222223</v>
      </c>
      <c r="J3961" t="s">
        <v>31</v>
      </c>
      <c r="K3961" t="s">
        <v>87</v>
      </c>
      <c r="L3961">
        <v>1</v>
      </c>
      <c r="M3961" t="s">
        <v>359</v>
      </c>
      <c r="N3961">
        <v>999766900</v>
      </c>
      <c r="O3961" t="s">
        <v>158</v>
      </c>
      <c r="P3961">
        <v>7</v>
      </c>
      <c r="R3961" t="s">
        <v>636</v>
      </c>
      <c r="S3961" t="s">
        <v>649</v>
      </c>
      <c r="T3961" t="s">
        <v>650</v>
      </c>
      <c r="U3961">
        <v>99493</v>
      </c>
      <c r="V3961" t="s">
        <v>651</v>
      </c>
      <c r="W3961">
        <v>4.8</v>
      </c>
      <c r="X3961" t="s">
        <v>640</v>
      </c>
      <c r="Y3961" t="s">
        <v>38</v>
      </c>
      <c r="AA3961" t="s">
        <v>641</v>
      </c>
      <c r="AC3961" t="s">
        <v>640</v>
      </c>
    </row>
    <row r="3962" spans="1:29" hidden="1" x14ac:dyDescent="0.25">
      <c r="A3962" t="s">
        <v>630</v>
      </c>
      <c r="B3962">
        <v>1</v>
      </c>
      <c r="C3962" t="s">
        <v>28</v>
      </c>
      <c r="D3962">
        <v>3820665</v>
      </c>
      <c r="E3962" s="1">
        <v>43053</v>
      </c>
      <c r="F3962">
        <v>1025</v>
      </c>
      <c r="H3962" t="s">
        <v>339</v>
      </c>
      <c r="I3962" s="3">
        <v>43066.484722222223</v>
      </c>
      <c r="J3962" t="s">
        <v>31</v>
      </c>
      <c r="K3962" t="s">
        <v>87</v>
      </c>
      <c r="L3962">
        <v>1</v>
      </c>
      <c r="M3962" t="s">
        <v>359</v>
      </c>
      <c r="N3962">
        <v>999766900</v>
      </c>
      <c r="O3962" t="s">
        <v>158</v>
      </c>
      <c r="P3962">
        <v>7</v>
      </c>
      <c r="R3962" t="s">
        <v>636</v>
      </c>
      <c r="S3962">
        <v>3015</v>
      </c>
      <c r="T3962" t="s">
        <v>652</v>
      </c>
      <c r="U3962">
        <v>61230</v>
      </c>
      <c r="V3962" t="s">
        <v>652</v>
      </c>
      <c r="W3962">
        <v>0</v>
      </c>
      <c r="X3962" t="s">
        <v>653</v>
      </c>
      <c r="Y3962" t="s">
        <v>38</v>
      </c>
      <c r="AA3962">
        <v>9.5000000000000001E-2</v>
      </c>
      <c r="AC3962" t="s">
        <v>653</v>
      </c>
    </row>
    <row r="3963" spans="1:29" hidden="1" x14ac:dyDescent="0.25">
      <c r="A3963" t="s">
        <v>630</v>
      </c>
      <c r="B3963">
        <v>1</v>
      </c>
      <c r="C3963" t="s">
        <v>28</v>
      </c>
      <c r="D3963">
        <v>3820665</v>
      </c>
      <c r="E3963" s="1">
        <v>43053</v>
      </c>
      <c r="F3963">
        <v>1025</v>
      </c>
      <c r="H3963" t="s">
        <v>339</v>
      </c>
      <c r="I3963" s="3">
        <v>43066.484722222223</v>
      </c>
      <c r="J3963" t="s">
        <v>31</v>
      </c>
      <c r="K3963" t="s">
        <v>87</v>
      </c>
      <c r="L3963">
        <v>1</v>
      </c>
      <c r="M3963" t="s">
        <v>359</v>
      </c>
      <c r="N3963">
        <v>999766900</v>
      </c>
      <c r="O3963" t="s">
        <v>158</v>
      </c>
      <c r="P3963">
        <v>7</v>
      </c>
      <c r="R3963" t="s">
        <v>636</v>
      </c>
      <c r="S3963" t="s">
        <v>645</v>
      </c>
      <c r="T3963" t="s">
        <v>646</v>
      </c>
      <c r="U3963">
        <v>99489</v>
      </c>
      <c r="V3963" t="s">
        <v>647</v>
      </c>
      <c r="W3963">
        <v>10.5</v>
      </c>
      <c r="X3963" t="s">
        <v>648</v>
      </c>
      <c r="Y3963" t="s">
        <v>38</v>
      </c>
      <c r="AA3963" t="s">
        <v>641</v>
      </c>
      <c r="AC3963" t="s">
        <v>648</v>
      </c>
    </row>
    <row r="3964" spans="1:29" hidden="1" x14ac:dyDescent="0.25">
      <c r="A3964" t="s">
        <v>630</v>
      </c>
      <c r="B3964">
        <v>1</v>
      </c>
      <c r="C3964" t="s">
        <v>28</v>
      </c>
      <c r="D3964">
        <v>1219</v>
      </c>
      <c r="E3964" s="1">
        <v>43081</v>
      </c>
      <c r="F3964">
        <v>1125</v>
      </c>
      <c r="H3964" t="s">
        <v>339</v>
      </c>
      <c r="I3964" s="1">
        <v>43082</v>
      </c>
      <c r="J3964" t="s">
        <v>31</v>
      </c>
      <c r="K3964" t="s">
        <v>87</v>
      </c>
      <c r="L3964">
        <v>1</v>
      </c>
      <c r="M3964" t="s">
        <v>531</v>
      </c>
      <c r="N3964">
        <v>154</v>
      </c>
      <c r="O3964" t="s">
        <v>631</v>
      </c>
      <c r="P3964">
        <v>1</v>
      </c>
      <c r="R3964" t="s">
        <v>632</v>
      </c>
      <c r="S3964">
        <v>3013</v>
      </c>
      <c r="T3964" t="s">
        <v>633</v>
      </c>
      <c r="U3964">
        <v>99188</v>
      </c>
      <c r="V3964" t="s">
        <v>634</v>
      </c>
      <c r="W3964">
        <v>0</v>
      </c>
      <c r="X3964" t="s">
        <v>635</v>
      </c>
      <c r="Y3964" t="s">
        <v>38</v>
      </c>
    </row>
    <row r="3965" spans="1:29" hidden="1" x14ac:dyDescent="0.25">
      <c r="A3965" t="s">
        <v>337</v>
      </c>
      <c r="B3965">
        <v>1</v>
      </c>
      <c r="C3965" t="s">
        <v>28</v>
      </c>
      <c r="D3965">
        <v>1033104</v>
      </c>
      <c r="E3965" s="1">
        <v>43081</v>
      </c>
      <c r="F3965">
        <v>1130</v>
      </c>
      <c r="H3965" t="s">
        <v>339</v>
      </c>
      <c r="I3965" s="3">
        <v>43088.76458333333</v>
      </c>
      <c r="J3965" t="s">
        <v>31</v>
      </c>
      <c r="K3965" t="s">
        <v>87</v>
      </c>
      <c r="L3965">
        <v>1</v>
      </c>
      <c r="M3965" t="s">
        <v>359</v>
      </c>
      <c r="N3965">
        <v>721026460</v>
      </c>
      <c r="O3965" t="s">
        <v>432</v>
      </c>
      <c r="P3965">
        <v>2</v>
      </c>
      <c r="S3965">
        <v>1927</v>
      </c>
      <c r="T3965" t="s">
        <v>39</v>
      </c>
      <c r="U3965">
        <v>410</v>
      </c>
      <c r="V3965" t="s">
        <v>40</v>
      </c>
      <c r="W3965">
        <v>110</v>
      </c>
      <c r="X3965" t="s">
        <v>41</v>
      </c>
      <c r="Y3965" t="s">
        <v>38</v>
      </c>
      <c r="Z3965">
        <v>1</v>
      </c>
      <c r="AA3965">
        <v>2</v>
      </c>
      <c r="AC3965" t="s">
        <v>41</v>
      </c>
    </row>
    <row r="3966" spans="1:29" hidden="1" x14ac:dyDescent="0.25">
      <c r="A3966" t="s">
        <v>334</v>
      </c>
      <c r="B3966">
        <v>100</v>
      </c>
      <c r="C3966" t="s">
        <v>28</v>
      </c>
      <c r="D3966">
        <v>1033103</v>
      </c>
      <c r="E3966" s="1">
        <v>43081</v>
      </c>
      <c r="F3966">
        <v>1130</v>
      </c>
      <c r="H3966" t="s">
        <v>30</v>
      </c>
      <c r="I3966" s="3">
        <v>43088.76458333333</v>
      </c>
      <c r="J3966" t="s">
        <v>31</v>
      </c>
      <c r="K3966" t="s">
        <v>157</v>
      </c>
      <c r="L3966">
        <v>1</v>
      </c>
      <c r="M3966" t="s">
        <v>359</v>
      </c>
      <c r="N3966">
        <v>721026460</v>
      </c>
      <c r="O3966" t="s">
        <v>432</v>
      </c>
      <c r="P3966">
        <v>1</v>
      </c>
      <c r="S3966">
        <v>2920</v>
      </c>
      <c r="T3966" t="s">
        <v>335</v>
      </c>
      <c r="U3966">
        <v>680</v>
      </c>
      <c r="V3966" t="s">
        <v>336</v>
      </c>
      <c r="W3966">
        <v>0.87</v>
      </c>
      <c r="X3966" t="s">
        <v>41</v>
      </c>
      <c r="Y3966" t="s">
        <v>84</v>
      </c>
      <c r="Z3966">
        <v>0.5</v>
      </c>
      <c r="AA3966">
        <v>1</v>
      </c>
      <c r="AC3966" t="s">
        <v>41</v>
      </c>
    </row>
    <row r="3967" spans="1:29" hidden="1" x14ac:dyDescent="0.25">
      <c r="A3967" t="s">
        <v>337</v>
      </c>
      <c r="B3967">
        <v>1</v>
      </c>
      <c r="C3967" t="s">
        <v>28</v>
      </c>
      <c r="D3967">
        <v>1033104</v>
      </c>
      <c r="E3967" s="1">
        <v>43081</v>
      </c>
      <c r="F3967">
        <v>1130</v>
      </c>
      <c r="H3967" t="s">
        <v>339</v>
      </c>
      <c r="I3967" s="3">
        <v>43088.76458333333</v>
      </c>
      <c r="J3967" t="s">
        <v>31</v>
      </c>
      <c r="K3967" t="s">
        <v>87</v>
      </c>
      <c r="L3967">
        <v>1</v>
      </c>
      <c r="M3967" t="s">
        <v>359</v>
      </c>
      <c r="N3967">
        <v>721026460</v>
      </c>
      <c r="O3967" t="s">
        <v>432</v>
      </c>
      <c r="P3967">
        <v>2</v>
      </c>
      <c r="S3967">
        <v>2920</v>
      </c>
      <c r="T3967" t="s">
        <v>335</v>
      </c>
      <c r="U3967">
        <v>680</v>
      </c>
      <c r="V3967" t="s">
        <v>336</v>
      </c>
      <c r="W3967">
        <v>1.2</v>
      </c>
      <c r="X3967" t="s">
        <v>41</v>
      </c>
      <c r="Y3967" t="s">
        <v>38</v>
      </c>
      <c r="Z3967">
        <v>0.5</v>
      </c>
      <c r="AA3967">
        <v>1</v>
      </c>
      <c r="AC3967" t="s">
        <v>41</v>
      </c>
    </row>
    <row r="3968" spans="1:29" hidden="1" x14ac:dyDescent="0.25">
      <c r="A3968" t="s">
        <v>258</v>
      </c>
      <c r="B3968" t="s">
        <v>28</v>
      </c>
      <c r="C3968" t="s">
        <v>28</v>
      </c>
      <c r="D3968">
        <v>359275001</v>
      </c>
      <c r="E3968" s="1">
        <v>43081</v>
      </c>
      <c r="F3968">
        <v>1015</v>
      </c>
      <c r="H3968" t="s">
        <v>30</v>
      </c>
      <c r="I3968" s="3">
        <v>43090.611111111109</v>
      </c>
      <c r="J3968" t="s">
        <v>31</v>
      </c>
      <c r="K3968" t="s">
        <v>32</v>
      </c>
      <c r="L3968">
        <v>1</v>
      </c>
      <c r="M3968" t="s">
        <v>627</v>
      </c>
      <c r="N3968">
        <v>113133790</v>
      </c>
      <c r="O3968" t="s">
        <v>34</v>
      </c>
      <c r="P3968">
        <v>2</v>
      </c>
      <c r="S3968">
        <v>1025</v>
      </c>
      <c r="T3968" t="s">
        <v>52</v>
      </c>
      <c r="U3968">
        <v>951</v>
      </c>
      <c r="V3968" t="s">
        <v>53</v>
      </c>
      <c r="W3968">
        <v>0.76700000000000002</v>
      </c>
      <c r="X3968" t="s">
        <v>41</v>
      </c>
      <c r="Y3968" t="s">
        <v>38</v>
      </c>
      <c r="Z3968">
        <v>0.03</v>
      </c>
      <c r="AA3968">
        <v>0.1</v>
      </c>
      <c r="AB3968">
        <v>4</v>
      </c>
      <c r="AC3968" t="s">
        <v>41</v>
      </c>
    </row>
    <row r="3969" spans="1:29" hidden="1" x14ac:dyDescent="0.25">
      <c r="A3969" t="s">
        <v>258</v>
      </c>
      <c r="B3969" t="s">
        <v>28</v>
      </c>
      <c r="C3969" t="s">
        <v>28</v>
      </c>
      <c r="D3969">
        <v>359275001</v>
      </c>
      <c r="E3969" s="1">
        <v>43081</v>
      </c>
      <c r="F3969">
        <v>1015</v>
      </c>
      <c r="H3969" t="s">
        <v>30</v>
      </c>
      <c r="I3969" s="3">
        <v>43090.611111111109</v>
      </c>
      <c r="J3969" t="s">
        <v>31</v>
      </c>
      <c r="K3969" t="s">
        <v>32</v>
      </c>
      <c r="L3969">
        <v>1</v>
      </c>
      <c r="M3969" t="s">
        <v>627</v>
      </c>
      <c r="N3969">
        <v>113133790</v>
      </c>
      <c r="O3969" t="s">
        <v>34</v>
      </c>
      <c r="P3969">
        <v>2</v>
      </c>
      <c r="S3969">
        <v>1025</v>
      </c>
      <c r="T3969" t="s">
        <v>52</v>
      </c>
      <c r="U3969">
        <v>99951</v>
      </c>
      <c r="V3969" t="s">
        <v>260</v>
      </c>
      <c r="W3969">
        <v>0.8</v>
      </c>
      <c r="X3969" t="s">
        <v>41</v>
      </c>
      <c r="Y3969" t="s">
        <v>261</v>
      </c>
      <c r="AB3969">
        <v>4</v>
      </c>
      <c r="AC3969" t="s">
        <v>41</v>
      </c>
    </row>
    <row r="3970" spans="1:29" hidden="1" x14ac:dyDescent="0.25">
      <c r="A3970" t="s">
        <v>630</v>
      </c>
      <c r="B3970">
        <v>1</v>
      </c>
      <c r="C3970" t="s">
        <v>28</v>
      </c>
      <c r="D3970">
        <v>3837739</v>
      </c>
      <c r="E3970" s="1">
        <v>43081</v>
      </c>
      <c r="F3970">
        <v>1115</v>
      </c>
      <c r="H3970" t="s">
        <v>339</v>
      </c>
      <c r="I3970" s="3">
        <v>43102.333333333336</v>
      </c>
      <c r="J3970" t="s">
        <v>31</v>
      </c>
      <c r="K3970" t="s">
        <v>87</v>
      </c>
      <c r="L3970">
        <v>1</v>
      </c>
      <c r="M3970" t="s">
        <v>359</v>
      </c>
      <c r="N3970">
        <v>999766900</v>
      </c>
      <c r="O3970" t="s">
        <v>158</v>
      </c>
      <c r="P3970">
        <v>7</v>
      </c>
      <c r="R3970" t="s">
        <v>636</v>
      </c>
      <c r="S3970" t="s">
        <v>637</v>
      </c>
      <c r="T3970" t="s">
        <v>638</v>
      </c>
      <c r="U3970">
        <v>99492</v>
      </c>
      <c r="V3970" t="s">
        <v>639</v>
      </c>
      <c r="W3970">
        <v>5.0999999999999996</v>
      </c>
      <c r="X3970" t="s">
        <v>640</v>
      </c>
      <c r="Y3970" t="s">
        <v>38</v>
      </c>
      <c r="AA3970" t="s">
        <v>641</v>
      </c>
      <c r="AC3970" t="s">
        <v>640</v>
      </c>
    </row>
    <row r="3971" spans="1:29" hidden="1" x14ac:dyDescent="0.25">
      <c r="A3971" t="s">
        <v>630</v>
      </c>
      <c r="B3971">
        <v>1</v>
      </c>
      <c r="C3971" t="s">
        <v>28</v>
      </c>
      <c r="D3971">
        <v>3837739</v>
      </c>
      <c r="E3971" s="1">
        <v>43081</v>
      </c>
      <c r="F3971">
        <v>1115</v>
      </c>
      <c r="H3971" t="s">
        <v>339</v>
      </c>
      <c r="I3971" s="3">
        <v>43102.333333333336</v>
      </c>
      <c r="J3971" t="s">
        <v>31</v>
      </c>
      <c r="K3971" t="s">
        <v>87</v>
      </c>
      <c r="L3971">
        <v>1</v>
      </c>
      <c r="M3971" t="s">
        <v>359</v>
      </c>
      <c r="N3971">
        <v>999766900</v>
      </c>
      <c r="O3971" t="s">
        <v>158</v>
      </c>
      <c r="P3971">
        <v>7</v>
      </c>
      <c r="R3971" t="s">
        <v>636</v>
      </c>
      <c r="S3971">
        <v>100</v>
      </c>
      <c r="T3971" t="s">
        <v>657</v>
      </c>
      <c r="U3971">
        <v>76</v>
      </c>
      <c r="V3971" t="s">
        <v>657</v>
      </c>
      <c r="W3971">
        <v>6</v>
      </c>
      <c r="X3971" t="s">
        <v>658</v>
      </c>
      <c r="Y3971" t="s">
        <v>261</v>
      </c>
      <c r="AA3971">
        <v>0.1</v>
      </c>
      <c r="AC3971" t="s">
        <v>658</v>
      </c>
    </row>
    <row r="3972" spans="1:29" hidden="1" x14ac:dyDescent="0.25">
      <c r="A3972" t="s">
        <v>630</v>
      </c>
      <c r="B3972">
        <v>1</v>
      </c>
      <c r="C3972" t="s">
        <v>28</v>
      </c>
      <c r="D3972">
        <v>3837739</v>
      </c>
      <c r="E3972" s="1">
        <v>43081</v>
      </c>
      <c r="F3972">
        <v>1115</v>
      </c>
      <c r="H3972" t="s">
        <v>339</v>
      </c>
      <c r="I3972" s="3">
        <v>43102.333333333336</v>
      </c>
      <c r="J3972" t="s">
        <v>31</v>
      </c>
      <c r="K3972" t="s">
        <v>87</v>
      </c>
      <c r="L3972">
        <v>1</v>
      </c>
      <c r="M3972" t="s">
        <v>359</v>
      </c>
      <c r="N3972">
        <v>999766900</v>
      </c>
      <c r="O3972" t="s">
        <v>158</v>
      </c>
      <c r="P3972">
        <v>7</v>
      </c>
      <c r="R3972" t="s">
        <v>636</v>
      </c>
      <c r="S3972">
        <v>3015</v>
      </c>
      <c r="T3972" t="s">
        <v>652</v>
      </c>
      <c r="U3972">
        <v>61230</v>
      </c>
      <c r="V3972" t="s">
        <v>652</v>
      </c>
      <c r="W3972">
        <v>0</v>
      </c>
      <c r="X3972" t="s">
        <v>653</v>
      </c>
      <c r="Y3972" t="s">
        <v>38</v>
      </c>
      <c r="AA3972">
        <v>9.5000000000000001E-2</v>
      </c>
      <c r="AC3972" t="s">
        <v>653</v>
      </c>
    </row>
    <row r="3973" spans="1:29" hidden="1" x14ac:dyDescent="0.25">
      <c r="A3973" t="s">
        <v>630</v>
      </c>
      <c r="B3973">
        <v>1</v>
      </c>
      <c r="C3973" t="s">
        <v>28</v>
      </c>
      <c r="D3973">
        <v>3837739</v>
      </c>
      <c r="E3973" s="1">
        <v>43081</v>
      </c>
      <c r="F3973">
        <v>1115</v>
      </c>
      <c r="H3973" t="s">
        <v>339</v>
      </c>
      <c r="I3973" s="3">
        <v>43102.333333333336</v>
      </c>
      <c r="J3973" t="s">
        <v>31</v>
      </c>
      <c r="K3973" t="s">
        <v>87</v>
      </c>
      <c r="L3973">
        <v>1</v>
      </c>
      <c r="M3973" t="s">
        <v>359</v>
      </c>
      <c r="N3973">
        <v>999766900</v>
      </c>
      <c r="O3973" t="s">
        <v>158</v>
      </c>
      <c r="P3973">
        <v>7</v>
      </c>
      <c r="R3973" t="s">
        <v>636</v>
      </c>
      <c r="S3973" t="s">
        <v>645</v>
      </c>
      <c r="T3973" t="s">
        <v>646</v>
      </c>
      <c r="U3973">
        <v>99489</v>
      </c>
      <c r="V3973" t="s">
        <v>647</v>
      </c>
      <c r="W3973">
        <v>10.5</v>
      </c>
      <c r="X3973" t="s">
        <v>648</v>
      </c>
      <c r="Y3973" t="s">
        <v>38</v>
      </c>
      <c r="AA3973" t="s">
        <v>641</v>
      </c>
      <c r="AC3973" t="s">
        <v>648</v>
      </c>
    </row>
    <row r="3974" spans="1:29" hidden="1" x14ac:dyDescent="0.25">
      <c r="A3974" t="s">
        <v>630</v>
      </c>
      <c r="B3974">
        <v>1</v>
      </c>
      <c r="C3974" t="s">
        <v>28</v>
      </c>
      <c r="D3974">
        <v>3837739</v>
      </c>
      <c r="E3974" s="1">
        <v>43081</v>
      </c>
      <c r="F3974">
        <v>1115</v>
      </c>
      <c r="H3974" t="s">
        <v>339</v>
      </c>
      <c r="I3974" s="3">
        <v>43102.333333333336</v>
      </c>
      <c r="J3974" t="s">
        <v>31</v>
      </c>
      <c r="K3974" t="s">
        <v>87</v>
      </c>
      <c r="L3974">
        <v>1</v>
      </c>
      <c r="M3974" t="s">
        <v>359</v>
      </c>
      <c r="N3974">
        <v>999766900</v>
      </c>
      <c r="O3974" t="s">
        <v>158</v>
      </c>
      <c r="P3974">
        <v>7</v>
      </c>
      <c r="R3974" t="s">
        <v>636</v>
      </c>
      <c r="S3974" t="s">
        <v>642</v>
      </c>
      <c r="T3974" t="s">
        <v>643</v>
      </c>
      <c r="U3974">
        <v>99490</v>
      </c>
      <c r="V3974" t="s">
        <v>644</v>
      </c>
      <c r="W3974">
        <v>0.3</v>
      </c>
      <c r="X3974" t="s">
        <v>640</v>
      </c>
      <c r="Y3974" t="s">
        <v>38</v>
      </c>
      <c r="AA3974" t="s">
        <v>641</v>
      </c>
      <c r="AC3974" t="s">
        <v>640</v>
      </c>
    </row>
    <row r="3975" spans="1:29" hidden="1" x14ac:dyDescent="0.25">
      <c r="A3975" t="s">
        <v>630</v>
      </c>
      <c r="B3975">
        <v>1</v>
      </c>
      <c r="C3975" t="s">
        <v>28</v>
      </c>
      <c r="D3975">
        <v>3837739</v>
      </c>
      <c r="E3975" s="1">
        <v>43081</v>
      </c>
      <c r="F3975">
        <v>1115</v>
      </c>
      <c r="H3975" t="s">
        <v>339</v>
      </c>
      <c r="I3975" s="3">
        <v>43102.333333333336</v>
      </c>
      <c r="J3975" t="s">
        <v>31</v>
      </c>
      <c r="K3975" t="s">
        <v>87</v>
      </c>
      <c r="L3975">
        <v>1</v>
      </c>
      <c r="M3975" t="s">
        <v>359</v>
      </c>
      <c r="N3975">
        <v>999766900</v>
      </c>
      <c r="O3975" t="s">
        <v>158</v>
      </c>
      <c r="P3975">
        <v>7</v>
      </c>
      <c r="R3975" t="s">
        <v>636</v>
      </c>
      <c r="S3975" t="s">
        <v>649</v>
      </c>
      <c r="T3975" t="s">
        <v>650</v>
      </c>
      <c r="U3975">
        <v>99493</v>
      </c>
      <c r="V3975" t="s">
        <v>651</v>
      </c>
      <c r="W3975">
        <v>5.0999999999999996</v>
      </c>
      <c r="X3975" t="s">
        <v>640</v>
      </c>
      <c r="Y3975" t="s">
        <v>38</v>
      </c>
      <c r="AA3975" t="s">
        <v>641</v>
      </c>
      <c r="AC3975" t="s">
        <v>640</v>
      </c>
    </row>
    <row r="3976" spans="1:29" hidden="1" x14ac:dyDescent="0.25">
      <c r="A3976" t="s">
        <v>630</v>
      </c>
      <c r="B3976">
        <v>1</v>
      </c>
      <c r="C3976" t="s">
        <v>28</v>
      </c>
      <c r="D3976">
        <v>3837739</v>
      </c>
      <c r="E3976" s="1">
        <v>43081</v>
      </c>
      <c r="F3976">
        <v>1115</v>
      </c>
      <c r="H3976" t="s">
        <v>339</v>
      </c>
      <c r="I3976" s="3">
        <v>43102.333333333336</v>
      </c>
      <c r="J3976" t="s">
        <v>31</v>
      </c>
      <c r="K3976" t="s">
        <v>87</v>
      </c>
      <c r="L3976">
        <v>1</v>
      </c>
      <c r="M3976" t="s">
        <v>359</v>
      </c>
      <c r="N3976">
        <v>999766900</v>
      </c>
      <c r="O3976" t="s">
        <v>158</v>
      </c>
      <c r="P3976">
        <v>7</v>
      </c>
      <c r="R3976" t="s">
        <v>636</v>
      </c>
      <c r="S3976" t="s">
        <v>654</v>
      </c>
      <c r="T3976" t="s">
        <v>655</v>
      </c>
      <c r="U3976">
        <v>99709</v>
      </c>
      <c r="V3976" t="s">
        <v>656</v>
      </c>
      <c r="W3976">
        <v>10.5</v>
      </c>
      <c r="X3976" t="s">
        <v>648</v>
      </c>
      <c r="Y3976" t="s">
        <v>38</v>
      </c>
      <c r="AA3976" t="s">
        <v>641</v>
      </c>
      <c r="AC3976" t="s">
        <v>648</v>
      </c>
    </row>
    <row r="3977" spans="1:29" hidden="1" x14ac:dyDescent="0.25">
      <c r="A3977" t="s">
        <v>630</v>
      </c>
      <c r="B3977">
        <v>1</v>
      </c>
      <c r="C3977" t="s">
        <v>28</v>
      </c>
      <c r="D3977">
        <v>1226</v>
      </c>
      <c r="E3977" s="1">
        <v>43116</v>
      </c>
      <c r="F3977">
        <v>1025</v>
      </c>
      <c r="H3977" t="s">
        <v>339</v>
      </c>
      <c r="I3977" s="1">
        <v>43117</v>
      </c>
      <c r="J3977" t="s">
        <v>31</v>
      </c>
      <c r="K3977" t="s">
        <v>87</v>
      </c>
      <c r="L3977">
        <v>1</v>
      </c>
      <c r="M3977" t="s">
        <v>531</v>
      </c>
      <c r="N3977">
        <v>154</v>
      </c>
      <c r="O3977" t="s">
        <v>631</v>
      </c>
      <c r="P3977">
        <v>1</v>
      </c>
      <c r="R3977" t="s">
        <v>632</v>
      </c>
      <c r="S3977">
        <v>3013</v>
      </c>
      <c r="T3977" t="s">
        <v>633</v>
      </c>
      <c r="U3977">
        <v>99188</v>
      </c>
      <c r="V3977" t="s">
        <v>634</v>
      </c>
      <c r="W3977">
        <v>1</v>
      </c>
      <c r="X3977" t="s">
        <v>635</v>
      </c>
      <c r="Y3977" t="s">
        <v>38</v>
      </c>
    </row>
    <row r="3978" spans="1:29" hidden="1" x14ac:dyDescent="0.25">
      <c r="A3978" t="s">
        <v>337</v>
      </c>
      <c r="B3978">
        <v>1</v>
      </c>
      <c r="C3978" t="s">
        <v>28</v>
      </c>
      <c r="D3978">
        <v>1037349</v>
      </c>
      <c r="E3978" s="1">
        <v>43116</v>
      </c>
      <c r="F3978">
        <v>1030</v>
      </c>
      <c r="H3978" t="s">
        <v>339</v>
      </c>
      <c r="I3978" s="3">
        <v>43130.675694444442</v>
      </c>
      <c r="J3978" t="s">
        <v>31</v>
      </c>
      <c r="K3978" t="s">
        <v>87</v>
      </c>
      <c r="L3978">
        <v>1</v>
      </c>
      <c r="M3978" t="s">
        <v>359</v>
      </c>
      <c r="N3978">
        <v>721026460</v>
      </c>
      <c r="O3978" t="s">
        <v>432</v>
      </c>
      <c r="P3978">
        <v>2</v>
      </c>
      <c r="S3978">
        <v>2920</v>
      </c>
      <c r="T3978" t="s">
        <v>335</v>
      </c>
      <c r="U3978">
        <v>680</v>
      </c>
      <c r="V3978" t="s">
        <v>336</v>
      </c>
      <c r="W3978">
        <v>1.1000000000000001</v>
      </c>
      <c r="X3978" t="s">
        <v>41</v>
      </c>
      <c r="Y3978" t="s">
        <v>38</v>
      </c>
      <c r="Z3978">
        <v>0.5</v>
      </c>
      <c r="AA3978">
        <v>1</v>
      </c>
      <c r="AC3978" t="s">
        <v>41</v>
      </c>
    </row>
    <row r="3979" spans="1:29" hidden="1" x14ac:dyDescent="0.25">
      <c r="A3979" t="s">
        <v>337</v>
      </c>
      <c r="B3979">
        <v>1</v>
      </c>
      <c r="C3979" t="s">
        <v>28</v>
      </c>
      <c r="D3979">
        <v>1037349</v>
      </c>
      <c r="E3979" s="1">
        <v>43116</v>
      </c>
      <c r="F3979">
        <v>1030</v>
      </c>
      <c r="H3979" t="s">
        <v>339</v>
      </c>
      <c r="I3979" s="3">
        <v>43130.675694444442</v>
      </c>
      <c r="J3979" t="s">
        <v>31</v>
      </c>
      <c r="K3979" t="s">
        <v>87</v>
      </c>
      <c r="L3979">
        <v>1</v>
      </c>
      <c r="M3979" t="s">
        <v>359</v>
      </c>
      <c r="N3979">
        <v>721026460</v>
      </c>
      <c r="O3979" t="s">
        <v>432</v>
      </c>
      <c r="P3979">
        <v>2</v>
      </c>
      <c r="S3979">
        <v>1927</v>
      </c>
      <c r="T3979" t="s">
        <v>39</v>
      </c>
      <c r="U3979">
        <v>410</v>
      </c>
      <c r="V3979" t="s">
        <v>40</v>
      </c>
      <c r="W3979">
        <v>110</v>
      </c>
      <c r="X3979" t="s">
        <v>41</v>
      </c>
      <c r="Y3979" t="s">
        <v>38</v>
      </c>
      <c r="Z3979">
        <v>1</v>
      </c>
      <c r="AA3979">
        <v>2</v>
      </c>
      <c r="AC3979" t="s">
        <v>41</v>
      </c>
    </row>
    <row r="3980" spans="1:29" hidden="1" x14ac:dyDescent="0.25">
      <c r="A3980" t="s">
        <v>334</v>
      </c>
      <c r="B3980">
        <v>100</v>
      </c>
      <c r="C3980" t="s">
        <v>28</v>
      </c>
      <c r="D3980">
        <v>1037350</v>
      </c>
      <c r="E3980" s="1">
        <v>43116</v>
      </c>
      <c r="F3980">
        <v>1030</v>
      </c>
      <c r="H3980" t="s">
        <v>30</v>
      </c>
      <c r="I3980" s="3">
        <v>43130.675694444442</v>
      </c>
      <c r="J3980" t="s">
        <v>31</v>
      </c>
      <c r="K3980" t="s">
        <v>157</v>
      </c>
      <c r="L3980">
        <v>1</v>
      </c>
      <c r="M3980" t="s">
        <v>359</v>
      </c>
      <c r="N3980">
        <v>721026460</v>
      </c>
      <c r="O3980" t="s">
        <v>432</v>
      </c>
      <c r="P3980">
        <v>1</v>
      </c>
      <c r="S3980">
        <v>2920</v>
      </c>
      <c r="T3980" t="s">
        <v>335</v>
      </c>
      <c r="U3980">
        <v>680</v>
      </c>
      <c r="V3980" t="s">
        <v>336</v>
      </c>
      <c r="W3980">
        <v>0.76</v>
      </c>
      <c r="X3980" t="s">
        <v>41</v>
      </c>
      <c r="Y3980" t="s">
        <v>84</v>
      </c>
      <c r="Z3980">
        <v>0.5</v>
      </c>
      <c r="AA3980">
        <v>1</v>
      </c>
      <c r="AC3980" t="s">
        <v>41</v>
      </c>
    </row>
    <row r="3981" spans="1:29" hidden="1" x14ac:dyDescent="0.25">
      <c r="A3981" t="s">
        <v>630</v>
      </c>
      <c r="B3981">
        <v>1</v>
      </c>
      <c r="C3981" t="s">
        <v>28</v>
      </c>
      <c r="D3981">
        <v>3853654</v>
      </c>
      <c r="E3981" s="1">
        <v>43116</v>
      </c>
      <c r="F3981">
        <v>1025</v>
      </c>
      <c r="H3981" t="s">
        <v>339</v>
      </c>
      <c r="I3981" s="3">
        <v>43129.619444444441</v>
      </c>
      <c r="J3981" t="s">
        <v>31</v>
      </c>
      <c r="K3981" t="s">
        <v>87</v>
      </c>
      <c r="L3981">
        <v>1</v>
      </c>
      <c r="M3981" t="s">
        <v>359</v>
      </c>
      <c r="N3981">
        <v>999766900</v>
      </c>
      <c r="O3981" t="s">
        <v>158</v>
      </c>
      <c r="P3981">
        <v>7</v>
      </c>
      <c r="R3981" t="s">
        <v>636</v>
      </c>
      <c r="S3981">
        <v>3015</v>
      </c>
      <c r="T3981" t="s">
        <v>652</v>
      </c>
      <c r="U3981">
        <v>61230</v>
      </c>
      <c r="V3981" t="s">
        <v>652</v>
      </c>
      <c r="W3981">
        <v>0</v>
      </c>
      <c r="X3981" t="s">
        <v>653</v>
      </c>
      <c r="Y3981" t="s">
        <v>38</v>
      </c>
      <c r="AA3981">
        <v>9.5000000000000001E-2</v>
      </c>
      <c r="AC3981" t="s">
        <v>653</v>
      </c>
    </row>
    <row r="3982" spans="1:29" hidden="1" x14ac:dyDescent="0.25">
      <c r="A3982" t="s">
        <v>630</v>
      </c>
      <c r="B3982">
        <v>1</v>
      </c>
      <c r="C3982" t="s">
        <v>28</v>
      </c>
      <c r="D3982">
        <v>3853654</v>
      </c>
      <c r="E3982" s="1">
        <v>43116</v>
      </c>
      <c r="F3982">
        <v>1025</v>
      </c>
      <c r="H3982" t="s">
        <v>339</v>
      </c>
      <c r="I3982" s="3">
        <v>43129.619444444441</v>
      </c>
      <c r="J3982" t="s">
        <v>31</v>
      </c>
      <c r="K3982" t="s">
        <v>87</v>
      </c>
      <c r="L3982">
        <v>1</v>
      </c>
      <c r="M3982" t="s">
        <v>359</v>
      </c>
      <c r="N3982">
        <v>999766900</v>
      </c>
      <c r="O3982" t="s">
        <v>158</v>
      </c>
      <c r="P3982">
        <v>7</v>
      </c>
      <c r="R3982" t="s">
        <v>636</v>
      </c>
      <c r="S3982" t="s">
        <v>645</v>
      </c>
      <c r="T3982" t="s">
        <v>646</v>
      </c>
      <c r="U3982">
        <v>99489</v>
      </c>
      <c r="V3982" t="s">
        <v>647</v>
      </c>
      <c r="W3982">
        <v>10.5</v>
      </c>
      <c r="X3982" t="s">
        <v>648</v>
      </c>
      <c r="Y3982" t="s">
        <v>38</v>
      </c>
      <c r="AA3982" t="s">
        <v>641</v>
      </c>
      <c r="AC3982" t="s">
        <v>648</v>
      </c>
    </row>
    <row r="3983" spans="1:29" hidden="1" x14ac:dyDescent="0.25">
      <c r="A3983" t="s">
        <v>630</v>
      </c>
      <c r="B3983">
        <v>1</v>
      </c>
      <c r="C3983" t="s">
        <v>28</v>
      </c>
      <c r="D3983">
        <v>3853654</v>
      </c>
      <c r="E3983" s="1">
        <v>43116</v>
      </c>
      <c r="F3983">
        <v>1025</v>
      </c>
      <c r="H3983" t="s">
        <v>339</v>
      </c>
      <c r="I3983" s="3">
        <v>43129.619444444441</v>
      </c>
      <c r="J3983" t="s">
        <v>31</v>
      </c>
      <c r="K3983" t="s">
        <v>87</v>
      </c>
      <c r="L3983">
        <v>1</v>
      </c>
      <c r="M3983" t="s">
        <v>359</v>
      </c>
      <c r="N3983">
        <v>999766900</v>
      </c>
      <c r="O3983" t="s">
        <v>158</v>
      </c>
      <c r="P3983">
        <v>7</v>
      </c>
      <c r="R3983" t="s">
        <v>636</v>
      </c>
      <c r="S3983" t="s">
        <v>649</v>
      </c>
      <c r="T3983" t="s">
        <v>650</v>
      </c>
      <c r="U3983">
        <v>99493</v>
      </c>
      <c r="V3983" t="s">
        <v>651</v>
      </c>
      <c r="W3983">
        <v>6.6</v>
      </c>
      <c r="X3983" t="s">
        <v>640</v>
      </c>
      <c r="Y3983" t="s">
        <v>38</v>
      </c>
      <c r="AA3983" t="s">
        <v>641</v>
      </c>
      <c r="AC3983" t="s">
        <v>640</v>
      </c>
    </row>
    <row r="3984" spans="1:29" hidden="1" x14ac:dyDescent="0.25">
      <c r="A3984" t="s">
        <v>630</v>
      </c>
      <c r="B3984">
        <v>1</v>
      </c>
      <c r="C3984" t="s">
        <v>28</v>
      </c>
      <c r="D3984">
        <v>3853654</v>
      </c>
      <c r="E3984" s="1">
        <v>43116</v>
      </c>
      <c r="F3984">
        <v>1025</v>
      </c>
      <c r="H3984" t="s">
        <v>339</v>
      </c>
      <c r="I3984" s="3">
        <v>43129.619444444441</v>
      </c>
      <c r="J3984" t="s">
        <v>31</v>
      </c>
      <c r="K3984" t="s">
        <v>87</v>
      </c>
      <c r="L3984">
        <v>1</v>
      </c>
      <c r="M3984" t="s">
        <v>359</v>
      </c>
      <c r="N3984">
        <v>999766900</v>
      </c>
      <c r="O3984" t="s">
        <v>158</v>
      </c>
      <c r="P3984">
        <v>7</v>
      </c>
      <c r="R3984" t="s">
        <v>636</v>
      </c>
      <c r="S3984">
        <v>100</v>
      </c>
      <c r="T3984" t="s">
        <v>657</v>
      </c>
      <c r="U3984">
        <v>76</v>
      </c>
      <c r="V3984" t="s">
        <v>657</v>
      </c>
      <c r="W3984">
        <v>11.4</v>
      </c>
      <c r="X3984" t="s">
        <v>658</v>
      </c>
      <c r="Y3984" t="s">
        <v>261</v>
      </c>
      <c r="AA3984">
        <v>0.1</v>
      </c>
      <c r="AC3984" t="s">
        <v>658</v>
      </c>
    </row>
    <row r="3985" spans="1:29" hidden="1" x14ac:dyDescent="0.25">
      <c r="A3985" t="s">
        <v>630</v>
      </c>
      <c r="B3985">
        <v>1</v>
      </c>
      <c r="C3985" t="s">
        <v>28</v>
      </c>
      <c r="D3985">
        <v>3853654</v>
      </c>
      <c r="E3985" s="1">
        <v>43116</v>
      </c>
      <c r="F3985">
        <v>1025</v>
      </c>
      <c r="H3985" t="s">
        <v>339</v>
      </c>
      <c r="I3985" s="3">
        <v>43129.619444444441</v>
      </c>
      <c r="J3985" t="s">
        <v>31</v>
      </c>
      <c r="K3985" t="s">
        <v>87</v>
      </c>
      <c r="L3985">
        <v>1</v>
      </c>
      <c r="M3985" t="s">
        <v>359</v>
      </c>
      <c r="N3985">
        <v>999766900</v>
      </c>
      <c r="O3985" t="s">
        <v>158</v>
      </c>
      <c r="P3985">
        <v>7</v>
      </c>
      <c r="R3985" t="s">
        <v>636</v>
      </c>
      <c r="S3985" t="s">
        <v>642</v>
      </c>
      <c r="T3985" t="s">
        <v>643</v>
      </c>
      <c r="U3985">
        <v>99490</v>
      </c>
      <c r="V3985" t="s">
        <v>644</v>
      </c>
      <c r="W3985">
        <v>0.2</v>
      </c>
      <c r="X3985" t="s">
        <v>640</v>
      </c>
      <c r="Y3985" t="s">
        <v>38</v>
      </c>
      <c r="AA3985" t="s">
        <v>641</v>
      </c>
      <c r="AC3985" t="s">
        <v>640</v>
      </c>
    </row>
    <row r="3986" spans="1:29" hidden="1" x14ac:dyDescent="0.25">
      <c r="A3986" t="s">
        <v>630</v>
      </c>
      <c r="B3986">
        <v>1</v>
      </c>
      <c r="C3986" t="s">
        <v>28</v>
      </c>
      <c r="D3986">
        <v>3853654</v>
      </c>
      <c r="E3986" s="1">
        <v>43116</v>
      </c>
      <c r="F3986">
        <v>1025</v>
      </c>
      <c r="H3986" t="s">
        <v>339</v>
      </c>
      <c r="I3986" s="3">
        <v>43129.619444444441</v>
      </c>
      <c r="J3986" t="s">
        <v>31</v>
      </c>
      <c r="K3986" t="s">
        <v>87</v>
      </c>
      <c r="L3986">
        <v>1</v>
      </c>
      <c r="M3986" t="s">
        <v>359</v>
      </c>
      <c r="N3986">
        <v>999766900</v>
      </c>
      <c r="O3986" t="s">
        <v>158</v>
      </c>
      <c r="P3986">
        <v>7</v>
      </c>
      <c r="R3986" t="s">
        <v>636</v>
      </c>
      <c r="S3986" t="s">
        <v>654</v>
      </c>
      <c r="T3986" t="s">
        <v>655</v>
      </c>
      <c r="U3986">
        <v>99709</v>
      </c>
      <c r="V3986" t="s">
        <v>656</v>
      </c>
      <c r="W3986">
        <v>10.5</v>
      </c>
      <c r="X3986" t="s">
        <v>648</v>
      </c>
      <c r="Y3986" t="s">
        <v>38</v>
      </c>
      <c r="AA3986" t="s">
        <v>641</v>
      </c>
      <c r="AC3986" t="s">
        <v>648</v>
      </c>
    </row>
    <row r="3987" spans="1:29" hidden="1" x14ac:dyDescent="0.25">
      <c r="A3987" t="s">
        <v>630</v>
      </c>
      <c r="B3987">
        <v>1</v>
      </c>
      <c r="C3987" t="s">
        <v>28</v>
      </c>
      <c r="D3987">
        <v>3853654</v>
      </c>
      <c r="E3987" s="1">
        <v>43116</v>
      </c>
      <c r="F3987">
        <v>1025</v>
      </c>
      <c r="H3987" t="s">
        <v>339</v>
      </c>
      <c r="I3987" s="3">
        <v>43129.619444444441</v>
      </c>
      <c r="J3987" t="s">
        <v>31</v>
      </c>
      <c r="K3987" t="s">
        <v>87</v>
      </c>
      <c r="L3987">
        <v>1</v>
      </c>
      <c r="M3987" t="s">
        <v>359</v>
      </c>
      <c r="N3987">
        <v>999766900</v>
      </c>
      <c r="O3987" t="s">
        <v>158</v>
      </c>
      <c r="P3987">
        <v>7</v>
      </c>
      <c r="R3987" t="s">
        <v>636</v>
      </c>
      <c r="S3987" t="s">
        <v>637</v>
      </c>
      <c r="T3987" t="s">
        <v>638</v>
      </c>
      <c r="U3987">
        <v>99492</v>
      </c>
      <c r="V3987" t="s">
        <v>639</v>
      </c>
      <c r="W3987">
        <v>6.6</v>
      </c>
      <c r="X3987" t="s">
        <v>640</v>
      </c>
      <c r="Y3987" t="s">
        <v>38</v>
      </c>
      <c r="AA3987" t="s">
        <v>641</v>
      </c>
      <c r="AC3987" t="s">
        <v>640</v>
      </c>
    </row>
    <row r="3988" spans="1:29" hidden="1" x14ac:dyDescent="0.25">
      <c r="A3988" t="s">
        <v>258</v>
      </c>
      <c r="B3988" t="s">
        <v>28</v>
      </c>
      <c r="C3988" t="s">
        <v>28</v>
      </c>
      <c r="D3988">
        <v>363376001</v>
      </c>
      <c r="E3988" s="1">
        <v>43116</v>
      </c>
      <c r="F3988">
        <v>950</v>
      </c>
      <c r="H3988" t="s">
        <v>30</v>
      </c>
      <c r="I3988" s="3">
        <v>43131.708333333336</v>
      </c>
      <c r="J3988" t="s">
        <v>31</v>
      </c>
      <c r="K3988" t="s">
        <v>32</v>
      </c>
      <c r="L3988">
        <v>1</v>
      </c>
      <c r="M3988" t="s">
        <v>627</v>
      </c>
      <c r="N3988">
        <v>113133790</v>
      </c>
      <c r="O3988" t="s">
        <v>34</v>
      </c>
      <c r="P3988">
        <v>2</v>
      </c>
      <c r="S3988">
        <v>1025</v>
      </c>
      <c r="T3988" t="s">
        <v>52</v>
      </c>
      <c r="U3988">
        <v>99951</v>
      </c>
      <c r="V3988" t="s">
        <v>260</v>
      </c>
      <c r="W3988">
        <v>0.66</v>
      </c>
      <c r="X3988" t="s">
        <v>41</v>
      </c>
      <c r="Y3988" t="s">
        <v>261</v>
      </c>
      <c r="AB3988">
        <v>4</v>
      </c>
      <c r="AC3988" t="s">
        <v>41</v>
      </c>
    </row>
    <row r="3989" spans="1:29" hidden="1" x14ac:dyDescent="0.25">
      <c r="A3989" t="s">
        <v>258</v>
      </c>
      <c r="B3989" t="s">
        <v>28</v>
      </c>
      <c r="C3989" t="s">
        <v>28</v>
      </c>
      <c r="D3989">
        <v>363376001</v>
      </c>
      <c r="E3989" s="1">
        <v>43116</v>
      </c>
      <c r="F3989">
        <v>950</v>
      </c>
      <c r="H3989" t="s">
        <v>30</v>
      </c>
      <c r="I3989" s="3">
        <v>43131.708333333336</v>
      </c>
      <c r="J3989" t="s">
        <v>31</v>
      </c>
      <c r="K3989" t="s">
        <v>32</v>
      </c>
      <c r="L3989">
        <v>1</v>
      </c>
      <c r="M3989" t="s">
        <v>627</v>
      </c>
      <c r="N3989">
        <v>113133790</v>
      </c>
      <c r="O3989" t="s">
        <v>34</v>
      </c>
      <c r="P3989">
        <v>2</v>
      </c>
      <c r="S3989">
        <v>1025</v>
      </c>
      <c r="T3989" t="s">
        <v>52</v>
      </c>
      <c r="U3989">
        <v>951</v>
      </c>
      <c r="V3989" t="s">
        <v>53</v>
      </c>
      <c r="W3989">
        <v>0.63600000000000001</v>
      </c>
      <c r="X3989" t="s">
        <v>41</v>
      </c>
      <c r="Y3989" t="s">
        <v>38</v>
      </c>
      <c r="Z3989">
        <v>0.03</v>
      </c>
      <c r="AA3989">
        <v>0.1</v>
      </c>
      <c r="AB3989">
        <v>4</v>
      </c>
      <c r="AC3989" t="s">
        <v>41</v>
      </c>
    </row>
    <row r="3990" spans="1:29" hidden="1" x14ac:dyDescent="0.25">
      <c r="A3990" t="s">
        <v>630</v>
      </c>
      <c r="B3990">
        <v>1</v>
      </c>
      <c r="C3990" t="s">
        <v>28</v>
      </c>
      <c r="D3990">
        <v>1236</v>
      </c>
      <c r="E3990" s="1">
        <v>43151</v>
      </c>
      <c r="F3990">
        <v>1015</v>
      </c>
      <c r="H3990" t="s">
        <v>339</v>
      </c>
      <c r="I3990" s="1">
        <v>43152</v>
      </c>
      <c r="J3990" t="s">
        <v>31</v>
      </c>
      <c r="K3990" t="s">
        <v>87</v>
      </c>
      <c r="L3990">
        <v>1</v>
      </c>
      <c r="M3990" t="s">
        <v>359</v>
      </c>
      <c r="N3990">
        <v>154</v>
      </c>
      <c r="O3990" t="s">
        <v>631</v>
      </c>
      <c r="P3990">
        <v>1</v>
      </c>
      <c r="R3990" t="s">
        <v>661</v>
      </c>
      <c r="S3990">
        <v>3013</v>
      </c>
      <c r="T3990" t="s">
        <v>633</v>
      </c>
      <c r="U3990">
        <v>99188</v>
      </c>
      <c r="V3990" t="s">
        <v>634</v>
      </c>
      <c r="W3990">
        <v>0</v>
      </c>
      <c r="X3990" t="s">
        <v>635</v>
      </c>
      <c r="Y3990" t="s">
        <v>45</v>
      </c>
    </row>
    <row r="3991" spans="1:29" hidden="1" x14ac:dyDescent="0.25">
      <c r="A3991" t="s">
        <v>85</v>
      </c>
      <c r="B3991">
        <v>100</v>
      </c>
      <c r="C3991" t="s">
        <v>28</v>
      </c>
      <c r="D3991" t="s">
        <v>662</v>
      </c>
      <c r="E3991" s="1">
        <v>36222</v>
      </c>
      <c r="F3991">
        <v>1300</v>
      </c>
      <c r="H3991" t="s">
        <v>30</v>
      </c>
      <c r="I3991" s="1">
        <v>36271</v>
      </c>
      <c r="J3991" t="s">
        <v>31</v>
      </c>
      <c r="K3991" t="s">
        <v>157</v>
      </c>
      <c r="L3991">
        <v>1</v>
      </c>
      <c r="M3991" t="s">
        <v>371</v>
      </c>
      <c r="N3991">
        <v>998080930</v>
      </c>
      <c r="O3991" t="s">
        <v>663</v>
      </c>
      <c r="P3991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62"/>
  <sheetViews>
    <sheetView topLeftCell="A63" workbookViewId="0">
      <selection activeCell="K101" sqref="K101"/>
    </sheetView>
  </sheetViews>
  <sheetFormatPr defaultRowHeight="15" x14ac:dyDescent="0.25"/>
  <cols>
    <col min="2" max="2" width="14.28515625" customWidth="1"/>
    <col min="3" max="3" width="12" customWidth="1"/>
    <col min="4" max="4" width="15.5703125" customWidth="1"/>
    <col min="5" max="5" width="11.42578125" customWidth="1"/>
    <col min="8" max="8" width="12" customWidth="1"/>
    <col min="9" max="9" width="13.28515625" customWidth="1"/>
    <col min="11" max="11" width="15.5703125" customWidth="1"/>
    <col min="13" max="13" width="14.7109375" customWidth="1"/>
    <col min="14" max="14" width="17" customWidth="1"/>
    <col min="15" max="15" width="14.5703125" customWidth="1"/>
    <col min="16" max="16" width="13.28515625" customWidth="1"/>
    <col min="17" max="17" width="16" customWidth="1"/>
    <col min="21" max="21" width="22.42578125" customWidth="1"/>
    <col min="22" max="22" width="16.140625" customWidth="1"/>
    <col min="23" max="23" width="11.140625" customWidth="1"/>
  </cols>
  <sheetData>
    <row r="2" spans="2:23" x14ac:dyDescent="0.25">
      <c r="B2" t="s">
        <v>4</v>
      </c>
      <c r="C2" t="s">
        <v>3</v>
      </c>
      <c r="D2" t="s">
        <v>0</v>
      </c>
      <c r="E2" t="s">
        <v>1</v>
      </c>
      <c r="F2" t="s">
        <v>677</v>
      </c>
      <c r="G2" t="s">
        <v>7</v>
      </c>
      <c r="H2" t="s">
        <v>11</v>
      </c>
      <c r="I2" t="s">
        <v>678</v>
      </c>
      <c r="J2" t="s">
        <v>21</v>
      </c>
      <c r="K2" t="s">
        <v>679</v>
      </c>
      <c r="L2" t="s">
        <v>873</v>
      </c>
      <c r="M2" t="s">
        <v>680</v>
      </c>
      <c r="N2" t="s">
        <v>681</v>
      </c>
      <c r="O2" t="s">
        <v>682</v>
      </c>
      <c r="P2" t="s">
        <v>6</v>
      </c>
      <c r="Q2" t="s">
        <v>683</v>
      </c>
      <c r="R2" t="s">
        <v>10</v>
      </c>
      <c r="S2" t="s">
        <v>684</v>
      </c>
      <c r="T2" t="s">
        <v>685</v>
      </c>
      <c r="U2" t="s">
        <v>16</v>
      </c>
      <c r="V2" t="s">
        <v>17</v>
      </c>
      <c r="W2" t="s">
        <v>12</v>
      </c>
    </row>
    <row r="3" spans="2:23" x14ac:dyDescent="0.25">
      <c r="B3" s="1">
        <v>43360</v>
      </c>
      <c r="C3">
        <v>1081662</v>
      </c>
      <c r="D3" t="s">
        <v>686</v>
      </c>
      <c r="E3" t="s">
        <v>28</v>
      </c>
      <c r="F3" t="s">
        <v>687</v>
      </c>
      <c r="G3" t="s">
        <v>594</v>
      </c>
      <c r="H3">
        <v>1</v>
      </c>
      <c r="I3">
        <v>2.9</v>
      </c>
      <c r="J3" t="s">
        <v>44</v>
      </c>
      <c r="K3">
        <v>66</v>
      </c>
      <c r="L3" t="s">
        <v>44</v>
      </c>
      <c r="O3">
        <v>600</v>
      </c>
      <c r="Q3" s="1">
        <v>43368</v>
      </c>
      <c r="R3" t="s">
        <v>32</v>
      </c>
      <c r="S3">
        <v>721026460</v>
      </c>
      <c r="T3" t="s">
        <v>432</v>
      </c>
      <c r="W3" t="s">
        <v>688</v>
      </c>
    </row>
    <row r="4" spans="2:23" x14ac:dyDescent="0.25">
      <c r="B4" s="1">
        <v>43326</v>
      </c>
      <c r="C4">
        <v>1075549</v>
      </c>
      <c r="D4" t="s">
        <v>686</v>
      </c>
      <c r="E4" t="s">
        <v>28</v>
      </c>
      <c r="F4" t="s">
        <v>689</v>
      </c>
      <c r="G4" t="s">
        <v>30</v>
      </c>
      <c r="H4">
        <v>1</v>
      </c>
      <c r="I4">
        <v>1.2</v>
      </c>
      <c r="J4" t="s">
        <v>44</v>
      </c>
      <c r="K4">
        <v>9.6</v>
      </c>
      <c r="L4" t="s">
        <v>44</v>
      </c>
      <c r="M4">
        <v>9.5</v>
      </c>
      <c r="N4">
        <v>45</v>
      </c>
      <c r="O4">
        <v>600</v>
      </c>
      <c r="Q4" s="1">
        <v>43348</v>
      </c>
      <c r="R4" t="s">
        <v>32</v>
      </c>
      <c r="S4">
        <v>721026460</v>
      </c>
      <c r="T4" t="s">
        <v>432</v>
      </c>
      <c r="W4" t="s">
        <v>690</v>
      </c>
    </row>
    <row r="5" spans="2:23" x14ac:dyDescent="0.25">
      <c r="B5" s="1">
        <v>43314</v>
      </c>
      <c r="C5">
        <v>1072903</v>
      </c>
      <c r="D5" t="s">
        <v>686</v>
      </c>
      <c r="E5" t="s">
        <v>28</v>
      </c>
      <c r="F5" t="s">
        <v>691</v>
      </c>
      <c r="G5" t="s">
        <v>30</v>
      </c>
      <c r="H5">
        <v>1</v>
      </c>
      <c r="I5">
        <v>1.4</v>
      </c>
      <c r="J5" t="s">
        <v>44</v>
      </c>
      <c r="K5">
        <v>16</v>
      </c>
      <c r="L5" t="s">
        <v>44</v>
      </c>
      <c r="M5">
        <v>9.5</v>
      </c>
      <c r="N5">
        <v>45</v>
      </c>
      <c r="O5">
        <v>600</v>
      </c>
      <c r="Q5" s="1">
        <v>43333</v>
      </c>
      <c r="R5" t="s">
        <v>32</v>
      </c>
      <c r="S5">
        <v>721026460</v>
      </c>
      <c r="T5" t="s">
        <v>432</v>
      </c>
      <c r="W5" t="s">
        <v>692</v>
      </c>
    </row>
    <row r="6" spans="2:23" x14ac:dyDescent="0.25">
      <c r="B6" s="1">
        <v>43305</v>
      </c>
      <c r="C6">
        <v>1069459</v>
      </c>
      <c r="D6" t="s">
        <v>686</v>
      </c>
      <c r="E6" t="s">
        <v>28</v>
      </c>
      <c r="F6" t="s">
        <v>693</v>
      </c>
      <c r="G6" t="s">
        <v>30</v>
      </c>
      <c r="H6">
        <v>1</v>
      </c>
      <c r="I6">
        <v>6.5</v>
      </c>
      <c r="J6" t="s">
        <v>44</v>
      </c>
      <c r="K6">
        <v>5.3</v>
      </c>
      <c r="L6" t="s">
        <v>44</v>
      </c>
      <c r="M6">
        <v>9.5</v>
      </c>
      <c r="N6">
        <v>45</v>
      </c>
      <c r="O6">
        <v>715</v>
      </c>
      <c r="Q6" s="1">
        <v>43320</v>
      </c>
      <c r="R6" t="s">
        <v>32</v>
      </c>
      <c r="S6">
        <v>721026460</v>
      </c>
      <c r="T6" t="s">
        <v>432</v>
      </c>
      <c r="W6" t="s">
        <v>694</v>
      </c>
    </row>
    <row r="7" spans="2:23" x14ac:dyDescent="0.25">
      <c r="B7" s="1">
        <v>43298</v>
      </c>
      <c r="C7">
        <v>1068452</v>
      </c>
      <c r="D7" t="s">
        <v>686</v>
      </c>
      <c r="E7" t="s">
        <v>28</v>
      </c>
      <c r="F7" t="s">
        <v>695</v>
      </c>
      <c r="G7" t="s">
        <v>30</v>
      </c>
      <c r="H7">
        <v>1</v>
      </c>
      <c r="I7">
        <v>1.7</v>
      </c>
      <c r="J7" t="s">
        <v>44</v>
      </c>
      <c r="K7">
        <v>34</v>
      </c>
      <c r="L7" t="s">
        <v>44</v>
      </c>
      <c r="M7">
        <v>9.5</v>
      </c>
      <c r="N7">
        <v>45</v>
      </c>
      <c r="O7">
        <v>733</v>
      </c>
      <c r="Q7" s="1">
        <v>43318</v>
      </c>
      <c r="R7" t="s">
        <v>32</v>
      </c>
      <c r="S7">
        <v>721026460</v>
      </c>
      <c r="T7" t="s">
        <v>432</v>
      </c>
      <c r="W7" t="s">
        <v>696</v>
      </c>
    </row>
    <row r="8" spans="2:23" x14ac:dyDescent="0.25">
      <c r="B8" s="1">
        <v>43294</v>
      </c>
      <c r="C8">
        <v>1068450</v>
      </c>
      <c r="D8" t="s">
        <v>686</v>
      </c>
      <c r="E8" t="s">
        <v>28</v>
      </c>
      <c r="F8" t="s">
        <v>695</v>
      </c>
      <c r="G8" t="s">
        <v>594</v>
      </c>
      <c r="H8">
        <v>1</v>
      </c>
      <c r="I8">
        <v>1.2</v>
      </c>
      <c r="J8" t="s">
        <v>44</v>
      </c>
      <c r="K8">
        <v>42</v>
      </c>
      <c r="L8" t="s">
        <v>44</v>
      </c>
      <c r="O8">
        <v>735</v>
      </c>
      <c r="Q8" s="1">
        <v>43318</v>
      </c>
      <c r="R8" t="s">
        <v>32</v>
      </c>
      <c r="S8">
        <v>721026460</v>
      </c>
      <c r="T8" t="s">
        <v>432</v>
      </c>
      <c r="W8" t="s">
        <v>696</v>
      </c>
    </row>
    <row r="9" spans="2:23" x14ac:dyDescent="0.25">
      <c r="B9" s="1">
        <v>43294</v>
      </c>
      <c r="C9">
        <v>1068451</v>
      </c>
      <c r="D9" t="s">
        <v>686</v>
      </c>
      <c r="E9" t="s">
        <v>28</v>
      </c>
      <c r="F9" t="s">
        <v>697</v>
      </c>
      <c r="G9" t="s">
        <v>30</v>
      </c>
      <c r="H9">
        <v>1</v>
      </c>
      <c r="I9">
        <v>1.6</v>
      </c>
      <c r="J9" t="s">
        <v>44</v>
      </c>
      <c r="K9">
        <v>23</v>
      </c>
      <c r="L9" t="s">
        <v>44</v>
      </c>
      <c r="M9">
        <v>9.5</v>
      </c>
      <c r="N9">
        <v>45</v>
      </c>
      <c r="O9">
        <v>800</v>
      </c>
      <c r="Q9" s="1">
        <v>43318</v>
      </c>
      <c r="R9" t="s">
        <v>32</v>
      </c>
      <c r="S9">
        <v>721026460</v>
      </c>
      <c r="T9" t="s">
        <v>432</v>
      </c>
      <c r="W9" t="s">
        <v>698</v>
      </c>
    </row>
    <row r="10" spans="2:23" x14ac:dyDescent="0.25">
      <c r="B10" s="1">
        <v>43292</v>
      </c>
      <c r="C10">
        <v>1067127</v>
      </c>
      <c r="D10" t="s">
        <v>686</v>
      </c>
      <c r="E10" t="s">
        <v>28</v>
      </c>
      <c r="F10" t="s">
        <v>699</v>
      </c>
      <c r="G10" t="s">
        <v>30</v>
      </c>
      <c r="H10">
        <v>1</v>
      </c>
      <c r="I10">
        <v>2.1</v>
      </c>
      <c r="J10" t="s">
        <v>44</v>
      </c>
      <c r="K10">
        <v>90</v>
      </c>
      <c r="L10" t="s">
        <v>44</v>
      </c>
      <c r="M10">
        <v>9.5</v>
      </c>
      <c r="N10">
        <v>45</v>
      </c>
      <c r="O10">
        <v>1100</v>
      </c>
      <c r="Q10" s="1">
        <v>43312</v>
      </c>
      <c r="R10" t="s">
        <v>32</v>
      </c>
      <c r="S10">
        <v>721026460</v>
      </c>
      <c r="T10" t="s">
        <v>432</v>
      </c>
      <c r="W10" t="s">
        <v>700</v>
      </c>
    </row>
    <row r="11" spans="2:23" x14ac:dyDescent="0.25">
      <c r="B11" s="1">
        <v>43291</v>
      </c>
      <c r="C11">
        <v>1067126</v>
      </c>
      <c r="D11" t="s">
        <v>686</v>
      </c>
      <c r="E11" t="s">
        <v>28</v>
      </c>
      <c r="F11" t="s">
        <v>701</v>
      </c>
      <c r="G11" t="s">
        <v>30</v>
      </c>
      <c r="H11">
        <v>1</v>
      </c>
      <c r="I11">
        <v>12</v>
      </c>
      <c r="J11" t="s">
        <v>44</v>
      </c>
      <c r="K11">
        <v>4</v>
      </c>
      <c r="L11" t="s">
        <v>44</v>
      </c>
      <c r="M11">
        <v>9.5</v>
      </c>
      <c r="N11">
        <v>45</v>
      </c>
      <c r="O11">
        <v>1830</v>
      </c>
      <c r="Q11" s="1">
        <v>43312</v>
      </c>
      <c r="R11" t="s">
        <v>32</v>
      </c>
      <c r="S11">
        <v>721026460</v>
      </c>
      <c r="T11" t="s">
        <v>432</v>
      </c>
      <c r="W11" t="s">
        <v>702</v>
      </c>
    </row>
    <row r="12" spans="2:23" x14ac:dyDescent="0.25">
      <c r="B12" s="1">
        <v>43290</v>
      </c>
      <c r="C12">
        <v>1067125</v>
      </c>
      <c r="D12" t="s">
        <v>686</v>
      </c>
      <c r="E12" t="s">
        <v>28</v>
      </c>
      <c r="F12" t="s">
        <v>703</v>
      </c>
      <c r="G12" t="s">
        <v>30</v>
      </c>
      <c r="H12">
        <v>1</v>
      </c>
      <c r="I12">
        <v>2.8</v>
      </c>
      <c r="J12" t="s">
        <v>44</v>
      </c>
      <c r="K12">
        <v>1</v>
      </c>
      <c r="L12" t="s">
        <v>44</v>
      </c>
      <c r="M12">
        <v>9.5</v>
      </c>
      <c r="N12">
        <v>45</v>
      </c>
      <c r="O12">
        <v>930</v>
      </c>
      <c r="Q12" s="1">
        <v>43312</v>
      </c>
      <c r="R12" t="s">
        <v>32</v>
      </c>
      <c r="S12">
        <v>721026460</v>
      </c>
      <c r="T12" t="s">
        <v>432</v>
      </c>
      <c r="W12" t="s">
        <v>704</v>
      </c>
    </row>
    <row r="13" spans="2:23" x14ac:dyDescent="0.25">
      <c r="B13" s="1">
        <v>43286</v>
      </c>
      <c r="C13">
        <v>1065344</v>
      </c>
      <c r="D13" t="s">
        <v>686</v>
      </c>
      <c r="E13" t="s">
        <v>28</v>
      </c>
      <c r="F13" t="s">
        <v>705</v>
      </c>
      <c r="G13" t="s">
        <v>30</v>
      </c>
      <c r="H13">
        <v>1</v>
      </c>
      <c r="I13">
        <v>3.7</v>
      </c>
      <c r="J13" t="s">
        <v>44</v>
      </c>
      <c r="K13">
        <v>65</v>
      </c>
      <c r="L13" t="s">
        <v>44</v>
      </c>
      <c r="M13">
        <v>9.5</v>
      </c>
      <c r="N13">
        <v>45</v>
      </c>
      <c r="O13">
        <v>1015</v>
      </c>
      <c r="Q13" s="1">
        <v>43308</v>
      </c>
      <c r="R13" t="s">
        <v>32</v>
      </c>
      <c r="S13">
        <v>721026460</v>
      </c>
      <c r="T13" t="s">
        <v>432</v>
      </c>
      <c r="W13" t="s">
        <v>706</v>
      </c>
    </row>
    <row r="14" spans="2:23" x14ac:dyDescent="0.25">
      <c r="B14" s="1">
        <v>43286</v>
      </c>
      <c r="C14">
        <v>1067128</v>
      </c>
      <c r="D14" t="s">
        <v>686</v>
      </c>
      <c r="E14" t="s">
        <v>28</v>
      </c>
      <c r="F14" t="s">
        <v>707</v>
      </c>
      <c r="G14" t="s">
        <v>30</v>
      </c>
      <c r="H14">
        <v>1</v>
      </c>
      <c r="I14">
        <v>0.56999999999999995</v>
      </c>
      <c r="J14" t="s">
        <v>44</v>
      </c>
      <c r="K14">
        <v>4.8</v>
      </c>
      <c r="L14" t="s">
        <v>44</v>
      </c>
      <c r="M14">
        <v>9.5</v>
      </c>
      <c r="N14">
        <v>45</v>
      </c>
      <c r="O14">
        <v>1800</v>
      </c>
      <c r="Q14" s="1">
        <v>43312</v>
      </c>
      <c r="R14" t="s">
        <v>32</v>
      </c>
      <c r="S14">
        <v>721026460</v>
      </c>
      <c r="T14" t="s">
        <v>432</v>
      </c>
      <c r="W14" t="s">
        <v>708</v>
      </c>
    </row>
    <row r="15" spans="2:23" x14ac:dyDescent="0.25">
      <c r="B15" s="1">
        <v>43283</v>
      </c>
      <c r="C15">
        <v>1065345</v>
      </c>
      <c r="D15" t="s">
        <v>686</v>
      </c>
      <c r="E15" t="s">
        <v>28</v>
      </c>
      <c r="F15" t="s">
        <v>709</v>
      </c>
      <c r="G15" t="s">
        <v>30</v>
      </c>
      <c r="H15">
        <v>1</v>
      </c>
      <c r="I15">
        <v>66</v>
      </c>
      <c r="J15" t="s">
        <v>44</v>
      </c>
      <c r="K15">
        <v>37</v>
      </c>
      <c r="L15" t="s">
        <v>44</v>
      </c>
      <c r="M15">
        <v>9.5</v>
      </c>
      <c r="N15">
        <v>45</v>
      </c>
      <c r="O15">
        <v>630</v>
      </c>
      <c r="Q15" s="1">
        <v>43308</v>
      </c>
      <c r="R15" t="s">
        <v>32</v>
      </c>
      <c r="S15">
        <v>721026460</v>
      </c>
      <c r="T15" t="s">
        <v>432</v>
      </c>
      <c r="W15" t="s">
        <v>710</v>
      </c>
    </row>
    <row r="16" spans="2:23" x14ac:dyDescent="0.25">
      <c r="B16" s="1">
        <v>43280</v>
      </c>
      <c r="C16">
        <v>1065094</v>
      </c>
      <c r="D16" t="s">
        <v>686</v>
      </c>
      <c r="E16" t="s">
        <v>28</v>
      </c>
      <c r="F16" t="s">
        <v>711</v>
      </c>
      <c r="G16" t="s">
        <v>30</v>
      </c>
      <c r="H16">
        <v>1</v>
      </c>
      <c r="I16">
        <v>13</v>
      </c>
      <c r="J16" t="s">
        <v>44</v>
      </c>
      <c r="K16">
        <v>4.0999999999999996</v>
      </c>
      <c r="L16" t="s">
        <v>44</v>
      </c>
      <c r="M16">
        <v>9.5</v>
      </c>
      <c r="N16">
        <v>45</v>
      </c>
      <c r="O16">
        <v>830</v>
      </c>
      <c r="Q16" s="1">
        <v>43308</v>
      </c>
      <c r="R16" t="s">
        <v>32</v>
      </c>
      <c r="S16">
        <v>721026460</v>
      </c>
      <c r="T16" t="s">
        <v>432</v>
      </c>
      <c r="W16" t="s">
        <v>712</v>
      </c>
    </row>
    <row r="17" spans="2:23" x14ac:dyDescent="0.25">
      <c r="B17" s="1">
        <v>43280</v>
      </c>
      <c r="C17">
        <v>1065092</v>
      </c>
      <c r="D17" t="s">
        <v>686</v>
      </c>
      <c r="E17" t="s">
        <v>28</v>
      </c>
      <c r="F17" t="s">
        <v>713</v>
      </c>
      <c r="G17" t="s">
        <v>30</v>
      </c>
      <c r="H17">
        <v>1</v>
      </c>
      <c r="I17">
        <v>3</v>
      </c>
      <c r="J17" t="s">
        <v>44</v>
      </c>
      <c r="K17">
        <v>63</v>
      </c>
      <c r="L17" t="s">
        <v>44</v>
      </c>
      <c r="M17">
        <v>9.5</v>
      </c>
      <c r="N17">
        <v>45</v>
      </c>
      <c r="O17">
        <v>630</v>
      </c>
      <c r="Q17" s="1">
        <v>43308</v>
      </c>
      <c r="R17" t="s">
        <v>32</v>
      </c>
      <c r="S17">
        <v>721026460</v>
      </c>
      <c r="T17" t="s">
        <v>432</v>
      </c>
      <c r="W17" t="s">
        <v>714</v>
      </c>
    </row>
    <row r="18" spans="2:23" x14ac:dyDescent="0.25">
      <c r="B18" s="1">
        <v>43279</v>
      </c>
      <c r="C18">
        <v>1065093</v>
      </c>
      <c r="D18" t="s">
        <v>686</v>
      </c>
      <c r="E18" t="s">
        <v>28</v>
      </c>
      <c r="F18" t="s">
        <v>715</v>
      </c>
      <c r="G18" t="s">
        <v>30</v>
      </c>
      <c r="H18">
        <v>1</v>
      </c>
      <c r="I18">
        <v>2.2000000000000002</v>
      </c>
      <c r="J18" t="s">
        <v>44</v>
      </c>
      <c r="K18">
        <v>4.2</v>
      </c>
      <c r="L18" t="s">
        <v>44</v>
      </c>
      <c r="M18">
        <v>9.5</v>
      </c>
      <c r="N18">
        <v>45</v>
      </c>
      <c r="O18">
        <v>455</v>
      </c>
      <c r="Q18" s="1">
        <v>43308</v>
      </c>
      <c r="R18" t="s">
        <v>32</v>
      </c>
      <c r="S18">
        <v>721026460</v>
      </c>
      <c r="T18" t="s">
        <v>432</v>
      </c>
      <c r="W18" t="s">
        <v>716</v>
      </c>
    </row>
    <row r="19" spans="2:23" x14ac:dyDescent="0.25">
      <c r="B19" s="1">
        <v>43277</v>
      </c>
      <c r="C19">
        <v>1064649</v>
      </c>
      <c r="D19" t="s">
        <v>686</v>
      </c>
      <c r="E19" t="s">
        <v>28</v>
      </c>
      <c r="F19" t="s">
        <v>717</v>
      </c>
      <c r="G19" t="s">
        <v>30</v>
      </c>
      <c r="H19">
        <v>1</v>
      </c>
      <c r="I19">
        <v>7.8</v>
      </c>
      <c r="J19" t="s">
        <v>44</v>
      </c>
      <c r="K19">
        <v>13</v>
      </c>
      <c r="L19" t="s">
        <v>44</v>
      </c>
      <c r="M19">
        <v>9.5</v>
      </c>
      <c r="N19">
        <v>45</v>
      </c>
      <c r="O19">
        <v>845</v>
      </c>
      <c r="Q19" s="1">
        <v>43308</v>
      </c>
      <c r="R19" t="s">
        <v>32</v>
      </c>
      <c r="S19">
        <v>721026460</v>
      </c>
      <c r="T19" t="s">
        <v>432</v>
      </c>
      <c r="W19" t="s">
        <v>718</v>
      </c>
    </row>
    <row r="20" spans="2:23" x14ac:dyDescent="0.25">
      <c r="B20" s="1">
        <v>43277</v>
      </c>
      <c r="C20">
        <v>1064651</v>
      </c>
      <c r="D20" t="s">
        <v>686</v>
      </c>
      <c r="E20" t="s">
        <v>28</v>
      </c>
      <c r="F20" t="s">
        <v>719</v>
      </c>
      <c r="G20" t="s">
        <v>30</v>
      </c>
      <c r="H20">
        <v>1</v>
      </c>
      <c r="I20">
        <v>0.83</v>
      </c>
      <c r="J20" t="s">
        <v>44</v>
      </c>
      <c r="K20">
        <v>39</v>
      </c>
      <c r="L20" t="s">
        <v>44</v>
      </c>
      <c r="M20">
        <v>9.5</v>
      </c>
      <c r="N20">
        <v>45</v>
      </c>
      <c r="O20">
        <v>645</v>
      </c>
      <c r="Q20" s="1">
        <v>43308</v>
      </c>
      <c r="R20" t="s">
        <v>32</v>
      </c>
      <c r="S20">
        <v>721026460</v>
      </c>
      <c r="T20" t="s">
        <v>432</v>
      </c>
      <c r="W20" t="s">
        <v>720</v>
      </c>
    </row>
    <row r="21" spans="2:23" x14ac:dyDescent="0.25">
      <c r="B21" s="1">
        <v>43277</v>
      </c>
      <c r="C21">
        <v>1064647</v>
      </c>
      <c r="D21" t="s">
        <v>686</v>
      </c>
      <c r="E21" t="s">
        <v>28</v>
      </c>
      <c r="F21" t="s">
        <v>721</v>
      </c>
      <c r="G21" t="s">
        <v>30</v>
      </c>
      <c r="H21">
        <v>1</v>
      </c>
      <c r="I21">
        <v>3.1</v>
      </c>
      <c r="J21" t="s">
        <v>44</v>
      </c>
      <c r="K21">
        <v>11</v>
      </c>
      <c r="L21" t="s">
        <v>44</v>
      </c>
      <c r="M21">
        <v>9.5</v>
      </c>
      <c r="N21">
        <v>45</v>
      </c>
      <c r="O21">
        <v>1630</v>
      </c>
      <c r="Q21" s="1">
        <v>43308</v>
      </c>
      <c r="R21" t="s">
        <v>32</v>
      </c>
      <c r="S21">
        <v>721026460</v>
      </c>
      <c r="T21" t="s">
        <v>432</v>
      </c>
      <c r="W21" t="s">
        <v>722</v>
      </c>
    </row>
    <row r="22" spans="2:23" x14ac:dyDescent="0.25">
      <c r="B22" s="1">
        <v>43277</v>
      </c>
      <c r="C22">
        <v>1064652</v>
      </c>
      <c r="D22" t="s">
        <v>686</v>
      </c>
      <c r="E22" t="s">
        <v>28</v>
      </c>
      <c r="F22" t="s">
        <v>723</v>
      </c>
      <c r="G22" t="s">
        <v>30</v>
      </c>
      <c r="H22">
        <v>1</v>
      </c>
      <c r="I22">
        <v>16</v>
      </c>
      <c r="J22" t="s">
        <v>44</v>
      </c>
      <c r="K22">
        <v>21</v>
      </c>
      <c r="L22" t="s">
        <v>44</v>
      </c>
      <c r="M22">
        <v>9.5</v>
      </c>
      <c r="N22">
        <v>45</v>
      </c>
      <c r="O22">
        <v>500</v>
      </c>
      <c r="Q22" s="1">
        <v>43308</v>
      </c>
      <c r="R22" t="s">
        <v>32</v>
      </c>
      <c r="S22">
        <v>721026460</v>
      </c>
      <c r="T22" t="s">
        <v>432</v>
      </c>
      <c r="W22" t="s">
        <v>724</v>
      </c>
    </row>
    <row r="23" spans="2:23" x14ac:dyDescent="0.25">
      <c r="B23" s="1">
        <v>43277</v>
      </c>
      <c r="C23">
        <v>1064650</v>
      </c>
      <c r="D23" t="s">
        <v>686</v>
      </c>
      <c r="E23" t="s">
        <v>28</v>
      </c>
      <c r="F23" t="s">
        <v>725</v>
      </c>
      <c r="G23" t="s">
        <v>30</v>
      </c>
      <c r="H23">
        <v>1</v>
      </c>
      <c r="I23">
        <v>6.5</v>
      </c>
      <c r="J23" t="s">
        <v>44</v>
      </c>
      <c r="K23">
        <v>7.2</v>
      </c>
      <c r="L23" t="s">
        <v>44</v>
      </c>
      <c r="M23">
        <v>9.5</v>
      </c>
      <c r="N23">
        <v>45</v>
      </c>
      <c r="O23">
        <v>737</v>
      </c>
      <c r="Q23" s="1">
        <v>43308</v>
      </c>
      <c r="R23" t="s">
        <v>32</v>
      </c>
      <c r="S23">
        <v>721026460</v>
      </c>
      <c r="T23" t="s">
        <v>432</v>
      </c>
      <c r="W23" t="s">
        <v>726</v>
      </c>
    </row>
    <row r="24" spans="2:23" x14ac:dyDescent="0.25">
      <c r="B24" s="1">
        <v>43277</v>
      </c>
      <c r="C24">
        <v>1064648</v>
      </c>
      <c r="D24" t="s">
        <v>686</v>
      </c>
      <c r="E24" t="s">
        <v>28</v>
      </c>
      <c r="F24" t="s">
        <v>727</v>
      </c>
      <c r="G24" t="s">
        <v>30</v>
      </c>
      <c r="H24">
        <v>1</v>
      </c>
      <c r="I24">
        <v>1.5</v>
      </c>
      <c r="J24" t="s">
        <v>44</v>
      </c>
      <c r="K24">
        <v>8.9</v>
      </c>
      <c r="L24" t="s">
        <v>44</v>
      </c>
      <c r="M24">
        <v>9.5</v>
      </c>
      <c r="N24">
        <v>45</v>
      </c>
      <c r="O24">
        <v>545</v>
      </c>
      <c r="Q24" s="1">
        <v>43308</v>
      </c>
      <c r="R24" t="s">
        <v>32</v>
      </c>
      <c r="S24">
        <v>721026460</v>
      </c>
      <c r="T24" t="s">
        <v>432</v>
      </c>
      <c r="W24" t="s">
        <v>728</v>
      </c>
    </row>
    <row r="25" spans="2:23" x14ac:dyDescent="0.25">
      <c r="B25" s="1">
        <v>43275</v>
      </c>
      <c r="C25">
        <v>1064654</v>
      </c>
      <c r="D25" t="s">
        <v>686</v>
      </c>
      <c r="E25" t="s">
        <v>28</v>
      </c>
      <c r="F25" t="s">
        <v>729</v>
      </c>
      <c r="G25" t="s">
        <v>30</v>
      </c>
      <c r="H25">
        <v>1</v>
      </c>
      <c r="I25">
        <v>7.6</v>
      </c>
      <c r="J25" t="s">
        <v>44</v>
      </c>
      <c r="K25">
        <v>67</v>
      </c>
      <c r="L25" t="s">
        <v>44</v>
      </c>
      <c r="M25">
        <v>9.5</v>
      </c>
      <c r="N25">
        <v>45</v>
      </c>
      <c r="O25">
        <v>2030</v>
      </c>
      <c r="Q25" s="1">
        <v>43308</v>
      </c>
      <c r="R25" t="s">
        <v>32</v>
      </c>
      <c r="S25">
        <v>721026460</v>
      </c>
      <c r="T25" t="s">
        <v>432</v>
      </c>
      <c r="W25" t="s">
        <v>730</v>
      </c>
    </row>
    <row r="26" spans="2:23" x14ac:dyDescent="0.25">
      <c r="B26" s="1">
        <v>43274</v>
      </c>
      <c r="C26">
        <v>1064653</v>
      </c>
      <c r="D26" t="s">
        <v>686</v>
      </c>
      <c r="E26" t="s">
        <v>28</v>
      </c>
      <c r="F26" t="s">
        <v>731</v>
      </c>
      <c r="G26" t="s">
        <v>30</v>
      </c>
      <c r="H26">
        <v>1</v>
      </c>
      <c r="I26">
        <v>0.68</v>
      </c>
      <c r="J26" t="s">
        <v>44</v>
      </c>
      <c r="K26">
        <v>24</v>
      </c>
      <c r="L26" t="s">
        <v>44</v>
      </c>
      <c r="M26">
        <v>9.5</v>
      </c>
      <c r="N26">
        <v>45</v>
      </c>
      <c r="O26">
        <v>730</v>
      </c>
      <c r="Q26" s="1">
        <v>43308</v>
      </c>
      <c r="R26" t="s">
        <v>32</v>
      </c>
      <c r="S26">
        <v>721026460</v>
      </c>
      <c r="T26" t="s">
        <v>432</v>
      </c>
      <c r="W26" t="s">
        <v>732</v>
      </c>
    </row>
    <row r="27" spans="2:23" x14ac:dyDescent="0.25">
      <c r="B27" s="1">
        <v>43273</v>
      </c>
      <c r="C27">
        <v>1064655</v>
      </c>
      <c r="D27" t="s">
        <v>686</v>
      </c>
      <c r="E27" t="s">
        <v>28</v>
      </c>
      <c r="F27" t="s">
        <v>733</v>
      </c>
      <c r="G27" t="s">
        <v>30</v>
      </c>
      <c r="H27">
        <v>1</v>
      </c>
      <c r="I27">
        <v>3.1</v>
      </c>
      <c r="J27" t="s">
        <v>44</v>
      </c>
      <c r="K27">
        <v>8.1</v>
      </c>
      <c r="L27" t="s">
        <v>44</v>
      </c>
      <c r="M27">
        <v>9.5</v>
      </c>
      <c r="N27">
        <v>45</v>
      </c>
      <c r="O27">
        <v>1540</v>
      </c>
      <c r="Q27" s="1">
        <v>43308</v>
      </c>
      <c r="R27" t="s">
        <v>32</v>
      </c>
      <c r="S27">
        <v>721026460</v>
      </c>
      <c r="T27" t="s">
        <v>432</v>
      </c>
      <c r="W27" t="s">
        <v>734</v>
      </c>
    </row>
    <row r="28" spans="2:23" x14ac:dyDescent="0.25">
      <c r="B28" s="1">
        <v>43273</v>
      </c>
      <c r="C28">
        <v>1064657</v>
      </c>
      <c r="D28" t="s">
        <v>686</v>
      </c>
      <c r="E28" t="s">
        <v>28</v>
      </c>
      <c r="F28" t="s">
        <v>735</v>
      </c>
      <c r="G28" t="s">
        <v>30</v>
      </c>
      <c r="H28">
        <v>1</v>
      </c>
      <c r="I28">
        <v>3.4</v>
      </c>
      <c r="J28" t="s">
        <v>44</v>
      </c>
      <c r="K28">
        <v>11</v>
      </c>
      <c r="L28" t="s">
        <v>44</v>
      </c>
      <c r="M28">
        <v>9.5</v>
      </c>
      <c r="N28">
        <v>45</v>
      </c>
      <c r="O28">
        <v>700</v>
      </c>
      <c r="Q28" s="1">
        <v>43308</v>
      </c>
      <c r="R28" t="s">
        <v>32</v>
      </c>
      <c r="S28">
        <v>721026460</v>
      </c>
      <c r="T28" t="s">
        <v>432</v>
      </c>
      <c r="W28" t="s">
        <v>736</v>
      </c>
    </row>
    <row r="29" spans="2:23" x14ac:dyDescent="0.25">
      <c r="B29" s="1">
        <v>43273</v>
      </c>
      <c r="C29">
        <v>1063516</v>
      </c>
      <c r="D29" t="s">
        <v>686</v>
      </c>
      <c r="E29" t="s">
        <v>28</v>
      </c>
      <c r="F29" t="s">
        <v>737</v>
      </c>
      <c r="G29" t="s">
        <v>30</v>
      </c>
      <c r="H29">
        <v>1</v>
      </c>
      <c r="I29">
        <v>1.7</v>
      </c>
      <c r="J29" t="s">
        <v>44</v>
      </c>
      <c r="K29">
        <v>7.5</v>
      </c>
      <c r="L29" t="s">
        <v>44</v>
      </c>
      <c r="M29">
        <v>9.5</v>
      </c>
      <c r="N29">
        <v>45</v>
      </c>
      <c r="O29">
        <v>1000</v>
      </c>
      <c r="Q29" s="1">
        <v>43297</v>
      </c>
      <c r="R29" t="s">
        <v>32</v>
      </c>
      <c r="S29">
        <v>721026460</v>
      </c>
      <c r="T29" t="s">
        <v>432</v>
      </c>
      <c r="W29" t="s">
        <v>738</v>
      </c>
    </row>
    <row r="30" spans="2:23" x14ac:dyDescent="0.25">
      <c r="B30" s="1">
        <v>43272</v>
      </c>
      <c r="C30">
        <v>1064656</v>
      </c>
      <c r="D30" t="s">
        <v>686</v>
      </c>
      <c r="E30" t="s">
        <v>28</v>
      </c>
      <c r="F30" t="s">
        <v>739</v>
      </c>
      <c r="G30" t="s">
        <v>30</v>
      </c>
      <c r="H30">
        <v>1</v>
      </c>
      <c r="I30">
        <v>5.7</v>
      </c>
      <c r="J30" t="s">
        <v>44</v>
      </c>
      <c r="K30">
        <v>10</v>
      </c>
      <c r="L30" t="s">
        <v>44</v>
      </c>
      <c r="M30">
        <v>9.5</v>
      </c>
      <c r="N30">
        <v>45</v>
      </c>
      <c r="O30">
        <v>1500</v>
      </c>
      <c r="Q30" s="1">
        <v>43308</v>
      </c>
      <c r="R30" t="s">
        <v>32</v>
      </c>
      <c r="S30">
        <v>721026460</v>
      </c>
      <c r="T30" t="s">
        <v>432</v>
      </c>
      <c r="W30" t="s">
        <v>740</v>
      </c>
    </row>
    <row r="31" spans="2:23" x14ac:dyDescent="0.25">
      <c r="B31" s="1">
        <v>43271</v>
      </c>
      <c r="C31">
        <v>1064646</v>
      </c>
      <c r="D31" t="s">
        <v>686</v>
      </c>
      <c r="E31" t="s">
        <v>28</v>
      </c>
      <c r="F31" t="s">
        <v>741</v>
      </c>
      <c r="G31" t="s">
        <v>30</v>
      </c>
      <c r="H31">
        <v>1</v>
      </c>
      <c r="I31">
        <v>2.7</v>
      </c>
      <c r="J31" t="s">
        <v>44</v>
      </c>
      <c r="K31">
        <v>5.0999999999999996</v>
      </c>
      <c r="L31" t="s">
        <v>44</v>
      </c>
      <c r="M31">
        <v>9.5</v>
      </c>
      <c r="N31">
        <v>45</v>
      </c>
      <c r="O31">
        <v>1430</v>
      </c>
      <c r="Q31" s="1">
        <v>43308</v>
      </c>
      <c r="R31" t="s">
        <v>32</v>
      </c>
      <c r="S31">
        <v>721026460</v>
      </c>
      <c r="T31" t="s">
        <v>432</v>
      </c>
      <c r="W31" t="s">
        <v>742</v>
      </c>
    </row>
    <row r="32" spans="2:23" x14ac:dyDescent="0.25">
      <c r="B32" s="1">
        <v>43271</v>
      </c>
      <c r="C32">
        <v>1063054</v>
      </c>
      <c r="D32" t="s">
        <v>686</v>
      </c>
      <c r="E32" t="s">
        <v>28</v>
      </c>
      <c r="F32" t="s">
        <v>743</v>
      </c>
      <c r="G32" t="s">
        <v>30</v>
      </c>
      <c r="H32">
        <v>1</v>
      </c>
      <c r="I32">
        <v>3.1</v>
      </c>
      <c r="J32" t="s">
        <v>44</v>
      </c>
      <c r="K32">
        <v>14</v>
      </c>
      <c r="L32" t="s">
        <v>44</v>
      </c>
      <c r="M32">
        <v>9.5</v>
      </c>
      <c r="N32">
        <v>45</v>
      </c>
      <c r="O32">
        <v>545</v>
      </c>
      <c r="Q32" s="1">
        <v>43297</v>
      </c>
      <c r="R32" t="s">
        <v>32</v>
      </c>
      <c r="S32">
        <v>721026460</v>
      </c>
      <c r="T32" t="s">
        <v>432</v>
      </c>
      <c r="W32" t="s">
        <v>744</v>
      </c>
    </row>
    <row r="33" spans="2:23" x14ac:dyDescent="0.25">
      <c r="B33" s="1">
        <v>43271</v>
      </c>
      <c r="C33">
        <v>1063520</v>
      </c>
      <c r="D33" t="s">
        <v>686</v>
      </c>
      <c r="E33" t="s">
        <v>28</v>
      </c>
      <c r="F33" t="s">
        <v>745</v>
      </c>
      <c r="G33" t="s">
        <v>30</v>
      </c>
      <c r="H33">
        <v>1</v>
      </c>
      <c r="I33">
        <v>5.4</v>
      </c>
      <c r="J33" t="s">
        <v>44</v>
      </c>
      <c r="K33">
        <v>54</v>
      </c>
      <c r="L33" t="s">
        <v>44</v>
      </c>
      <c r="M33">
        <v>9.5</v>
      </c>
      <c r="N33">
        <v>45</v>
      </c>
      <c r="O33">
        <v>545</v>
      </c>
      <c r="Q33" s="1">
        <v>43297</v>
      </c>
      <c r="R33" t="s">
        <v>32</v>
      </c>
      <c r="S33">
        <v>721026460</v>
      </c>
      <c r="T33" t="s">
        <v>432</v>
      </c>
      <c r="W33" t="s">
        <v>746</v>
      </c>
    </row>
    <row r="34" spans="2:23" x14ac:dyDescent="0.25">
      <c r="B34" s="1">
        <v>43271</v>
      </c>
      <c r="C34">
        <v>1063056</v>
      </c>
      <c r="D34" t="s">
        <v>686</v>
      </c>
      <c r="E34" t="s">
        <v>28</v>
      </c>
      <c r="F34" t="s">
        <v>747</v>
      </c>
      <c r="G34" t="s">
        <v>30</v>
      </c>
      <c r="H34">
        <v>1</v>
      </c>
      <c r="I34">
        <v>5.4</v>
      </c>
      <c r="J34" t="s">
        <v>44</v>
      </c>
      <c r="K34">
        <v>8</v>
      </c>
      <c r="L34" t="s">
        <v>44</v>
      </c>
      <c r="M34">
        <v>9.5</v>
      </c>
      <c r="N34">
        <v>45</v>
      </c>
      <c r="O34">
        <v>600</v>
      </c>
      <c r="Q34" s="1">
        <v>43297</v>
      </c>
      <c r="R34" t="s">
        <v>32</v>
      </c>
      <c r="S34">
        <v>721026460</v>
      </c>
      <c r="T34" t="s">
        <v>432</v>
      </c>
      <c r="W34" t="s">
        <v>748</v>
      </c>
    </row>
    <row r="35" spans="2:23" x14ac:dyDescent="0.25">
      <c r="B35" s="1">
        <v>43271</v>
      </c>
      <c r="C35">
        <v>1063517</v>
      </c>
      <c r="D35" t="s">
        <v>686</v>
      </c>
      <c r="E35" t="s">
        <v>28</v>
      </c>
      <c r="F35" t="s">
        <v>749</v>
      </c>
      <c r="G35" t="s">
        <v>30</v>
      </c>
      <c r="H35">
        <v>1</v>
      </c>
      <c r="I35">
        <v>3.6</v>
      </c>
      <c r="J35" t="s">
        <v>44</v>
      </c>
      <c r="K35">
        <v>4.0999999999999996</v>
      </c>
      <c r="L35" t="s">
        <v>44</v>
      </c>
      <c r="M35">
        <v>9.5</v>
      </c>
      <c r="N35">
        <v>45</v>
      </c>
      <c r="O35">
        <v>700</v>
      </c>
      <c r="Q35" s="1">
        <v>43297</v>
      </c>
      <c r="R35" t="s">
        <v>32</v>
      </c>
      <c r="S35">
        <v>721026460</v>
      </c>
      <c r="T35" t="s">
        <v>432</v>
      </c>
      <c r="W35" t="s">
        <v>750</v>
      </c>
    </row>
    <row r="36" spans="2:23" x14ac:dyDescent="0.25">
      <c r="B36" s="1">
        <v>43271</v>
      </c>
      <c r="C36">
        <v>1063055</v>
      </c>
      <c r="D36" t="s">
        <v>686</v>
      </c>
      <c r="E36" t="s">
        <v>28</v>
      </c>
      <c r="F36" t="s">
        <v>751</v>
      </c>
      <c r="G36" t="s">
        <v>30</v>
      </c>
      <c r="H36">
        <v>1</v>
      </c>
      <c r="I36">
        <v>4.9000000000000004</v>
      </c>
      <c r="J36" t="s">
        <v>44</v>
      </c>
      <c r="K36">
        <v>1.7</v>
      </c>
      <c r="L36" t="s">
        <v>44</v>
      </c>
      <c r="M36">
        <v>9.5</v>
      </c>
      <c r="N36">
        <v>45</v>
      </c>
      <c r="O36">
        <v>537</v>
      </c>
      <c r="Q36" s="1">
        <v>43297</v>
      </c>
      <c r="R36" t="s">
        <v>32</v>
      </c>
      <c r="S36">
        <v>721026460</v>
      </c>
      <c r="T36" t="s">
        <v>432</v>
      </c>
      <c r="W36" t="s">
        <v>752</v>
      </c>
    </row>
    <row r="37" spans="2:23" x14ac:dyDescent="0.25">
      <c r="B37" s="1">
        <v>43270</v>
      </c>
      <c r="C37">
        <v>1063059</v>
      </c>
      <c r="D37" t="s">
        <v>686</v>
      </c>
      <c r="E37" t="s">
        <v>28</v>
      </c>
      <c r="F37" t="s">
        <v>753</v>
      </c>
      <c r="G37" t="s">
        <v>30</v>
      </c>
      <c r="H37">
        <v>1</v>
      </c>
      <c r="I37">
        <v>2.5</v>
      </c>
      <c r="J37" t="s">
        <v>44</v>
      </c>
      <c r="K37">
        <v>25</v>
      </c>
      <c r="L37" t="s">
        <v>44</v>
      </c>
      <c r="M37">
        <v>9.5</v>
      </c>
      <c r="N37">
        <v>45</v>
      </c>
      <c r="O37">
        <v>625</v>
      </c>
      <c r="Q37" s="1">
        <v>43297</v>
      </c>
      <c r="R37" t="s">
        <v>32</v>
      </c>
      <c r="S37">
        <v>721026460</v>
      </c>
      <c r="T37" t="s">
        <v>432</v>
      </c>
      <c r="W37" t="s">
        <v>754</v>
      </c>
    </row>
    <row r="38" spans="2:23" x14ac:dyDescent="0.25">
      <c r="B38" s="1">
        <v>43270</v>
      </c>
      <c r="C38">
        <v>1063058</v>
      </c>
      <c r="D38" t="s">
        <v>686</v>
      </c>
      <c r="E38" t="s">
        <v>28</v>
      </c>
      <c r="F38" t="s">
        <v>755</v>
      </c>
      <c r="G38" t="s">
        <v>30</v>
      </c>
      <c r="H38">
        <v>1</v>
      </c>
      <c r="I38">
        <v>1.4</v>
      </c>
      <c r="J38" t="s">
        <v>44</v>
      </c>
      <c r="K38">
        <v>2.4</v>
      </c>
      <c r="L38" t="s">
        <v>44</v>
      </c>
      <c r="M38">
        <v>9.5</v>
      </c>
      <c r="N38">
        <v>45</v>
      </c>
      <c r="O38">
        <v>645</v>
      </c>
      <c r="Q38" s="1">
        <v>43297</v>
      </c>
      <c r="R38" t="s">
        <v>32</v>
      </c>
      <c r="S38">
        <v>721026460</v>
      </c>
      <c r="T38" t="s">
        <v>432</v>
      </c>
      <c r="W38" t="s">
        <v>756</v>
      </c>
    </row>
    <row r="39" spans="2:23" x14ac:dyDescent="0.25">
      <c r="B39" s="1">
        <v>43270</v>
      </c>
      <c r="C39">
        <v>1063066</v>
      </c>
      <c r="D39" t="s">
        <v>686</v>
      </c>
      <c r="E39" t="s">
        <v>28</v>
      </c>
      <c r="F39" t="s">
        <v>757</v>
      </c>
      <c r="G39" t="s">
        <v>30</v>
      </c>
      <c r="H39">
        <v>1</v>
      </c>
      <c r="I39">
        <v>4.3</v>
      </c>
      <c r="J39" t="s">
        <v>44</v>
      </c>
      <c r="K39">
        <v>8.5</v>
      </c>
      <c r="L39" t="s">
        <v>44</v>
      </c>
      <c r="M39">
        <v>9.5</v>
      </c>
      <c r="N39">
        <v>45</v>
      </c>
      <c r="O39">
        <v>630</v>
      </c>
      <c r="Q39" s="1">
        <v>43297</v>
      </c>
      <c r="R39" t="s">
        <v>32</v>
      </c>
      <c r="S39">
        <v>721026460</v>
      </c>
      <c r="T39" t="s">
        <v>432</v>
      </c>
      <c r="W39" t="s">
        <v>758</v>
      </c>
    </row>
    <row r="40" spans="2:23" x14ac:dyDescent="0.25">
      <c r="B40" s="1">
        <v>43270</v>
      </c>
      <c r="C40">
        <v>1063065</v>
      </c>
      <c r="D40" t="s">
        <v>686</v>
      </c>
      <c r="E40" t="s">
        <v>28</v>
      </c>
      <c r="F40" t="s">
        <v>759</v>
      </c>
      <c r="G40" t="s">
        <v>30</v>
      </c>
      <c r="H40">
        <v>1</v>
      </c>
      <c r="I40">
        <v>7.2</v>
      </c>
      <c r="J40" t="s">
        <v>44</v>
      </c>
      <c r="K40">
        <v>3.3</v>
      </c>
      <c r="L40" t="s">
        <v>44</v>
      </c>
      <c r="M40">
        <v>9.5</v>
      </c>
      <c r="N40">
        <v>45</v>
      </c>
      <c r="O40">
        <v>530</v>
      </c>
      <c r="Q40" s="1">
        <v>43297</v>
      </c>
      <c r="R40" t="s">
        <v>32</v>
      </c>
      <c r="S40">
        <v>721026460</v>
      </c>
      <c r="T40" t="s">
        <v>432</v>
      </c>
      <c r="W40" t="s">
        <v>760</v>
      </c>
    </row>
    <row r="41" spans="2:23" x14ac:dyDescent="0.25">
      <c r="B41" s="1">
        <v>43270</v>
      </c>
      <c r="C41">
        <v>1063057</v>
      </c>
      <c r="D41" t="s">
        <v>686</v>
      </c>
      <c r="E41" t="s">
        <v>28</v>
      </c>
      <c r="F41" t="s">
        <v>761</v>
      </c>
      <c r="G41" t="s">
        <v>30</v>
      </c>
      <c r="H41">
        <v>1</v>
      </c>
      <c r="I41">
        <v>0</v>
      </c>
      <c r="J41" t="s">
        <v>44</v>
      </c>
      <c r="K41">
        <v>5.6</v>
      </c>
      <c r="L41" t="s">
        <v>44</v>
      </c>
      <c r="M41">
        <v>9.5</v>
      </c>
      <c r="N41">
        <v>45</v>
      </c>
      <c r="O41">
        <v>615</v>
      </c>
      <c r="Q41" s="1">
        <v>43297</v>
      </c>
      <c r="R41" t="s">
        <v>32</v>
      </c>
      <c r="S41">
        <v>721026460</v>
      </c>
      <c r="T41" t="s">
        <v>432</v>
      </c>
      <c r="W41" t="s">
        <v>762</v>
      </c>
    </row>
    <row r="42" spans="2:23" x14ac:dyDescent="0.25">
      <c r="B42" s="1">
        <v>43269</v>
      </c>
      <c r="C42">
        <v>1063048</v>
      </c>
      <c r="D42" t="s">
        <v>686</v>
      </c>
      <c r="E42" t="s">
        <v>28</v>
      </c>
      <c r="F42" t="s">
        <v>763</v>
      </c>
      <c r="G42" t="s">
        <v>30</v>
      </c>
      <c r="H42">
        <v>1</v>
      </c>
      <c r="I42">
        <v>4.5999999999999996</v>
      </c>
      <c r="J42" t="s">
        <v>44</v>
      </c>
      <c r="K42">
        <v>1.6</v>
      </c>
      <c r="L42" t="s">
        <v>44</v>
      </c>
      <c r="M42">
        <v>9.5</v>
      </c>
      <c r="N42">
        <v>45</v>
      </c>
      <c r="O42">
        <v>545</v>
      </c>
      <c r="Q42" s="1">
        <v>43297</v>
      </c>
      <c r="R42" t="s">
        <v>32</v>
      </c>
      <c r="S42">
        <v>721026460</v>
      </c>
      <c r="T42" t="s">
        <v>432</v>
      </c>
      <c r="W42" t="s">
        <v>764</v>
      </c>
    </row>
    <row r="43" spans="2:23" x14ac:dyDescent="0.25">
      <c r="B43" s="1">
        <v>43269</v>
      </c>
      <c r="C43">
        <v>1063053</v>
      </c>
      <c r="D43" t="s">
        <v>686</v>
      </c>
      <c r="E43" t="s">
        <v>28</v>
      </c>
      <c r="F43" t="s">
        <v>765</v>
      </c>
      <c r="G43" t="s">
        <v>30</v>
      </c>
      <c r="H43">
        <v>1</v>
      </c>
      <c r="I43">
        <v>5.0999999999999996</v>
      </c>
      <c r="J43" t="s">
        <v>44</v>
      </c>
      <c r="K43">
        <v>13</v>
      </c>
      <c r="L43" t="s">
        <v>44</v>
      </c>
      <c r="M43">
        <v>9.5</v>
      </c>
      <c r="N43">
        <v>45</v>
      </c>
      <c r="O43">
        <v>1500</v>
      </c>
      <c r="Q43" s="1">
        <v>43297</v>
      </c>
      <c r="R43" t="s">
        <v>32</v>
      </c>
      <c r="S43">
        <v>721026460</v>
      </c>
      <c r="T43" t="s">
        <v>432</v>
      </c>
      <c r="W43" t="s">
        <v>766</v>
      </c>
    </row>
    <row r="44" spans="2:23" x14ac:dyDescent="0.25">
      <c r="B44" s="1">
        <v>43269</v>
      </c>
      <c r="C44">
        <v>1063051</v>
      </c>
      <c r="D44" t="s">
        <v>686</v>
      </c>
      <c r="E44" t="s">
        <v>28</v>
      </c>
      <c r="F44" t="s">
        <v>767</v>
      </c>
      <c r="G44" t="s">
        <v>30</v>
      </c>
      <c r="H44">
        <v>1</v>
      </c>
      <c r="I44">
        <v>6.4</v>
      </c>
      <c r="J44" t="s">
        <v>44</v>
      </c>
      <c r="K44">
        <v>12</v>
      </c>
      <c r="L44" t="s">
        <v>44</v>
      </c>
      <c r="M44">
        <v>9.5</v>
      </c>
      <c r="N44">
        <v>45</v>
      </c>
      <c r="O44">
        <v>800</v>
      </c>
      <c r="Q44" s="1">
        <v>43297</v>
      </c>
      <c r="R44" t="s">
        <v>32</v>
      </c>
      <c r="S44">
        <v>721026460</v>
      </c>
      <c r="T44" t="s">
        <v>432</v>
      </c>
      <c r="W44" t="s">
        <v>768</v>
      </c>
    </row>
    <row r="45" spans="2:23" x14ac:dyDescent="0.25">
      <c r="B45" s="1">
        <v>43269</v>
      </c>
      <c r="C45">
        <v>1063062</v>
      </c>
      <c r="D45" t="s">
        <v>686</v>
      </c>
      <c r="E45" t="s">
        <v>28</v>
      </c>
      <c r="F45" t="s">
        <v>769</v>
      </c>
      <c r="G45" t="s">
        <v>30</v>
      </c>
      <c r="H45">
        <v>1</v>
      </c>
      <c r="I45">
        <v>19</v>
      </c>
      <c r="J45" t="s">
        <v>44</v>
      </c>
      <c r="K45">
        <v>2.8</v>
      </c>
      <c r="L45" t="s">
        <v>44</v>
      </c>
      <c r="M45">
        <v>9.5</v>
      </c>
      <c r="N45">
        <v>45</v>
      </c>
      <c r="O45">
        <v>730</v>
      </c>
      <c r="Q45" s="1">
        <v>43297</v>
      </c>
      <c r="R45" t="s">
        <v>32</v>
      </c>
      <c r="S45">
        <v>721026460</v>
      </c>
      <c r="T45" t="s">
        <v>432</v>
      </c>
      <c r="W45" t="s">
        <v>770</v>
      </c>
    </row>
    <row r="46" spans="2:23" x14ac:dyDescent="0.25">
      <c r="B46" s="1">
        <v>43269</v>
      </c>
      <c r="C46">
        <v>1063052</v>
      </c>
      <c r="D46" t="s">
        <v>686</v>
      </c>
      <c r="E46" t="s">
        <v>28</v>
      </c>
      <c r="F46" t="s">
        <v>771</v>
      </c>
      <c r="G46" t="s">
        <v>30</v>
      </c>
      <c r="H46">
        <v>1</v>
      </c>
      <c r="I46">
        <v>1.8</v>
      </c>
      <c r="J46" t="s">
        <v>44</v>
      </c>
      <c r="K46">
        <v>2.7</v>
      </c>
      <c r="L46" t="s">
        <v>44</v>
      </c>
      <c r="M46">
        <v>9.5</v>
      </c>
      <c r="N46">
        <v>45</v>
      </c>
      <c r="O46">
        <v>600</v>
      </c>
      <c r="Q46" s="1">
        <v>43297</v>
      </c>
      <c r="R46" t="s">
        <v>32</v>
      </c>
      <c r="S46">
        <v>721026460</v>
      </c>
      <c r="T46" t="s">
        <v>432</v>
      </c>
      <c r="W46" t="s">
        <v>772</v>
      </c>
    </row>
    <row r="47" spans="2:23" x14ac:dyDescent="0.25">
      <c r="B47" s="1">
        <v>43269</v>
      </c>
      <c r="C47">
        <v>1063050</v>
      </c>
      <c r="D47" t="s">
        <v>686</v>
      </c>
      <c r="E47" t="s">
        <v>28</v>
      </c>
      <c r="F47" t="s">
        <v>773</v>
      </c>
      <c r="G47" t="s">
        <v>30</v>
      </c>
      <c r="H47">
        <v>1</v>
      </c>
      <c r="I47">
        <v>0</v>
      </c>
      <c r="J47" t="s">
        <v>44</v>
      </c>
      <c r="K47">
        <v>25</v>
      </c>
      <c r="L47" t="s">
        <v>44</v>
      </c>
      <c r="M47">
        <v>9.5</v>
      </c>
      <c r="N47">
        <v>45</v>
      </c>
      <c r="O47">
        <v>646</v>
      </c>
      <c r="Q47" s="1">
        <v>43297</v>
      </c>
      <c r="R47" t="s">
        <v>32</v>
      </c>
      <c r="S47">
        <v>721026460</v>
      </c>
      <c r="T47" t="s">
        <v>432</v>
      </c>
      <c r="W47" t="s">
        <v>774</v>
      </c>
    </row>
    <row r="48" spans="2:23" x14ac:dyDescent="0.25">
      <c r="B48" s="1">
        <v>43269</v>
      </c>
      <c r="C48">
        <v>1063049</v>
      </c>
      <c r="D48" t="s">
        <v>686</v>
      </c>
      <c r="E48" t="s">
        <v>28</v>
      </c>
      <c r="F48" t="s">
        <v>775</v>
      </c>
      <c r="G48" t="s">
        <v>30</v>
      </c>
      <c r="H48">
        <v>1</v>
      </c>
      <c r="I48">
        <v>4</v>
      </c>
      <c r="J48" t="s">
        <v>44</v>
      </c>
      <c r="K48">
        <v>2.8</v>
      </c>
      <c r="L48" t="s">
        <v>44</v>
      </c>
      <c r="M48">
        <v>9.5</v>
      </c>
      <c r="N48">
        <v>45</v>
      </c>
      <c r="O48">
        <v>645</v>
      </c>
      <c r="Q48" s="1">
        <v>43297</v>
      </c>
      <c r="R48" t="s">
        <v>32</v>
      </c>
      <c r="S48">
        <v>721026460</v>
      </c>
      <c r="T48" t="s">
        <v>432</v>
      </c>
      <c r="W48" t="s">
        <v>776</v>
      </c>
    </row>
    <row r="49" spans="2:23" x14ac:dyDescent="0.25">
      <c r="B49" s="1">
        <v>43268</v>
      </c>
      <c r="C49">
        <v>1063064</v>
      </c>
      <c r="D49" t="s">
        <v>686</v>
      </c>
      <c r="E49" t="s">
        <v>28</v>
      </c>
      <c r="F49" t="s">
        <v>777</v>
      </c>
      <c r="G49" t="s">
        <v>30</v>
      </c>
      <c r="H49">
        <v>1</v>
      </c>
      <c r="I49">
        <v>11</v>
      </c>
      <c r="J49" t="s">
        <v>44</v>
      </c>
      <c r="K49">
        <v>30</v>
      </c>
      <c r="L49" t="s">
        <v>44</v>
      </c>
      <c r="M49">
        <v>9.5</v>
      </c>
      <c r="N49">
        <v>45</v>
      </c>
      <c r="O49">
        <v>622</v>
      </c>
      <c r="Q49" s="1">
        <v>43297</v>
      </c>
      <c r="R49" t="s">
        <v>32</v>
      </c>
      <c r="S49">
        <v>721026460</v>
      </c>
      <c r="T49" t="s">
        <v>432</v>
      </c>
      <c r="W49" t="s">
        <v>778</v>
      </c>
    </row>
    <row r="50" spans="2:23" x14ac:dyDescent="0.25">
      <c r="B50" s="1">
        <v>43267</v>
      </c>
      <c r="C50">
        <v>1063063</v>
      </c>
      <c r="D50" t="s">
        <v>686</v>
      </c>
      <c r="E50" t="s">
        <v>28</v>
      </c>
      <c r="F50" t="s">
        <v>779</v>
      </c>
      <c r="G50" t="s">
        <v>30</v>
      </c>
      <c r="H50">
        <v>1</v>
      </c>
      <c r="I50">
        <v>5.7</v>
      </c>
      <c r="J50" t="s">
        <v>44</v>
      </c>
      <c r="K50">
        <v>23</v>
      </c>
      <c r="L50" t="s">
        <v>44</v>
      </c>
      <c r="M50">
        <v>9.5</v>
      </c>
      <c r="N50">
        <v>45</v>
      </c>
      <c r="O50">
        <v>800</v>
      </c>
      <c r="Q50" s="1">
        <v>43297</v>
      </c>
      <c r="R50" t="s">
        <v>32</v>
      </c>
      <c r="S50">
        <v>721026460</v>
      </c>
      <c r="T50" t="s">
        <v>432</v>
      </c>
      <c r="W50" t="s">
        <v>780</v>
      </c>
    </row>
    <row r="51" spans="2:23" x14ac:dyDescent="0.25">
      <c r="B51" s="1">
        <v>43267</v>
      </c>
      <c r="C51">
        <v>1063060</v>
      </c>
      <c r="D51" t="s">
        <v>686</v>
      </c>
      <c r="E51" t="s">
        <v>28</v>
      </c>
      <c r="F51" t="s">
        <v>781</v>
      </c>
      <c r="G51" t="s">
        <v>30</v>
      </c>
      <c r="H51">
        <v>1</v>
      </c>
      <c r="I51">
        <v>4</v>
      </c>
      <c r="J51" t="s">
        <v>44</v>
      </c>
      <c r="K51">
        <v>10</v>
      </c>
      <c r="L51" t="s">
        <v>44</v>
      </c>
      <c r="M51">
        <v>9.5</v>
      </c>
      <c r="N51">
        <v>45</v>
      </c>
      <c r="O51">
        <v>1817</v>
      </c>
      <c r="Q51" s="1">
        <v>43297</v>
      </c>
      <c r="R51" t="s">
        <v>32</v>
      </c>
      <c r="S51">
        <v>721026460</v>
      </c>
      <c r="T51" t="s">
        <v>432</v>
      </c>
      <c r="W51" t="s">
        <v>782</v>
      </c>
    </row>
    <row r="52" spans="2:23" x14ac:dyDescent="0.25">
      <c r="B52" s="1">
        <v>43266</v>
      </c>
      <c r="C52">
        <v>1062560</v>
      </c>
      <c r="D52" t="s">
        <v>686</v>
      </c>
      <c r="E52" t="s">
        <v>28</v>
      </c>
      <c r="F52" t="s">
        <v>783</v>
      </c>
      <c r="G52" t="s">
        <v>30</v>
      </c>
      <c r="H52">
        <v>1</v>
      </c>
      <c r="I52">
        <v>2</v>
      </c>
      <c r="J52" t="s">
        <v>44</v>
      </c>
      <c r="K52">
        <v>2.6</v>
      </c>
      <c r="L52" t="s">
        <v>44</v>
      </c>
      <c r="M52">
        <v>9.5</v>
      </c>
      <c r="N52">
        <v>45</v>
      </c>
      <c r="O52">
        <v>950</v>
      </c>
      <c r="Q52" s="1">
        <v>43294</v>
      </c>
      <c r="R52" t="s">
        <v>32</v>
      </c>
      <c r="S52">
        <v>721026460</v>
      </c>
      <c r="T52" t="s">
        <v>432</v>
      </c>
      <c r="W52" t="s">
        <v>784</v>
      </c>
    </row>
    <row r="53" spans="2:23" x14ac:dyDescent="0.25">
      <c r="B53" s="1">
        <v>43266</v>
      </c>
      <c r="C53">
        <v>1062565</v>
      </c>
      <c r="D53" t="s">
        <v>686</v>
      </c>
      <c r="E53" t="s">
        <v>28</v>
      </c>
      <c r="F53" t="s">
        <v>785</v>
      </c>
      <c r="G53" t="s">
        <v>30</v>
      </c>
      <c r="H53">
        <v>1</v>
      </c>
      <c r="I53">
        <v>1.7</v>
      </c>
      <c r="J53" t="s">
        <v>44</v>
      </c>
      <c r="K53">
        <v>21</v>
      </c>
      <c r="L53" t="s">
        <v>44</v>
      </c>
      <c r="M53">
        <v>9.5</v>
      </c>
      <c r="N53">
        <v>45</v>
      </c>
      <c r="O53">
        <v>610</v>
      </c>
      <c r="Q53" s="1">
        <v>43294</v>
      </c>
      <c r="R53" t="s">
        <v>32</v>
      </c>
      <c r="S53">
        <v>721026460</v>
      </c>
      <c r="T53" t="s">
        <v>432</v>
      </c>
      <c r="W53" t="s">
        <v>786</v>
      </c>
    </row>
    <row r="54" spans="2:23" x14ac:dyDescent="0.25">
      <c r="B54" s="1">
        <v>43266</v>
      </c>
      <c r="C54">
        <v>1062562</v>
      </c>
      <c r="D54" t="s">
        <v>686</v>
      </c>
      <c r="E54" t="s">
        <v>28</v>
      </c>
      <c r="F54" t="s">
        <v>787</v>
      </c>
      <c r="G54" t="s">
        <v>30</v>
      </c>
      <c r="H54">
        <v>1</v>
      </c>
      <c r="I54">
        <v>1.5</v>
      </c>
      <c r="J54" t="s">
        <v>44</v>
      </c>
      <c r="K54">
        <v>2.5</v>
      </c>
      <c r="L54" t="s">
        <v>44</v>
      </c>
      <c r="M54">
        <v>9.5</v>
      </c>
      <c r="N54">
        <v>45</v>
      </c>
      <c r="O54">
        <v>700</v>
      </c>
      <c r="Q54" s="1">
        <v>43294</v>
      </c>
      <c r="R54" t="s">
        <v>32</v>
      </c>
      <c r="S54">
        <v>721026460</v>
      </c>
      <c r="T54" t="s">
        <v>432</v>
      </c>
      <c r="W54" t="s">
        <v>788</v>
      </c>
    </row>
    <row r="55" spans="2:23" x14ac:dyDescent="0.25">
      <c r="B55" s="1">
        <v>43266</v>
      </c>
      <c r="C55">
        <v>1063061</v>
      </c>
      <c r="D55" t="s">
        <v>686</v>
      </c>
      <c r="E55" t="s">
        <v>28</v>
      </c>
      <c r="F55" t="s">
        <v>789</v>
      </c>
      <c r="G55" t="s">
        <v>30</v>
      </c>
      <c r="H55">
        <v>1</v>
      </c>
      <c r="I55">
        <v>6</v>
      </c>
      <c r="J55" t="s">
        <v>44</v>
      </c>
      <c r="K55">
        <v>2.5</v>
      </c>
      <c r="L55" t="s">
        <v>44</v>
      </c>
      <c r="M55">
        <v>9.5</v>
      </c>
      <c r="N55">
        <v>45</v>
      </c>
      <c r="O55">
        <v>638</v>
      </c>
      <c r="Q55" s="1">
        <v>43297</v>
      </c>
      <c r="R55" t="s">
        <v>32</v>
      </c>
      <c r="S55">
        <v>721026460</v>
      </c>
      <c r="T55" t="s">
        <v>432</v>
      </c>
      <c r="W55" t="s">
        <v>790</v>
      </c>
    </row>
    <row r="56" spans="2:23" x14ac:dyDescent="0.25">
      <c r="B56" s="1">
        <v>43266</v>
      </c>
      <c r="C56">
        <v>1062561</v>
      </c>
      <c r="D56" t="s">
        <v>686</v>
      </c>
      <c r="E56" t="s">
        <v>28</v>
      </c>
      <c r="F56" t="s">
        <v>791</v>
      </c>
      <c r="G56" t="s">
        <v>30</v>
      </c>
      <c r="H56">
        <v>1</v>
      </c>
      <c r="I56">
        <v>9.5</v>
      </c>
      <c r="J56" t="s">
        <v>44</v>
      </c>
      <c r="K56">
        <v>2.8</v>
      </c>
      <c r="L56" t="s">
        <v>44</v>
      </c>
      <c r="M56">
        <v>9.5</v>
      </c>
      <c r="N56">
        <v>45</v>
      </c>
      <c r="O56">
        <v>900</v>
      </c>
      <c r="Q56" s="1">
        <v>43290</v>
      </c>
      <c r="R56" t="s">
        <v>32</v>
      </c>
      <c r="S56">
        <v>721026460</v>
      </c>
      <c r="T56" t="s">
        <v>432</v>
      </c>
      <c r="W56" t="s">
        <v>792</v>
      </c>
    </row>
    <row r="57" spans="2:23" x14ac:dyDescent="0.25">
      <c r="B57" s="1">
        <v>43266</v>
      </c>
      <c r="C57">
        <v>1063521</v>
      </c>
      <c r="D57" t="s">
        <v>686</v>
      </c>
      <c r="E57" t="s">
        <v>28</v>
      </c>
      <c r="F57" t="s">
        <v>793</v>
      </c>
      <c r="G57" t="s">
        <v>30</v>
      </c>
      <c r="H57">
        <v>1</v>
      </c>
      <c r="I57">
        <v>4</v>
      </c>
      <c r="J57" t="s">
        <v>44</v>
      </c>
      <c r="K57">
        <v>2.2000000000000002</v>
      </c>
      <c r="L57" t="s">
        <v>44</v>
      </c>
      <c r="M57">
        <v>9.5</v>
      </c>
      <c r="N57">
        <v>45</v>
      </c>
      <c r="O57">
        <v>530</v>
      </c>
      <c r="Q57" s="1">
        <v>43297</v>
      </c>
      <c r="R57" t="s">
        <v>32</v>
      </c>
      <c r="S57">
        <v>721026460</v>
      </c>
      <c r="T57" t="s">
        <v>432</v>
      </c>
      <c r="W57" t="s">
        <v>794</v>
      </c>
    </row>
    <row r="58" spans="2:23" x14ac:dyDescent="0.25">
      <c r="B58" s="1">
        <v>43265</v>
      </c>
      <c r="C58">
        <v>1062549</v>
      </c>
      <c r="D58" t="s">
        <v>686</v>
      </c>
      <c r="E58" t="s">
        <v>28</v>
      </c>
      <c r="F58" t="s">
        <v>795</v>
      </c>
      <c r="G58" t="s">
        <v>30</v>
      </c>
      <c r="H58">
        <v>1</v>
      </c>
      <c r="I58">
        <v>5.3</v>
      </c>
      <c r="J58" t="s">
        <v>44</v>
      </c>
      <c r="K58">
        <v>29</v>
      </c>
      <c r="L58" t="s">
        <v>44</v>
      </c>
      <c r="M58">
        <v>9.5</v>
      </c>
      <c r="N58">
        <v>45</v>
      </c>
      <c r="O58">
        <v>545</v>
      </c>
      <c r="Q58" s="1">
        <v>43290</v>
      </c>
      <c r="R58" t="s">
        <v>32</v>
      </c>
      <c r="S58">
        <v>721026460</v>
      </c>
      <c r="T58" t="s">
        <v>432</v>
      </c>
      <c r="W58" t="s">
        <v>796</v>
      </c>
    </row>
    <row r="59" spans="2:23" x14ac:dyDescent="0.25">
      <c r="B59" s="1">
        <v>43265</v>
      </c>
      <c r="C59">
        <v>1062559</v>
      </c>
      <c r="D59" t="s">
        <v>686</v>
      </c>
      <c r="E59" t="s">
        <v>28</v>
      </c>
      <c r="F59" t="s">
        <v>797</v>
      </c>
      <c r="G59" t="s">
        <v>30</v>
      </c>
      <c r="H59">
        <v>1</v>
      </c>
      <c r="I59">
        <v>1.9</v>
      </c>
      <c r="J59" t="s">
        <v>44</v>
      </c>
      <c r="K59">
        <v>12</v>
      </c>
      <c r="L59" t="s">
        <v>44</v>
      </c>
      <c r="M59">
        <v>9.5</v>
      </c>
      <c r="N59">
        <v>45</v>
      </c>
      <c r="O59">
        <v>500</v>
      </c>
      <c r="Q59" s="1">
        <v>43290</v>
      </c>
      <c r="R59" t="s">
        <v>32</v>
      </c>
      <c r="S59">
        <v>721026460</v>
      </c>
      <c r="T59" t="s">
        <v>432</v>
      </c>
      <c r="W59" t="s">
        <v>798</v>
      </c>
    </row>
    <row r="60" spans="2:23" x14ac:dyDescent="0.25">
      <c r="B60" s="1">
        <v>43265</v>
      </c>
      <c r="C60">
        <v>1062564</v>
      </c>
      <c r="D60" t="s">
        <v>686</v>
      </c>
      <c r="E60" t="s">
        <v>28</v>
      </c>
      <c r="F60" t="s">
        <v>799</v>
      </c>
      <c r="G60" t="s">
        <v>30</v>
      </c>
      <c r="H60">
        <v>1</v>
      </c>
      <c r="I60">
        <v>2.7</v>
      </c>
      <c r="J60" t="s">
        <v>44</v>
      </c>
      <c r="K60">
        <v>44</v>
      </c>
      <c r="L60" t="s">
        <v>44</v>
      </c>
      <c r="M60">
        <v>9.5</v>
      </c>
      <c r="N60">
        <v>45</v>
      </c>
      <c r="O60">
        <v>400</v>
      </c>
      <c r="Q60" s="1">
        <v>43290</v>
      </c>
      <c r="R60" t="s">
        <v>32</v>
      </c>
      <c r="S60">
        <v>721026460</v>
      </c>
      <c r="T60" t="s">
        <v>432</v>
      </c>
      <c r="W60" t="s">
        <v>800</v>
      </c>
    </row>
    <row r="61" spans="2:23" x14ac:dyDescent="0.25">
      <c r="B61" s="1">
        <v>43265</v>
      </c>
      <c r="C61">
        <v>1062548</v>
      </c>
      <c r="D61" t="s">
        <v>686</v>
      </c>
      <c r="E61" t="s">
        <v>28</v>
      </c>
      <c r="F61" t="s">
        <v>801</v>
      </c>
      <c r="G61" t="s">
        <v>30</v>
      </c>
      <c r="H61">
        <v>1</v>
      </c>
      <c r="I61">
        <v>2</v>
      </c>
      <c r="J61" t="s">
        <v>44</v>
      </c>
      <c r="K61">
        <v>21</v>
      </c>
      <c r="L61" t="s">
        <v>44</v>
      </c>
      <c r="M61">
        <v>9.5</v>
      </c>
      <c r="N61">
        <v>45</v>
      </c>
      <c r="O61">
        <v>625</v>
      </c>
      <c r="Q61" s="1">
        <v>43290</v>
      </c>
      <c r="R61" t="s">
        <v>32</v>
      </c>
      <c r="S61">
        <v>721026460</v>
      </c>
      <c r="T61" t="s">
        <v>432</v>
      </c>
      <c r="W61" t="s">
        <v>802</v>
      </c>
    </row>
    <row r="62" spans="2:23" x14ac:dyDescent="0.25">
      <c r="B62" s="1">
        <v>43265</v>
      </c>
      <c r="C62">
        <v>1062563</v>
      </c>
      <c r="D62" t="s">
        <v>686</v>
      </c>
      <c r="E62" t="s">
        <v>28</v>
      </c>
      <c r="F62" t="s">
        <v>803</v>
      </c>
      <c r="G62" t="s">
        <v>30</v>
      </c>
      <c r="H62">
        <v>1</v>
      </c>
      <c r="I62">
        <v>9.4</v>
      </c>
      <c r="J62" t="s">
        <v>44</v>
      </c>
      <c r="K62">
        <v>1.4</v>
      </c>
      <c r="L62" t="s">
        <v>44</v>
      </c>
      <c r="M62">
        <v>9.5</v>
      </c>
      <c r="N62">
        <v>45</v>
      </c>
      <c r="O62">
        <v>2215</v>
      </c>
      <c r="Q62" s="1">
        <v>43290</v>
      </c>
      <c r="R62" t="s">
        <v>32</v>
      </c>
      <c r="S62">
        <v>721026460</v>
      </c>
      <c r="T62" t="s">
        <v>432</v>
      </c>
      <c r="W62" t="s">
        <v>804</v>
      </c>
    </row>
    <row r="63" spans="2:23" x14ac:dyDescent="0.25">
      <c r="B63" s="1">
        <v>43265</v>
      </c>
      <c r="C63">
        <v>1062553</v>
      </c>
      <c r="D63" t="s">
        <v>686</v>
      </c>
      <c r="E63" t="s">
        <v>28</v>
      </c>
      <c r="F63" t="s">
        <v>805</v>
      </c>
      <c r="G63" t="s">
        <v>30</v>
      </c>
      <c r="H63">
        <v>1</v>
      </c>
      <c r="I63">
        <v>1.2</v>
      </c>
      <c r="J63" t="s">
        <v>44</v>
      </c>
      <c r="K63">
        <v>3.4</v>
      </c>
      <c r="L63" t="s">
        <v>44</v>
      </c>
      <c r="M63">
        <v>9.5</v>
      </c>
      <c r="N63">
        <v>45</v>
      </c>
      <c r="O63">
        <v>800</v>
      </c>
      <c r="Q63" s="1">
        <v>43290</v>
      </c>
      <c r="R63" t="s">
        <v>32</v>
      </c>
      <c r="S63">
        <v>721026460</v>
      </c>
      <c r="T63" t="s">
        <v>432</v>
      </c>
      <c r="W63" t="s">
        <v>806</v>
      </c>
    </row>
    <row r="64" spans="2:23" x14ac:dyDescent="0.25">
      <c r="B64" s="1">
        <v>43265</v>
      </c>
      <c r="C64">
        <v>1062551</v>
      </c>
      <c r="D64" t="s">
        <v>686</v>
      </c>
      <c r="E64" t="s">
        <v>28</v>
      </c>
      <c r="F64" t="s">
        <v>807</v>
      </c>
      <c r="G64" t="s">
        <v>30</v>
      </c>
      <c r="H64">
        <v>1</v>
      </c>
      <c r="I64">
        <v>2.2000000000000002</v>
      </c>
      <c r="J64" t="s">
        <v>44</v>
      </c>
      <c r="K64">
        <v>43</v>
      </c>
      <c r="L64" t="s">
        <v>44</v>
      </c>
      <c r="M64">
        <v>9.5</v>
      </c>
      <c r="N64">
        <v>45</v>
      </c>
      <c r="O64">
        <v>600</v>
      </c>
      <c r="Q64" s="1">
        <v>43290</v>
      </c>
      <c r="R64" t="s">
        <v>32</v>
      </c>
      <c r="S64">
        <v>721026460</v>
      </c>
      <c r="T64" t="s">
        <v>432</v>
      </c>
      <c r="W64" t="s">
        <v>808</v>
      </c>
    </row>
    <row r="65" spans="2:23" x14ac:dyDescent="0.25">
      <c r="B65" s="1">
        <v>43265</v>
      </c>
      <c r="C65">
        <v>1062546</v>
      </c>
      <c r="D65" t="s">
        <v>686</v>
      </c>
      <c r="E65" t="s">
        <v>28</v>
      </c>
      <c r="F65" t="s">
        <v>809</v>
      </c>
      <c r="G65" t="s">
        <v>30</v>
      </c>
      <c r="H65">
        <v>1</v>
      </c>
      <c r="I65">
        <v>8.9</v>
      </c>
      <c r="J65" t="s">
        <v>44</v>
      </c>
      <c r="K65">
        <v>23</v>
      </c>
      <c r="L65" t="s">
        <v>44</v>
      </c>
      <c r="M65">
        <v>9.5</v>
      </c>
      <c r="N65">
        <v>45</v>
      </c>
      <c r="O65">
        <v>631</v>
      </c>
      <c r="Q65" s="1">
        <v>43290</v>
      </c>
      <c r="R65" t="s">
        <v>32</v>
      </c>
      <c r="S65">
        <v>721026460</v>
      </c>
      <c r="T65" t="s">
        <v>432</v>
      </c>
      <c r="W65" t="s">
        <v>810</v>
      </c>
    </row>
    <row r="66" spans="2:23" x14ac:dyDescent="0.25">
      <c r="B66" s="1">
        <v>43265</v>
      </c>
      <c r="C66">
        <v>1062555</v>
      </c>
      <c r="D66" t="s">
        <v>686</v>
      </c>
      <c r="E66" t="s">
        <v>28</v>
      </c>
      <c r="F66" t="s">
        <v>811</v>
      </c>
      <c r="G66" t="s">
        <v>30</v>
      </c>
      <c r="H66">
        <v>1</v>
      </c>
      <c r="I66">
        <v>1.9</v>
      </c>
      <c r="J66" t="s">
        <v>44</v>
      </c>
      <c r="K66">
        <v>12</v>
      </c>
      <c r="L66" t="s">
        <v>44</v>
      </c>
      <c r="M66">
        <v>9.5</v>
      </c>
      <c r="N66">
        <v>45</v>
      </c>
      <c r="O66">
        <v>730</v>
      </c>
      <c r="Q66" s="1">
        <v>43290</v>
      </c>
      <c r="R66" t="s">
        <v>32</v>
      </c>
      <c r="S66">
        <v>721026460</v>
      </c>
      <c r="T66" t="s">
        <v>432</v>
      </c>
      <c r="W66" t="s">
        <v>812</v>
      </c>
    </row>
    <row r="67" spans="2:23" x14ac:dyDescent="0.25">
      <c r="B67" s="1">
        <v>43265</v>
      </c>
      <c r="C67">
        <v>1062554</v>
      </c>
      <c r="D67" t="s">
        <v>686</v>
      </c>
      <c r="E67" t="s">
        <v>28</v>
      </c>
      <c r="F67" t="s">
        <v>813</v>
      </c>
      <c r="G67" t="s">
        <v>30</v>
      </c>
      <c r="H67">
        <v>1</v>
      </c>
      <c r="I67">
        <v>2.2999999999999998</v>
      </c>
      <c r="J67" t="s">
        <v>44</v>
      </c>
      <c r="K67">
        <v>9.9</v>
      </c>
      <c r="L67" t="s">
        <v>44</v>
      </c>
      <c r="M67">
        <v>9.5</v>
      </c>
      <c r="N67">
        <v>45</v>
      </c>
      <c r="O67">
        <v>830</v>
      </c>
      <c r="Q67" s="1">
        <v>43290</v>
      </c>
      <c r="R67" t="s">
        <v>32</v>
      </c>
      <c r="S67">
        <v>721026460</v>
      </c>
      <c r="T67" t="s">
        <v>432</v>
      </c>
      <c r="W67" t="s">
        <v>814</v>
      </c>
    </row>
    <row r="68" spans="2:23" x14ac:dyDescent="0.25">
      <c r="B68" s="1">
        <v>43265</v>
      </c>
      <c r="C68">
        <v>1062550</v>
      </c>
      <c r="D68" t="s">
        <v>686</v>
      </c>
      <c r="E68" t="s">
        <v>28</v>
      </c>
      <c r="F68" t="s">
        <v>815</v>
      </c>
      <c r="G68" t="s">
        <v>30</v>
      </c>
      <c r="H68">
        <v>1</v>
      </c>
      <c r="I68">
        <v>0.75</v>
      </c>
      <c r="J68" t="s">
        <v>44</v>
      </c>
      <c r="K68">
        <v>40</v>
      </c>
      <c r="L68" t="s">
        <v>44</v>
      </c>
      <c r="M68">
        <v>9.5</v>
      </c>
      <c r="N68">
        <v>45</v>
      </c>
      <c r="O68">
        <v>630</v>
      </c>
      <c r="Q68" s="1">
        <v>43290</v>
      </c>
      <c r="R68" t="s">
        <v>32</v>
      </c>
      <c r="S68">
        <v>721026460</v>
      </c>
      <c r="T68" t="s">
        <v>432</v>
      </c>
      <c r="W68" t="s">
        <v>816</v>
      </c>
    </row>
    <row r="69" spans="2:23" x14ac:dyDescent="0.25">
      <c r="B69" s="1">
        <v>43265</v>
      </c>
      <c r="C69">
        <v>1062558</v>
      </c>
      <c r="D69" t="s">
        <v>686</v>
      </c>
      <c r="E69" t="s">
        <v>28</v>
      </c>
      <c r="F69" t="s">
        <v>817</v>
      </c>
      <c r="G69" t="s">
        <v>30</v>
      </c>
      <c r="H69">
        <v>1</v>
      </c>
      <c r="I69">
        <v>4.3</v>
      </c>
      <c r="J69" t="s">
        <v>44</v>
      </c>
      <c r="K69">
        <v>2.7</v>
      </c>
      <c r="L69" t="s">
        <v>44</v>
      </c>
      <c r="M69">
        <v>9.5</v>
      </c>
      <c r="N69">
        <v>45</v>
      </c>
      <c r="O69">
        <v>800</v>
      </c>
      <c r="Q69" s="1">
        <v>43290</v>
      </c>
      <c r="R69" t="s">
        <v>32</v>
      </c>
      <c r="S69">
        <v>721026460</v>
      </c>
      <c r="T69" t="s">
        <v>432</v>
      </c>
      <c r="W69" t="s">
        <v>818</v>
      </c>
    </row>
    <row r="70" spans="2:23" x14ac:dyDescent="0.25">
      <c r="B70" s="1">
        <v>43265</v>
      </c>
      <c r="C70">
        <v>1061700</v>
      </c>
      <c r="D70" t="s">
        <v>686</v>
      </c>
      <c r="E70" t="s">
        <v>28</v>
      </c>
      <c r="F70" t="s">
        <v>819</v>
      </c>
      <c r="G70" t="s">
        <v>30</v>
      </c>
      <c r="H70">
        <v>1</v>
      </c>
      <c r="I70">
        <v>3.1</v>
      </c>
      <c r="J70" t="s">
        <v>44</v>
      </c>
      <c r="K70">
        <v>84</v>
      </c>
      <c r="L70" t="s">
        <v>44</v>
      </c>
      <c r="M70">
        <v>9.5</v>
      </c>
      <c r="N70">
        <v>45</v>
      </c>
      <c r="O70">
        <v>830</v>
      </c>
      <c r="Q70" s="1">
        <v>43278</v>
      </c>
      <c r="R70" t="s">
        <v>32</v>
      </c>
      <c r="S70">
        <v>721026460</v>
      </c>
      <c r="T70" t="s">
        <v>432</v>
      </c>
      <c r="W70" t="s">
        <v>820</v>
      </c>
    </row>
    <row r="71" spans="2:23" x14ac:dyDescent="0.25">
      <c r="B71" s="1">
        <v>43265</v>
      </c>
      <c r="C71">
        <v>1062556</v>
      </c>
      <c r="D71" t="s">
        <v>686</v>
      </c>
      <c r="E71" t="s">
        <v>28</v>
      </c>
      <c r="F71" t="s">
        <v>821</v>
      </c>
      <c r="G71" t="s">
        <v>30</v>
      </c>
      <c r="H71">
        <v>1</v>
      </c>
      <c r="I71">
        <v>3</v>
      </c>
      <c r="J71" t="s">
        <v>44</v>
      </c>
      <c r="K71">
        <v>10</v>
      </c>
      <c r="L71" t="s">
        <v>44</v>
      </c>
      <c r="M71">
        <v>9.5</v>
      </c>
      <c r="N71">
        <v>45</v>
      </c>
      <c r="O71">
        <v>700</v>
      </c>
      <c r="Q71" s="1">
        <v>43290</v>
      </c>
      <c r="R71" t="s">
        <v>32</v>
      </c>
      <c r="S71">
        <v>721026460</v>
      </c>
      <c r="T71" t="s">
        <v>432</v>
      </c>
      <c r="W71" t="s">
        <v>822</v>
      </c>
    </row>
    <row r="72" spans="2:23" x14ac:dyDescent="0.25">
      <c r="B72" s="1">
        <v>43265</v>
      </c>
      <c r="C72">
        <v>1062552</v>
      </c>
      <c r="D72" t="s">
        <v>686</v>
      </c>
      <c r="E72" t="s">
        <v>28</v>
      </c>
      <c r="F72" t="s">
        <v>823</v>
      </c>
      <c r="G72" t="s">
        <v>30</v>
      </c>
      <c r="H72">
        <v>1</v>
      </c>
      <c r="I72">
        <v>0.42</v>
      </c>
      <c r="J72" t="s">
        <v>44</v>
      </c>
      <c r="K72">
        <v>7.2</v>
      </c>
      <c r="L72" t="s">
        <v>44</v>
      </c>
      <c r="M72">
        <v>9.5</v>
      </c>
      <c r="N72">
        <v>45</v>
      </c>
      <c r="O72">
        <v>513</v>
      </c>
      <c r="Q72" s="1">
        <v>43290</v>
      </c>
      <c r="R72" t="s">
        <v>32</v>
      </c>
      <c r="S72">
        <v>721026460</v>
      </c>
      <c r="T72" t="s">
        <v>432</v>
      </c>
      <c r="W72" t="s">
        <v>824</v>
      </c>
    </row>
    <row r="73" spans="2:23" x14ac:dyDescent="0.25">
      <c r="B73" s="1">
        <v>43265</v>
      </c>
      <c r="C73">
        <v>1062547</v>
      </c>
      <c r="D73" t="s">
        <v>686</v>
      </c>
      <c r="E73" t="s">
        <v>28</v>
      </c>
      <c r="F73" t="s">
        <v>825</v>
      </c>
      <c r="G73" t="s">
        <v>30</v>
      </c>
      <c r="H73">
        <v>1</v>
      </c>
      <c r="I73">
        <v>2.6</v>
      </c>
      <c r="J73" t="s">
        <v>44</v>
      </c>
      <c r="K73">
        <v>34</v>
      </c>
      <c r="L73" t="s">
        <v>44</v>
      </c>
      <c r="M73">
        <v>9.5</v>
      </c>
      <c r="N73">
        <v>45</v>
      </c>
      <c r="O73">
        <v>601</v>
      </c>
      <c r="Q73" s="1">
        <v>43290</v>
      </c>
      <c r="R73" t="s">
        <v>32</v>
      </c>
      <c r="S73">
        <v>721026460</v>
      </c>
      <c r="T73" t="s">
        <v>432</v>
      </c>
      <c r="W73" t="s">
        <v>826</v>
      </c>
    </row>
    <row r="74" spans="2:23" x14ac:dyDescent="0.25">
      <c r="B74" s="1">
        <v>43265</v>
      </c>
      <c r="C74">
        <v>1062557</v>
      </c>
      <c r="D74" t="s">
        <v>686</v>
      </c>
      <c r="E74" t="s">
        <v>28</v>
      </c>
      <c r="F74" t="s">
        <v>827</v>
      </c>
      <c r="G74" t="s">
        <v>30</v>
      </c>
      <c r="H74">
        <v>1</v>
      </c>
      <c r="I74">
        <v>2.2000000000000002</v>
      </c>
      <c r="J74" t="s">
        <v>44</v>
      </c>
      <c r="K74">
        <v>2.2000000000000002</v>
      </c>
      <c r="L74" t="s">
        <v>44</v>
      </c>
      <c r="M74">
        <v>9.5</v>
      </c>
      <c r="N74">
        <v>45</v>
      </c>
      <c r="O74">
        <v>730</v>
      </c>
      <c r="Q74" s="1">
        <v>43290</v>
      </c>
      <c r="R74" t="s">
        <v>32</v>
      </c>
      <c r="S74">
        <v>721026460</v>
      </c>
      <c r="T74" t="s">
        <v>432</v>
      </c>
      <c r="W74" t="s">
        <v>828</v>
      </c>
    </row>
    <row r="75" spans="2:23" x14ac:dyDescent="0.25">
      <c r="B75" s="1">
        <v>43265</v>
      </c>
      <c r="C75">
        <v>1063519</v>
      </c>
      <c r="D75" t="s">
        <v>686</v>
      </c>
      <c r="E75" t="s">
        <v>28</v>
      </c>
      <c r="F75" t="s">
        <v>829</v>
      </c>
      <c r="G75" t="s">
        <v>30</v>
      </c>
      <c r="H75">
        <v>1</v>
      </c>
      <c r="I75">
        <v>20</v>
      </c>
      <c r="J75" t="s">
        <v>44</v>
      </c>
      <c r="K75">
        <v>4.5</v>
      </c>
      <c r="L75" t="s">
        <v>44</v>
      </c>
      <c r="M75">
        <v>9.5</v>
      </c>
      <c r="N75">
        <v>45</v>
      </c>
      <c r="O75">
        <v>2100</v>
      </c>
      <c r="Q75" s="1">
        <v>43297</v>
      </c>
      <c r="R75" t="s">
        <v>32</v>
      </c>
      <c r="S75">
        <v>721026460</v>
      </c>
      <c r="T75" t="s">
        <v>432</v>
      </c>
      <c r="W75" t="s">
        <v>830</v>
      </c>
    </row>
    <row r="76" spans="2:23" x14ac:dyDescent="0.25">
      <c r="B76" s="1">
        <v>43264</v>
      </c>
      <c r="C76">
        <v>1061695</v>
      </c>
      <c r="D76" t="s">
        <v>686</v>
      </c>
      <c r="E76" t="s">
        <v>28</v>
      </c>
      <c r="F76" t="s">
        <v>831</v>
      </c>
      <c r="G76" t="s">
        <v>30</v>
      </c>
      <c r="H76">
        <v>1</v>
      </c>
      <c r="I76">
        <v>5.3</v>
      </c>
      <c r="J76" t="s">
        <v>44</v>
      </c>
      <c r="K76">
        <v>12</v>
      </c>
      <c r="L76" t="s">
        <v>44</v>
      </c>
      <c r="M76">
        <v>9.5</v>
      </c>
      <c r="N76">
        <v>45</v>
      </c>
      <c r="O76">
        <v>600</v>
      </c>
      <c r="Q76" s="1">
        <v>43278</v>
      </c>
      <c r="R76" t="s">
        <v>32</v>
      </c>
      <c r="S76">
        <v>721026460</v>
      </c>
      <c r="T76" t="s">
        <v>432</v>
      </c>
      <c r="W76" t="s">
        <v>832</v>
      </c>
    </row>
    <row r="77" spans="2:23" x14ac:dyDescent="0.25">
      <c r="B77" s="1">
        <v>43264</v>
      </c>
      <c r="C77">
        <v>1061701</v>
      </c>
      <c r="D77" t="s">
        <v>686</v>
      </c>
      <c r="E77" t="s">
        <v>28</v>
      </c>
      <c r="F77" t="s">
        <v>833</v>
      </c>
      <c r="G77" t="s">
        <v>30</v>
      </c>
      <c r="H77">
        <v>1</v>
      </c>
      <c r="I77">
        <v>3.5</v>
      </c>
      <c r="J77" t="s">
        <v>44</v>
      </c>
      <c r="K77">
        <v>2.2999999999999998</v>
      </c>
      <c r="L77" t="s">
        <v>44</v>
      </c>
      <c r="M77">
        <v>9.5</v>
      </c>
      <c r="N77">
        <v>45</v>
      </c>
      <c r="O77">
        <v>600</v>
      </c>
      <c r="Q77" s="1">
        <v>43278</v>
      </c>
      <c r="R77" t="s">
        <v>32</v>
      </c>
      <c r="S77">
        <v>721026460</v>
      </c>
      <c r="T77" t="s">
        <v>432</v>
      </c>
      <c r="W77" t="s">
        <v>834</v>
      </c>
    </row>
    <row r="78" spans="2:23" x14ac:dyDescent="0.25">
      <c r="B78" s="1">
        <v>43264</v>
      </c>
      <c r="C78">
        <v>1061707</v>
      </c>
      <c r="D78" t="s">
        <v>686</v>
      </c>
      <c r="E78" t="s">
        <v>28</v>
      </c>
      <c r="F78" t="s">
        <v>835</v>
      </c>
      <c r="G78" t="s">
        <v>30</v>
      </c>
      <c r="H78">
        <v>1</v>
      </c>
      <c r="I78">
        <v>0.84</v>
      </c>
      <c r="J78" t="s">
        <v>44</v>
      </c>
      <c r="K78">
        <v>12</v>
      </c>
      <c r="L78" t="s">
        <v>44</v>
      </c>
      <c r="M78">
        <v>9.5</v>
      </c>
      <c r="N78">
        <v>45</v>
      </c>
      <c r="O78">
        <v>700</v>
      </c>
      <c r="Q78" s="1">
        <v>43278</v>
      </c>
      <c r="R78" t="s">
        <v>32</v>
      </c>
      <c r="S78">
        <v>721026460</v>
      </c>
      <c r="T78" t="s">
        <v>432</v>
      </c>
      <c r="W78" t="s">
        <v>836</v>
      </c>
    </row>
    <row r="79" spans="2:23" x14ac:dyDescent="0.25">
      <c r="B79" s="1">
        <v>43264</v>
      </c>
      <c r="C79">
        <v>1061708</v>
      </c>
      <c r="D79" t="s">
        <v>686</v>
      </c>
      <c r="E79" t="s">
        <v>28</v>
      </c>
      <c r="F79" t="s">
        <v>837</v>
      </c>
      <c r="G79" t="s">
        <v>30</v>
      </c>
      <c r="H79">
        <v>1</v>
      </c>
      <c r="I79">
        <v>2.1</v>
      </c>
      <c r="J79" t="s">
        <v>44</v>
      </c>
      <c r="K79">
        <v>6.1</v>
      </c>
      <c r="L79" t="s">
        <v>44</v>
      </c>
      <c r="M79">
        <v>9.5</v>
      </c>
      <c r="N79">
        <v>45</v>
      </c>
      <c r="O79">
        <v>703</v>
      </c>
      <c r="Q79" s="1">
        <v>43278</v>
      </c>
      <c r="R79" t="s">
        <v>32</v>
      </c>
      <c r="S79">
        <v>721026460</v>
      </c>
      <c r="T79" t="s">
        <v>432</v>
      </c>
      <c r="W79" t="s">
        <v>838</v>
      </c>
    </row>
    <row r="80" spans="2:23" x14ac:dyDescent="0.25">
      <c r="B80" s="1">
        <v>43264</v>
      </c>
      <c r="C80">
        <v>1061712</v>
      </c>
      <c r="D80" t="s">
        <v>686</v>
      </c>
      <c r="E80" t="s">
        <v>28</v>
      </c>
      <c r="F80" t="s">
        <v>839</v>
      </c>
      <c r="G80" t="s">
        <v>30</v>
      </c>
      <c r="H80">
        <v>1</v>
      </c>
      <c r="I80">
        <v>6.8</v>
      </c>
      <c r="J80" t="s">
        <v>44</v>
      </c>
      <c r="K80">
        <v>10</v>
      </c>
      <c r="L80" t="s">
        <v>44</v>
      </c>
      <c r="M80">
        <v>9.5</v>
      </c>
      <c r="N80">
        <v>45</v>
      </c>
      <c r="O80">
        <v>715</v>
      </c>
      <c r="Q80" s="1">
        <v>43278</v>
      </c>
      <c r="R80" t="s">
        <v>32</v>
      </c>
      <c r="S80">
        <v>721026460</v>
      </c>
      <c r="T80" t="s">
        <v>432</v>
      </c>
      <c r="W80" t="s">
        <v>840</v>
      </c>
    </row>
    <row r="81" spans="2:23" x14ac:dyDescent="0.25">
      <c r="B81" s="1">
        <v>43264</v>
      </c>
      <c r="C81">
        <v>1061696</v>
      </c>
      <c r="D81" t="s">
        <v>686</v>
      </c>
      <c r="E81" t="s">
        <v>28</v>
      </c>
      <c r="F81" t="s">
        <v>841</v>
      </c>
      <c r="G81" t="s">
        <v>30</v>
      </c>
      <c r="H81">
        <v>1</v>
      </c>
      <c r="I81">
        <v>3.2</v>
      </c>
      <c r="J81" t="s">
        <v>44</v>
      </c>
      <c r="K81">
        <v>3.3</v>
      </c>
      <c r="L81" t="s">
        <v>44</v>
      </c>
      <c r="M81">
        <v>9.5</v>
      </c>
      <c r="N81">
        <v>45</v>
      </c>
      <c r="O81">
        <v>1610</v>
      </c>
      <c r="Q81" s="1">
        <v>43278</v>
      </c>
      <c r="R81" t="s">
        <v>32</v>
      </c>
      <c r="S81">
        <v>721026460</v>
      </c>
      <c r="T81" t="s">
        <v>432</v>
      </c>
      <c r="W81" t="s">
        <v>842</v>
      </c>
    </row>
    <row r="82" spans="2:23" x14ac:dyDescent="0.25">
      <c r="B82" s="1">
        <v>43264</v>
      </c>
      <c r="C82">
        <v>1063047</v>
      </c>
      <c r="D82" t="s">
        <v>686</v>
      </c>
      <c r="E82" t="s">
        <v>28</v>
      </c>
      <c r="F82" t="s">
        <v>843</v>
      </c>
      <c r="G82" t="s">
        <v>30</v>
      </c>
      <c r="H82">
        <v>1</v>
      </c>
      <c r="I82">
        <v>9</v>
      </c>
      <c r="J82" t="s">
        <v>44</v>
      </c>
      <c r="K82">
        <v>49</v>
      </c>
      <c r="L82" t="s">
        <v>44</v>
      </c>
      <c r="M82">
        <v>9.5</v>
      </c>
      <c r="N82">
        <v>45</v>
      </c>
      <c r="O82">
        <v>836</v>
      </c>
      <c r="Q82" s="1">
        <v>43297</v>
      </c>
      <c r="R82" t="s">
        <v>32</v>
      </c>
      <c r="S82">
        <v>721026460</v>
      </c>
      <c r="T82" t="s">
        <v>432</v>
      </c>
      <c r="W82" t="s">
        <v>844</v>
      </c>
    </row>
    <row r="83" spans="2:23" x14ac:dyDescent="0.25">
      <c r="B83" s="1">
        <v>43264</v>
      </c>
      <c r="C83">
        <v>1061703</v>
      </c>
      <c r="D83" t="s">
        <v>686</v>
      </c>
      <c r="E83" t="s">
        <v>28</v>
      </c>
      <c r="F83" t="s">
        <v>845</v>
      </c>
      <c r="G83" t="s">
        <v>30</v>
      </c>
      <c r="H83">
        <v>1</v>
      </c>
      <c r="I83">
        <v>1.9</v>
      </c>
      <c r="J83" t="s">
        <v>44</v>
      </c>
      <c r="K83">
        <v>11</v>
      </c>
      <c r="L83" t="s">
        <v>44</v>
      </c>
      <c r="M83">
        <v>9.5</v>
      </c>
      <c r="N83">
        <v>45</v>
      </c>
      <c r="O83">
        <v>800</v>
      </c>
      <c r="Q83" s="1">
        <v>43278</v>
      </c>
      <c r="R83" t="s">
        <v>32</v>
      </c>
      <c r="S83">
        <v>721026460</v>
      </c>
      <c r="T83" t="s">
        <v>432</v>
      </c>
      <c r="W83" t="s">
        <v>846</v>
      </c>
    </row>
    <row r="84" spans="2:23" x14ac:dyDescent="0.25">
      <c r="B84" s="1">
        <v>43264</v>
      </c>
      <c r="C84">
        <v>1061699</v>
      </c>
      <c r="D84" t="s">
        <v>686</v>
      </c>
      <c r="E84" t="s">
        <v>28</v>
      </c>
      <c r="F84" t="s">
        <v>847</v>
      </c>
      <c r="G84" t="s">
        <v>30</v>
      </c>
      <c r="H84">
        <v>1</v>
      </c>
      <c r="I84">
        <v>5.3</v>
      </c>
      <c r="J84" t="s">
        <v>44</v>
      </c>
      <c r="K84">
        <v>33</v>
      </c>
      <c r="L84" t="s">
        <v>44</v>
      </c>
      <c r="M84">
        <v>9.5</v>
      </c>
      <c r="N84">
        <v>45</v>
      </c>
      <c r="O84">
        <v>710</v>
      </c>
      <c r="Q84" s="1">
        <v>43278</v>
      </c>
      <c r="R84" t="s">
        <v>32</v>
      </c>
      <c r="S84">
        <v>721026460</v>
      </c>
      <c r="T84" t="s">
        <v>432</v>
      </c>
      <c r="W84" t="s">
        <v>848</v>
      </c>
    </row>
    <row r="85" spans="2:23" x14ac:dyDescent="0.25">
      <c r="B85" s="1">
        <v>43264</v>
      </c>
      <c r="C85">
        <v>1061693</v>
      </c>
      <c r="D85" t="s">
        <v>686</v>
      </c>
      <c r="E85" t="s">
        <v>28</v>
      </c>
      <c r="F85" t="s">
        <v>849</v>
      </c>
      <c r="G85" t="s">
        <v>30</v>
      </c>
      <c r="H85">
        <v>1</v>
      </c>
      <c r="I85">
        <v>5.8</v>
      </c>
      <c r="J85" t="s">
        <v>44</v>
      </c>
      <c r="K85">
        <v>16</v>
      </c>
      <c r="L85" t="s">
        <v>44</v>
      </c>
      <c r="M85">
        <v>9.5</v>
      </c>
      <c r="N85">
        <v>45</v>
      </c>
      <c r="O85">
        <v>815</v>
      </c>
      <c r="Q85" s="1">
        <v>43278</v>
      </c>
      <c r="R85" t="s">
        <v>32</v>
      </c>
      <c r="S85">
        <v>721026460</v>
      </c>
      <c r="T85" t="s">
        <v>432</v>
      </c>
      <c r="W85" t="s">
        <v>850</v>
      </c>
    </row>
    <row r="86" spans="2:23" x14ac:dyDescent="0.25">
      <c r="B86" s="1">
        <v>43263</v>
      </c>
      <c r="C86">
        <v>1061709</v>
      </c>
      <c r="D86" t="s">
        <v>686</v>
      </c>
      <c r="E86" t="s">
        <v>28</v>
      </c>
      <c r="F86" t="s">
        <v>851</v>
      </c>
      <c r="G86" t="s">
        <v>30</v>
      </c>
      <c r="H86">
        <v>1</v>
      </c>
      <c r="I86">
        <v>7.1</v>
      </c>
      <c r="J86" t="s">
        <v>44</v>
      </c>
      <c r="K86">
        <v>97</v>
      </c>
      <c r="L86" t="s">
        <v>44</v>
      </c>
      <c r="M86">
        <v>9.5</v>
      </c>
      <c r="N86">
        <v>45</v>
      </c>
      <c r="O86">
        <v>530</v>
      </c>
      <c r="Q86" s="1">
        <v>43278</v>
      </c>
      <c r="R86" t="s">
        <v>32</v>
      </c>
      <c r="S86">
        <v>721026460</v>
      </c>
      <c r="T86" t="s">
        <v>432</v>
      </c>
      <c r="W86" t="s">
        <v>852</v>
      </c>
    </row>
    <row r="87" spans="2:23" x14ac:dyDescent="0.25">
      <c r="B87" s="1">
        <v>43263</v>
      </c>
      <c r="C87">
        <v>1061706</v>
      </c>
      <c r="D87" t="s">
        <v>686</v>
      </c>
      <c r="E87" t="s">
        <v>28</v>
      </c>
      <c r="F87" t="s">
        <v>853</v>
      </c>
      <c r="G87" t="s">
        <v>30</v>
      </c>
      <c r="H87">
        <v>1</v>
      </c>
      <c r="I87">
        <v>5.0999999999999996</v>
      </c>
      <c r="J87" t="s">
        <v>44</v>
      </c>
      <c r="K87">
        <v>32</v>
      </c>
      <c r="L87" t="s">
        <v>44</v>
      </c>
      <c r="M87">
        <v>9.5</v>
      </c>
      <c r="N87">
        <v>45</v>
      </c>
      <c r="O87">
        <v>1500</v>
      </c>
      <c r="Q87" s="1">
        <v>43278</v>
      </c>
      <c r="R87" t="s">
        <v>32</v>
      </c>
      <c r="S87">
        <v>721026460</v>
      </c>
      <c r="T87" t="s">
        <v>432</v>
      </c>
      <c r="W87" t="s">
        <v>854</v>
      </c>
    </row>
    <row r="88" spans="2:23" x14ac:dyDescent="0.25">
      <c r="B88" s="1">
        <v>43263</v>
      </c>
      <c r="C88">
        <v>1063518</v>
      </c>
      <c r="D88" t="s">
        <v>686</v>
      </c>
      <c r="E88" t="s">
        <v>28</v>
      </c>
      <c r="F88" t="s">
        <v>855</v>
      </c>
      <c r="G88" t="s">
        <v>30</v>
      </c>
      <c r="H88">
        <v>1</v>
      </c>
      <c r="I88">
        <v>18</v>
      </c>
      <c r="J88" t="s">
        <v>44</v>
      </c>
      <c r="K88">
        <v>11</v>
      </c>
      <c r="L88" t="s">
        <v>44</v>
      </c>
      <c r="M88">
        <v>9.5</v>
      </c>
      <c r="N88">
        <v>45</v>
      </c>
      <c r="O88">
        <v>815</v>
      </c>
      <c r="Q88" s="1">
        <v>43297</v>
      </c>
      <c r="R88" t="s">
        <v>32</v>
      </c>
      <c r="S88">
        <v>721026460</v>
      </c>
      <c r="T88" t="s">
        <v>432</v>
      </c>
      <c r="W88" t="s">
        <v>856</v>
      </c>
    </row>
    <row r="89" spans="2:23" x14ac:dyDescent="0.25">
      <c r="B89" s="1">
        <v>43263</v>
      </c>
      <c r="C89">
        <v>1061694</v>
      </c>
      <c r="D89" t="s">
        <v>686</v>
      </c>
      <c r="E89" t="s">
        <v>28</v>
      </c>
      <c r="F89" t="s">
        <v>857</v>
      </c>
      <c r="G89" t="s">
        <v>30</v>
      </c>
      <c r="H89">
        <v>1</v>
      </c>
      <c r="I89">
        <v>3.2</v>
      </c>
      <c r="J89" t="s">
        <v>44</v>
      </c>
      <c r="K89">
        <v>15</v>
      </c>
      <c r="L89" t="s">
        <v>44</v>
      </c>
      <c r="M89">
        <v>9.5</v>
      </c>
      <c r="N89">
        <v>45</v>
      </c>
      <c r="O89">
        <v>730</v>
      </c>
      <c r="Q89" s="1">
        <v>43278</v>
      </c>
      <c r="R89" t="s">
        <v>32</v>
      </c>
      <c r="S89">
        <v>721026460</v>
      </c>
      <c r="T89" t="s">
        <v>432</v>
      </c>
      <c r="W89" t="s">
        <v>858</v>
      </c>
    </row>
    <row r="90" spans="2:23" x14ac:dyDescent="0.25">
      <c r="B90" s="1">
        <v>43263</v>
      </c>
      <c r="C90">
        <v>1061710</v>
      </c>
      <c r="D90" t="s">
        <v>686</v>
      </c>
      <c r="E90" t="s">
        <v>28</v>
      </c>
      <c r="F90" t="s">
        <v>859</v>
      </c>
      <c r="G90" t="s">
        <v>30</v>
      </c>
      <c r="H90">
        <v>1</v>
      </c>
      <c r="I90">
        <v>23</v>
      </c>
      <c r="J90" t="s">
        <v>44</v>
      </c>
      <c r="K90">
        <v>22</v>
      </c>
      <c r="L90" t="s">
        <v>44</v>
      </c>
      <c r="M90">
        <v>9.5</v>
      </c>
      <c r="N90">
        <v>45</v>
      </c>
      <c r="O90">
        <v>2359</v>
      </c>
      <c r="Q90" s="1">
        <v>43278</v>
      </c>
      <c r="R90" t="s">
        <v>32</v>
      </c>
      <c r="S90">
        <v>721026460</v>
      </c>
      <c r="T90" t="s">
        <v>432</v>
      </c>
      <c r="W90" t="s">
        <v>860</v>
      </c>
    </row>
    <row r="91" spans="2:23" x14ac:dyDescent="0.25">
      <c r="B91" s="1">
        <v>43263</v>
      </c>
      <c r="C91">
        <v>1061698</v>
      </c>
      <c r="D91" t="s">
        <v>686</v>
      </c>
      <c r="E91" t="s">
        <v>28</v>
      </c>
      <c r="F91" t="s">
        <v>861</v>
      </c>
      <c r="G91" t="s">
        <v>30</v>
      </c>
      <c r="H91">
        <v>1</v>
      </c>
      <c r="I91">
        <v>1.4</v>
      </c>
      <c r="J91" t="s">
        <v>44</v>
      </c>
      <c r="K91">
        <v>19</v>
      </c>
      <c r="L91" t="s">
        <v>44</v>
      </c>
      <c r="M91">
        <v>9.5</v>
      </c>
      <c r="N91">
        <v>45</v>
      </c>
      <c r="O91">
        <v>515</v>
      </c>
      <c r="Q91" s="1">
        <v>43278</v>
      </c>
      <c r="R91" t="s">
        <v>32</v>
      </c>
      <c r="S91">
        <v>721026460</v>
      </c>
      <c r="T91" t="s">
        <v>432</v>
      </c>
      <c r="W91" t="s">
        <v>862</v>
      </c>
    </row>
    <row r="92" spans="2:23" x14ac:dyDescent="0.25">
      <c r="B92" s="1">
        <v>43262</v>
      </c>
      <c r="C92">
        <v>1061705</v>
      </c>
      <c r="D92" t="s">
        <v>686</v>
      </c>
      <c r="E92" t="s">
        <v>28</v>
      </c>
      <c r="F92" t="s">
        <v>863</v>
      </c>
      <c r="G92" t="s">
        <v>30</v>
      </c>
      <c r="H92">
        <v>1</v>
      </c>
      <c r="I92">
        <v>1.1000000000000001</v>
      </c>
      <c r="J92" t="s">
        <v>44</v>
      </c>
      <c r="K92">
        <v>85</v>
      </c>
      <c r="L92" t="s">
        <v>44</v>
      </c>
      <c r="M92">
        <v>9.5</v>
      </c>
      <c r="N92">
        <v>45</v>
      </c>
      <c r="O92">
        <v>1450</v>
      </c>
      <c r="Q92" s="1">
        <v>43278</v>
      </c>
      <c r="R92" t="s">
        <v>32</v>
      </c>
      <c r="S92">
        <v>721026460</v>
      </c>
      <c r="T92" t="s">
        <v>432</v>
      </c>
      <c r="W92" t="s">
        <v>864</v>
      </c>
    </row>
    <row r="93" spans="2:23" x14ac:dyDescent="0.25">
      <c r="B93" s="1">
        <v>43262</v>
      </c>
      <c r="C93">
        <v>1061711</v>
      </c>
      <c r="D93" t="s">
        <v>686</v>
      </c>
      <c r="E93" t="s">
        <v>28</v>
      </c>
      <c r="F93" t="s">
        <v>865</v>
      </c>
      <c r="G93" t="s">
        <v>30</v>
      </c>
      <c r="H93">
        <v>1</v>
      </c>
      <c r="I93">
        <v>4.9000000000000004</v>
      </c>
      <c r="J93" t="s">
        <v>44</v>
      </c>
      <c r="K93">
        <v>8.1999999999999993</v>
      </c>
      <c r="L93" t="s">
        <v>44</v>
      </c>
      <c r="M93">
        <v>9.5</v>
      </c>
      <c r="N93">
        <v>45</v>
      </c>
      <c r="O93">
        <v>2100</v>
      </c>
      <c r="Q93" s="1">
        <v>43278</v>
      </c>
      <c r="R93" t="s">
        <v>32</v>
      </c>
      <c r="S93">
        <v>721026460</v>
      </c>
      <c r="T93" t="s">
        <v>432</v>
      </c>
      <c r="W93" t="s">
        <v>866</v>
      </c>
    </row>
    <row r="94" spans="2:23" x14ac:dyDescent="0.25">
      <c r="B94" s="1">
        <v>43262</v>
      </c>
      <c r="C94">
        <v>1061702</v>
      </c>
      <c r="D94" t="s">
        <v>686</v>
      </c>
      <c r="E94" t="s">
        <v>28</v>
      </c>
      <c r="F94" t="s">
        <v>867</v>
      </c>
      <c r="G94" t="s">
        <v>30</v>
      </c>
      <c r="H94">
        <v>1</v>
      </c>
      <c r="I94">
        <v>11</v>
      </c>
      <c r="J94" t="s">
        <v>44</v>
      </c>
      <c r="K94">
        <v>120</v>
      </c>
      <c r="L94" t="s">
        <v>44</v>
      </c>
      <c r="M94">
        <v>9.5</v>
      </c>
      <c r="N94">
        <v>45</v>
      </c>
      <c r="O94">
        <v>730</v>
      </c>
      <c r="Q94" s="1">
        <v>43278</v>
      </c>
      <c r="R94" t="s">
        <v>32</v>
      </c>
      <c r="S94">
        <v>721026460</v>
      </c>
      <c r="T94" t="s">
        <v>432</v>
      </c>
      <c r="W94" t="s">
        <v>868</v>
      </c>
    </row>
    <row r="95" spans="2:23" x14ac:dyDescent="0.25">
      <c r="B95" s="1">
        <v>43261</v>
      </c>
      <c r="C95">
        <v>1061697</v>
      </c>
      <c r="D95" t="s">
        <v>686</v>
      </c>
      <c r="E95" t="s">
        <v>28</v>
      </c>
      <c r="F95" t="s">
        <v>869</v>
      </c>
      <c r="G95" t="s">
        <v>30</v>
      </c>
      <c r="H95">
        <v>1</v>
      </c>
      <c r="I95">
        <v>8.1999999999999993</v>
      </c>
      <c r="J95" t="s">
        <v>44</v>
      </c>
      <c r="K95">
        <v>45</v>
      </c>
      <c r="L95" t="s">
        <v>44</v>
      </c>
      <c r="M95">
        <v>9.5</v>
      </c>
      <c r="N95">
        <v>45</v>
      </c>
      <c r="O95">
        <v>700</v>
      </c>
      <c r="Q95" s="1">
        <v>43278</v>
      </c>
      <c r="R95" t="s">
        <v>32</v>
      </c>
      <c r="S95">
        <v>721026460</v>
      </c>
      <c r="T95" t="s">
        <v>432</v>
      </c>
      <c r="W95" t="s">
        <v>870</v>
      </c>
    </row>
    <row r="96" spans="2:23" x14ac:dyDescent="0.25">
      <c r="B96" s="1">
        <v>43260</v>
      </c>
      <c r="C96">
        <v>1061704</v>
      </c>
      <c r="D96" t="s">
        <v>686</v>
      </c>
      <c r="E96" t="s">
        <v>28</v>
      </c>
      <c r="F96" t="s">
        <v>871</v>
      </c>
      <c r="G96" t="s">
        <v>30</v>
      </c>
      <c r="H96">
        <v>1</v>
      </c>
      <c r="I96">
        <v>4.9000000000000004</v>
      </c>
      <c r="J96" t="s">
        <v>44</v>
      </c>
      <c r="K96">
        <v>18</v>
      </c>
      <c r="L96" t="s">
        <v>44</v>
      </c>
      <c r="M96">
        <v>9.5</v>
      </c>
      <c r="N96">
        <v>45</v>
      </c>
      <c r="O96">
        <v>700</v>
      </c>
      <c r="Q96" s="1">
        <v>43278</v>
      </c>
      <c r="R96" t="s">
        <v>32</v>
      </c>
      <c r="S96">
        <v>721026460</v>
      </c>
      <c r="T96" t="s">
        <v>432</v>
      </c>
      <c r="W96" t="s">
        <v>872</v>
      </c>
    </row>
    <row r="97" spans="2:17" x14ac:dyDescent="0.25">
      <c r="B97" s="1"/>
      <c r="Q97" s="1"/>
    </row>
    <row r="98" spans="2:17" x14ac:dyDescent="0.25">
      <c r="B98" s="1"/>
      <c r="K98">
        <f>AVERAGE(Table2[Copper Result])</f>
        <v>21.224468085106388</v>
      </c>
      <c r="Q98" s="1"/>
    </row>
    <row r="99" spans="2:17" x14ac:dyDescent="0.25">
      <c r="B99" s="1"/>
      <c r="K99">
        <f>MIN(Table2[Copper Result])</f>
        <v>1</v>
      </c>
      <c r="Q99" s="1"/>
    </row>
    <row r="100" spans="2:17" x14ac:dyDescent="0.25">
      <c r="B100" s="1"/>
      <c r="K100">
        <f>MAX(Table2[Copper Result])</f>
        <v>120</v>
      </c>
      <c r="Q100" s="1"/>
    </row>
    <row r="101" spans="2:17" x14ac:dyDescent="0.25">
      <c r="B101" s="1"/>
      <c r="Q101" s="1"/>
    </row>
    <row r="102" spans="2:17" x14ac:dyDescent="0.25">
      <c r="B102" s="1"/>
      <c r="Q102" s="1"/>
    </row>
    <row r="103" spans="2:17" x14ac:dyDescent="0.25">
      <c r="B103" s="1"/>
      <c r="Q103" s="1"/>
    </row>
    <row r="104" spans="2:17" x14ac:dyDescent="0.25">
      <c r="B104" s="1"/>
      <c r="Q104" s="1"/>
    </row>
    <row r="105" spans="2:17" x14ac:dyDescent="0.25">
      <c r="B105" s="1"/>
      <c r="Q105" s="1"/>
    </row>
    <row r="106" spans="2:17" x14ac:dyDescent="0.25">
      <c r="B106" s="1"/>
      <c r="Q106" s="1"/>
    </row>
    <row r="107" spans="2:17" x14ac:dyDescent="0.25">
      <c r="B107" s="1"/>
      <c r="Q107" s="1"/>
    </row>
    <row r="108" spans="2:17" x14ac:dyDescent="0.25">
      <c r="B108" s="1"/>
      <c r="Q108" s="1"/>
    </row>
    <row r="109" spans="2:17" x14ac:dyDescent="0.25">
      <c r="B109" s="1"/>
      <c r="Q109" s="1"/>
    </row>
    <row r="110" spans="2:17" x14ac:dyDescent="0.25">
      <c r="B110" s="1"/>
      <c r="Q110" s="1"/>
    </row>
    <row r="111" spans="2:17" x14ac:dyDescent="0.25">
      <c r="B111" s="1"/>
      <c r="Q111" s="1"/>
    </row>
    <row r="112" spans="2:17" x14ac:dyDescent="0.25">
      <c r="B112" s="1"/>
      <c r="Q112" s="1"/>
    </row>
    <row r="113" spans="2:17" x14ac:dyDescent="0.25">
      <c r="B113" s="1"/>
      <c r="Q113" s="1"/>
    </row>
    <row r="114" spans="2:17" x14ac:dyDescent="0.25">
      <c r="B114" s="1"/>
      <c r="Q114" s="1"/>
    </row>
    <row r="115" spans="2:17" x14ac:dyDescent="0.25">
      <c r="B115" s="1"/>
      <c r="Q115" s="1"/>
    </row>
    <row r="116" spans="2:17" x14ac:dyDescent="0.25">
      <c r="B116" s="1"/>
      <c r="Q116" s="1"/>
    </row>
    <row r="117" spans="2:17" x14ac:dyDescent="0.25">
      <c r="B117" s="1"/>
      <c r="Q117" s="1"/>
    </row>
    <row r="118" spans="2:17" x14ac:dyDescent="0.25">
      <c r="B118" s="1"/>
      <c r="Q118" s="1"/>
    </row>
    <row r="119" spans="2:17" x14ac:dyDescent="0.25">
      <c r="B119" s="1"/>
      <c r="Q119" s="1"/>
    </row>
    <row r="120" spans="2:17" x14ac:dyDescent="0.25">
      <c r="B120" s="1"/>
      <c r="Q120" s="1"/>
    </row>
    <row r="121" spans="2:17" x14ac:dyDescent="0.25">
      <c r="B121" s="1"/>
      <c r="Q121" s="1"/>
    </row>
    <row r="122" spans="2:17" x14ac:dyDescent="0.25">
      <c r="B122" s="1"/>
      <c r="Q122" s="1"/>
    </row>
    <row r="123" spans="2:17" x14ac:dyDescent="0.25">
      <c r="B123" s="1"/>
      <c r="Q123" s="1"/>
    </row>
    <row r="124" spans="2:17" x14ac:dyDescent="0.25">
      <c r="B124" s="1"/>
      <c r="Q124" s="1"/>
    </row>
    <row r="125" spans="2:17" x14ac:dyDescent="0.25">
      <c r="B125" s="1"/>
      <c r="Q125" s="1"/>
    </row>
    <row r="126" spans="2:17" x14ac:dyDescent="0.25">
      <c r="B126" s="1"/>
      <c r="Q126" s="1"/>
    </row>
    <row r="127" spans="2:17" x14ac:dyDescent="0.25">
      <c r="B127" s="1"/>
      <c r="Q127" s="1"/>
    </row>
    <row r="128" spans="2:17" x14ac:dyDescent="0.25">
      <c r="B128" s="1"/>
      <c r="Q128" s="1"/>
    </row>
    <row r="129" spans="2:17" x14ac:dyDescent="0.25">
      <c r="B129" s="1"/>
      <c r="Q129" s="1"/>
    </row>
    <row r="130" spans="2:17" x14ac:dyDescent="0.25">
      <c r="B130" s="1"/>
      <c r="Q130" s="1"/>
    </row>
    <row r="131" spans="2:17" x14ac:dyDescent="0.25">
      <c r="B131" s="1"/>
      <c r="Q131" s="1"/>
    </row>
    <row r="132" spans="2:17" x14ac:dyDescent="0.25">
      <c r="B132" s="1"/>
      <c r="Q132" s="1"/>
    </row>
    <row r="133" spans="2:17" x14ac:dyDescent="0.25">
      <c r="B133" s="1"/>
      <c r="Q133" s="1"/>
    </row>
    <row r="134" spans="2:17" x14ac:dyDescent="0.25">
      <c r="B134" s="1"/>
      <c r="Q134" s="1"/>
    </row>
    <row r="135" spans="2:17" x14ac:dyDescent="0.25">
      <c r="B135" s="1"/>
      <c r="Q135" s="1"/>
    </row>
    <row r="136" spans="2:17" x14ac:dyDescent="0.25">
      <c r="B136" s="1"/>
      <c r="Q136" s="1"/>
    </row>
    <row r="137" spans="2:17" x14ac:dyDescent="0.25">
      <c r="B137" s="1"/>
      <c r="Q137" s="1"/>
    </row>
    <row r="138" spans="2:17" x14ac:dyDescent="0.25">
      <c r="B138" s="1"/>
      <c r="Q138" s="1"/>
    </row>
    <row r="139" spans="2:17" x14ac:dyDescent="0.25">
      <c r="B139" s="1"/>
      <c r="Q139" s="1"/>
    </row>
    <row r="140" spans="2:17" x14ac:dyDescent="0.25">
      <c r="B140" s="1"/>
      <c r="Q140" s="1"/>
    </row>
    <row r="141" spans="2:17" x14ac:dyDescent="0.25">
      <c r="B141" s="1"/>
      <c r="Q141" s="1"/>
    </row>
    <row r="142" spans="2:17" x14ac:dyDescent="0.25">
      <c r="B142" s="1"/>
      <c r="Q142" s="1"/>
    </row>
    <row r="143" spans="2:17" x14ac:dyDescent="0.25">
      <c r="B143" s="1"/>
      <c r="Q143" s="1"/>
    </row>
    <row r="144" spans="2:17" x14ac:dyDescent="0.25">
      <c r="B144" s="1"/>
      <c r="Q144" s="1"/>
    </row>
    <row r="145" spans="2:17" x14ac:dyDescent="0.25">
      <c r="B145" s="1"/>
      <c r="Q145" s="1"/>
    </row>
    <row r="146" spans="2:17" x14ac:dyDescent="0.25">
      <c r="B146" s="1"/>
      <c r="Q146" s="1"/>
    </row>
    <row r="147" spans="2:17" x14ac:dyDescent="0.25">
      <c r="B147" s="1"/>
      <c r="Q147" s="1"/>
    </row>
    <row r="148" spans="2:17" x14ac:dyDescent="0.25">
      <c r="B148" s="1"/>
      <c r="Q148" s="1"/>
    </row>
    <row r="149" spans="2:17" x14ac:dyDescent="0.25">
      <c r="B149" s="1"/>
      <c r="Q149" s="1"/>
    </row>
    <row r="150" spans="2:17" x14ac:dyDescent="0.25">
      <c r="B150" s="1"/>
      <c r="Q150" s="1"/>
    </row>
    <row r="151" spans="2:17" x14ac:dyDescent="0.25">
      <c r="B151" s="1"/>
      <c r="Q151" s="1"/>
    </row>
    <row r="152" spans="2:17" x14ac:dyDescent="0.25">
      <c r="B152" s="1"/>
      <c r="Q152" s="1"/>
    </row>
    <row r="153" spans="2:17" x14ac:dyDescent="0.25">
      <c r="B153" s="1"/>
      <c r="Q153" s="1"/>
    </row>
    <row r="154" spans="2:17" x14ac:dyDescent="0.25">
      <c r="B154" s="1"/>
      <c r="Q154" s="1"/>
    </row>
    <row r="155" spans="2:17" x14ac:dyDescent="0.25">
      <c r="B155" s="1"/>
      <c r="Q155" s="1"/>
    </row>
    <row r="156" spans="2:17" x14ac:dyDescent="0.25">
      <c r="B156" s="1"/>
      <c r="Q156" s="1"/>
    </row>
    <row r="157" spans="2:17" x14ac:dyDescent="0.25">
      <c r="B157" s="1"/>
      <c r="Q157" s="1"/>
    </row>
    <row r="158" spans="2:17" x14ac:dyDescent="0.25">
      <c r="B158" s="1"/>
      <c r="Q158" s="1"/>
    </row>
    <row r="159" spans="2:17" x14ac:dyDescent="0.25">
      <c r="B159" s="1"/>
      <c r="Q159" s="1"/>
    </row>
    <row r="160" spans="2:17" x14ac:dyDescent="0.25">
      <c r="B160" s="1"/>
      <c r="Q160" s="1"/>
    </row>
    <row r="161" spans="2:17" x14ac:dyDescent="0.25">
      <c r="B161" s="1"/>
      <c r="Q161" s="1"/>
    </row>
    <row r="162" spans="2:17" x14ac:dyDescent="0.25">
      <c r="B162" s="1"/>
      <c r="Q162" s="1"/>
    </row>
    <row r="163" spans="2:17" x14ac:dyDescent="0.25">
      <c r="B163" s="1"/>
      <c r="Q163" s="1"/>
    </row>
    <row r="164" spans="2:17" x14ac:dyDescent="0.25">
      <c r="B164" s="1"/>
      <c r="Q164" s="1"/>
    </row>
    <row r="165" spans="2:17" x14ac:dyDescent="0.25">
      <c r="B165" s="1"/>
      <c r="Q165" s="1"/>
    </row>
    <row r="166" spans="2:17" x14ac:dyDescent="0.25">
      <c r="B166" s="1"/>
      <c r="Q166" s="1"/>
    </row>
    <row r="167" spans="2:17" x14ac:dyDescent="0.25">
      <c r="B167" s="1"/>
      <c r="Q167" s="1"/>
    </row>
    <row r="168" spans="2:17" x14ac:dyDescent="0.25">
      <c r="B168" s="1"/>
      <c r="Q168" s="1"/>
    </row>
    <row r="169" spans="2:17" x14ac:dyDescent="0.25">
      <c r="B169" s="1"/>
      <c r="Q169" s="1"/>
    </row>
    <row r="170" spans="2:17" x14ac:dyDescent="0.25">
      <c r="B170" s="1"/>
      <c r="Q170" s="1"/>
    </row>
    <row r="171" spans="2:17" x14ac:dyDescent="0.25">
      <c r="B171" s="1"/>
      <c r="Q171" s="1"/>
    </row>
    <row r="172" spans="2:17" x14ac:dyDescent="0.25">
      <c r="B172" s="1"/>
      <c r="Q172" s="1"/>
    </row>
    <row r="173" spans="2:17" x14ac:dyDescent="0.25">
      <c r="B173" s="1"/>
      <c r="Q173" s="1"/>
    </row>
    <row r="174" spans="2:17" x14ac:dyDescent="0.25">
      <c r="B174" s="1"/>
      <c r="Q174" s="1"/>
    </row>
    <row r="175" spans="2:17" x14ac:dyDescent="0.25">
      <c r="B175" s="1"/>
      <c r="Q175" s="1"/>
    </row>
    <row r="176" spans="2:17" x14ac:dyDescent="0.25">
      <c r="B176" s="1"/>
      <c r="Q176" s="1"/>
    </row>
    <row r="177" spans="2:17" x14ac:dyDescent="0.25">
      <c r="B177" s="1"/>
      <c r="Q177" s="1"/>
    </row>
    <row r="178" spans="2:17" x14ac:dyDescent="0.25">
      <c r="B178" s="1"/>
      <c r="Q178" s="1"/>
    </row>
    <row r="179" spans="2:17" x14ac:dyDescent="0.25">
      <c r="B179" s="1"/>
      <c r="Q179" s="1"/>
    </row>
    <row r="180" spans="2:17" x14ac:dyDescent="0.25">
      <c r="B180" s="1"/>
      <c r="Q180" s="1"/>
    </row>
    <row r="181" spans="2:17" x14ac:dyDescent="0.25">
      <c r="B181" s="1"/>
      <c r="Q181" s="1"/>
    </row>
    <row r="182" spans="2:17" x14ac:dyDescent="0.25">
      <c r="B182" s="1"/>
      <c r="Q182" s="1"/>
    </row>
    <row r="183" spans="2:17" x14ac:dyDescent="0.25">
      <c r="B183" s="1"/>
      <c r="Q183" s="1"/>
    </row>
    <row r="184" spans="2:17" x14ac:dyDescent="0.25">
      <c r="B184" s="1"/>
      <c r="Q184" s="1"/>
    </row>
    <row r="185" spans="2:17" x14ac:dyDescent="0.25">
      <c r="B185" s="1"/>
      <c r="Q185" s="1"/>
    </row>
    <row r="186" spans="2:17" x14ac:dyDescent="0.25">
      <c r="B186" s="1"/>
      <c r="Q186" s="1"/>
    </row>
    <row r="187" spans="2:17" x14ac:dyDescent="0.25">
      <c r="B187" s="1"/>
      <c r="Q187" s="1"/>
    </row>
    <row r="188" spans="2:17" x14ac:dyDescent="0.25">
      <c r="B188" s="1"/>
      <c r="Q188" s="1"/>
    </row>
    <row r="189" spans="2:17" x14ac:dyDescent="0.25">
      <c r="B189" s="1"/>
      <c r="Q189" s="1"/>
    </row>
    <row r="190" spans="2:17" x14ac:dyDescent="0.25">
      <c r="B190" s="1"/>
      <c r="Q190" s="1"/>
    </row>
    <row r="191" spans="2:17" x14ac:dyDescent="0.25">
      <c r="B191" s="1"/>
      <c r="Q191" s="1"/>
    </row>
    <row r="192" spans="2:17" x14ac:dyDescent="0.25">
      <c r="B192" s="1"/>
      <c r="Q192" s="1"/>
    </row>
    <row r="193" spans="2:17" x14ac:dyDescent="0.25">
      <c r="B193" s="1"/>
      <c r="Q193" s="1"/>
    </row>
    <row r="194" spans="2:17" x14ac:dyDescent="0.25">
      <c r="B194" s="1"/>
      <c r="Q194" s="1"/>
    </row>
    <row r="195" spans="2:17" x14ac:dyDescent="0.25">
      <c r="B195" s="1"/>
      <c r="Q195" s="1"/>
    </row>
    <row r="196" spans="2:17" x14ac:dyDescent="0.25">
      <c r="B196" s="1"/>
      <c r="Q196" s="1"/>
    </row>
    <row r="197" spans="2:17" x14ac:dyDescent="0.25">
      <c r="B197" s="1"/>
      <c r="Q197" s="1"/>
    </row>
    <row r="198" spans="2:17" x14ac:dyDescent="0.25">
      <c r="B198" s="1"/>
      <c r="Q198" s="1"/>
    </row>
    <row r="199" spans="2:17" x14ac:dyDescent="0.25">
      <c r="B199" s="1"/>
      <c r="Q199" s="1"/>
    </row>
    <row r="200" spans="2:17" x14ac:dyDescent="0.25">
      <c r="B200" s="1"/>
      <c r="Q200" s="1"/>
    </row>
    <row r="201" spans="2:17" x14ac:dyDescent="0.25">
      <c r="B201" s="1"/>
      <c r="Q201" s="1"/>
    </row>
    <row r="202" spans="2:17" x14ac:dyDescent="0.25">
      <c r="B202" s="1"/>
      <c r="Q202" s="1"/>
    </row>
    <row r="203" spans="2:17" x14ac:dyDescent="0.25">
      <c r="B203" s="1"/>
      <c r="Q203" s="1"/>
    </row>
    <row r="204" spans="2:17" x14ac:dyDescent="0.25">
      <c r="B204" s="1"/>
      <c r="Q204" s="1"/>
    </row>
    <row r="205" spans="2:17" x14ac:dyDescent="0.25">
      <c r="B205" s="1"/>
      <c r="Q205" s="1"/>
    </row>
    <row r="206" spans="2:17" x14ac:dyDescent="0.25">
      <c r="B206" s="1"/>
      <c r="Q206" s="1"/>
    </row>
    <row r="207" spans="2:17" x14ac:dyDescent="0.25">
      <c r="B207" s="1"/>
      <c r="Q207" s="1"/>
    </row>
    <row r="208" spans="2:17" x14ac:dyDescent="0.25">
      <c r="B208" s="1"/>
      <c r="Q208" s="1"/>
    </row>
    <row r="209" spans="2:17" x14ac:dyDescent="0.25">
      <c r="B209" s="1"/>
      <c r="Q209" s="1"/>
    </row>
    <row r="210" spans="2:17" x14ac:dyDescent="0.25">
      <c r="B210" s="1"/>
      <c r="Q210" s="1"/>
    </row>
    <row r="211" spans="2:17" x14ac:dyDescent="0.25">
      <c r="B211" s="1"/>
      <c r="Q211" s="1"/>
    </row>
    <row r="212" spans="2:17" x14ac:dyDescent="0.25">
      <c r="B212" s="1"/>
      <c r="Q212" s="1"/>
    </row>
    <row r="213" spans="2:17" x14ac:dyDescent="0.25">
      <c r="B213" s="1"/>
      <c r="Q213" s="1"/>
    </row>
    <row r="214" spans="2:17" x14ac:dyDescent="0.25">
      <c r="B214" s="1"/>
      <c r="Q214" s="1"/>
    </row>
    <row r="215" spans="2:17" x14ac:dyDescent="0.25">
      <c r="B215" s="1"/>
      <c r="Q215" s="1"/>
    </row>
    <row r="216" spans="2:17" x14ac:dyDescent="0.25">
      <c r="B216" s="1"/>
      <c r="Q216" s="1"/>
    </row>
    <row r="217" spans="2:17" x14ac:dyDescent="0.25">
      <c r="B217" s="1"/>
      <c r="Q217" s="1"/>
    </row>
    <row r="218" spans="2:17" x14ac:dyDescent="0.25">
      <c r="B218" s="1"/>
      <c r="Q218" s="1"/>
    </row>
    <row r="219" spans="2:17" x14ac:dyDescent="0.25">
      <c r="B219" s="1"/>
      <c r="Q219" s="1"/>
    </row>
    <row r="220" spans="2:17" x14ac:dyDescent="0.25">
      <c r="B220" s="1"/>
      <c r="Q220" s="1"/>
    </row>
    <row r="221" spans="2:17" x14ac:dyDescent="0.25">
      <c r="B221" s="1"/>
      <c r="Q221" s="1"/>
    </row>
    <row r="222" spans="2:17" x14ac:dyDescent="0.25">
      <c r="B222" s="1"/>
      <c r="Q222" s="1"/>
    </row>
    <row r="223" spans="2:17" x14ac:dyDescent="0.25">
      <c r="B223" s="1"/>
      <c r="Q223" s="1"/>
    </row>
    <row r="224" spans="2:17" x14ac:dyDescent="0.25">
      <c r="B224" s="1"/>
      <c r="Q224" s="1"/>
    </row>
    <row r="225" spans="2:17" x14ac:dyDescent="0.25">
      <c r="B225" s="1"/>
      <c r="Q225" s="1"/>
    </row>
    <row r="226" spans="2:17" x14ac:dyDescent="0.25">
      <c r="B226" s="1"/>
      <c r="Q226" s="1"/>
    </row>
    <row r="227" spans="2:17" x14ac:dyDescent="0.25">
      <c r="B227" s="1"/>
      <c r="Q227" s="1"/>
    </row>
    <row r="228" spans="2:17" x14ac:dyDescent="0.25">
      <c r="B228" s="1"/>
      <c r="Q228" s="1"/>
    </row>
    <row r="229" spans="2:17" x14ac:dyDescent="0.25">
      <c r="B229" s="1"/>
      <c r="Q229" s="1"/>
    </row>
    <row r="230" spans="2:17" x14ac:dyDescent="0.25">
      <c r="B230" s="1"/>
      <c r="Q230" s="1"/>
    </row>
    <row r="231" spans="2:17" x14ac:dyDescent="0.25">
      <c r="B231" s="1"/>
      <c r="Q231" s="1"/>
    </row>
    <row r="232" spans="2:17" x14ac:dyDescent="0.25">
      <c r="B232" s="1"/>
      <c r="Q232" s="1"/>
    </row>
    <row r="233" spans="2:17" x14ac:dyDescent="0.25">
      <c r="B233" s="1"/>
      <c r="Q233" s="1"/>
    </row>
    <row r="234" spans="2:17" x14ac:dyDescent="0.25">
      <c r="B234" s="1"/>
      <c r="Q234" s="1"/>
    </row>
    <row r="235" spans="2:17" x14ac:dyDescent="0.25">
      <c r="B235" s="1"/>
      <c r="Q235" s="1"/>
    </row>
    <row r="236" spans="2:17" x14ac:dyDescent="0.25">
      <c r="B236" s="1"/>
      <c r="Q236" s="1"/>
    </row>
    <row r="237" spans="2:17" x14ac:dyDescent="0.25">
      <c r="B237" s="1"/>
      <c r="Q237" s="1"/>
    </row>
    <row r="238" spans="2:17" x14ac:dyDescent="0.25">
      <c r="B238" s="1"/>
      <c r="Q238" s="1"/>
    </row>
    <row r="239" spans="2:17" x14ac:dyDescent="0.25">
      <c r="B239" s="1"/>
      <c r="Q239" s="1"/>
    </row>
    <row r="240" spans="2:17" x14ac:dyDescent="0.25">
      <c r="B240" s="1"/>
      <c r="Q240" s="1"/>
    </row>
    <row r="241" spans="2:17" x14ac:dyDescent="0.25">
      <c r="B241" s="1"/>
      <c r="Q241" s="1"/>
    </row>
    <row r="242" spans="2:17" x14ac:dyDescent="0.25">
      <c r="B242" s="1"/>
      <c r="Q242" s="1"/>
    </row>
    <row r="243" spans="2:17" x14ac:dyDescent="0.25">
      <c r="B243" s="1"/>
      <c r="Q243" s="1"/>
    </row>
    <row r="244" spans="2:17" x14ac:dyDescent="0.25">
      <c r="B244" s="1"/>
      <c r="Q244" s="1"/>
    </row>
    <row r="245" spans="2:17" x14ac:dyDescent="0.25">
      <c r="B245" s="1"/>
      <c r="Q245" s="1"/>
    </row>
    <row r="246" spans="2:17" x14ac:dyDescent="0.25">
      <c r="B246" s="1"/>
      <c r="Q246" s="1"/>
    </row>
    <row r="247" spans="2:17" x14ac:dyDescent="0.25">
      <c r="B247" s="1"/>
      <c r="Q247" s="1"/>
    </row>
    <row r="248" spans="2:17" x14ac:dyDescent="0.25">
      <c r="B248" s="1"/>
      <c r="Q248" s="1"/>
    </row>
    <row r="249" spans="2:17" x14ac:dyDescent="0.25">
      <c r="B249" s="1"/>
      <c r="Q249" s="1"/>
    </row>
    <row r="250" spans="2:17" x14ac:dyDescent="0.25">
      <c r="B250" s="1"/>
      <c r="Q250" s="1"/>
    </row>
    <row r="251" spans="2:17" x14ac:dyDescent="0.25">
      <c r="B251" s="1"/>
      <c r="Q251" s="1"/>
    </row>
    <row r="252" spans="2:17" x14ac:dyDescent="0.25">
      <c r="B252" s="1"/>
      <c r="Q252" s="1"/>
    </row>
    <row r="253" spans="2:17" x14ac:dyDescent="0.25">
      <c r="B253" s="1"/>
      <c r="Q253" s="1"/>
    </row>
    <row r="254" spans="2:17" x14ac:dyDescent="0.25">
      <c r="B254" s="1"/>
      <c r="Q254" s="1"/>
    </row>
    <row r="255" spans="2:17" x14ac:dyDescent="0.25">
      <c r="B255" s="1"/>
      <c r="Q255" s="1"/>
    </row>
    <row r="256" spans="2:17" x14ac:dyDescent="0.25">
      <c r="B256" s="1"/>
      <c r="Q256" s="1"/>
    </row>
    <row r="257" spans="2:17" x14ac:dyDescent="0.25">
      <c r="B257" s="1"/>
      <c r="Q257" s="1"/>
    </row>
    <row r="258" spans="2:17" x14ac:dyDescent="0.25">
      <c r="B258" s="1"/>
      <c r="Q258" s="1"/>
    </row>
    <row r="259" spans="2:17" x14ac:dyDescent="0.25">
      <c r="B259" s="1"/>
      <c r="Q259" s="1"/>
    </row>
    <row r="260" spans="2:17" x14ac:dyDescent="0.25">
      <c r="B260" s="1"/>
      <c r="Q260" s="1"/>
    </row>
    <row r="261" spans="2:17" x14ac:dyDescent="0.25">
      <c r="B261" s="1"/>
      <c r="Q261" s="1"/>
    </row>
    <row r="262" spans="2:17" x14ac:dyDescent="0.25">
      <c r="B262" s="1"/>
      <c r="Q262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tabSelected="1" workbookViewId="0">
      <selection activeCell="G10" sqref="G10"/>
    </sheetView>
  </sheetViews>
  <sheetFormatPr defaultRowHeight="15" x14ac:dyDescent="0.25"/>
  <sheetData>
    <row r="1" spans="1:22" x14ac:dyDescent="0.25">
      <c r="D1" s="19">
        <v>43256</v>
      </c>
      <c r="E1" s="19">
        <v>43347</v>
      </c>
      <c r="F1" s="19">
        <v>43438</v>
      </c>
      <c r="H1" t="s">
        <v>889</v>
      </c>
      <c r="I1" t="s">
        <v>890</v>
      </c>
      <c r="J1" t="s">
        <v>891</v>
      </c>
      <c r="P1" s="19">
        <v>43256</v>
      </c>
      <c r="Q1" s="19">
        <v>43347</v>
      </c>
      <c r="R1" s="19">
        <v>43438</v>
      </c>
      <c r="T1" t="s">
        <v>889</v>
      </c>
      <c r="U1" t="s">
        <v>890</v>
      </c>
      <c r="V1" t="s">
        <v>891</v>
      </c>
    </row>
    <row r="2" spans="1:22" x14ac:dyDescent="0.25">
      <c r="A2" t="s">
        <v>874</v>
      </c>
      <c r="B2" t="s">
        <v>875</v>
      </c>
      <c r="C2" t="s">
        <v>348</v>
      </c>
      <c r="D2">
        <f>D21</f>
        <v>13.989999999999998</v>
      </c>
      <c r="F2">
        <v>6.43</v>
      </c>
      <c r="H2">
        <f>MIN(D2:G2)</f>
        <v>6.43</v>
      </c>
      <c r="I2">
        <f>AVERAGE(D2:G2)</f>
        <v>10.209999999999999</v>
      </c>
      <c r="J2">
        <f>MAX(D2:G2)</f>
        <v>13.989999999999998</v>
      </c>
      <c r="M2" t="s">
        <v>893</v>
      </c>
      <c r="N2" t="s">
        <v>895</v>
      </c>
      <c r="O2" t="s">
        <v>348</v>
      </c>
      <c r="P2">
        <f>P21</f>
        <v>13.540000000000001</v>
      </c>
      <c r="R2">
        <f>R21</f>
        <v>5.72</v>
      </c>
      <c r="T2">
        <f>MIN(P2:S2)</f>
        <v>5.72</v>
      </c>
      <c r="U2">
        <f>AVERAGE(P2:S2)</f>
        <v>9.6300000000000008</v>
      </c>
      <c r="V2">
        <f>MAX(P2:S2)</f>
        <v>13.540000000000001</v>
      </c>
    </row>
    <row r="3" spans="1:22" x14ac:dyDescent="0.25">
      <c r="C3" t="s">
        <v>876</v>
      </c>
      <c r="D3">
        <f>D22</f>
        <v>7.71</v>
      </c>
      <c r="F3">
        <v>7.23</v>
      </c>
      <c r="H3">
        <f t="shared" ref="H3:H7" si="0">MIN(D3:G3)</f>
        <v>7.23</v>
      </c>
      <c r="I3">
        <f t="shared" ref="I3:I7" si="1">AVERAGE(D3:G3)</f>
        <v>7.4700000000000006</v>
      </c>
      <c r="J3">
        <f t="shared" ref="J3:J7" si="2">MAX(D3:G3)</f>
        <v>7.71</v>
      </c>
      <c r="O3" t="s">
        <v>876</v>
      </c>
      <c r="P3">
        <f>P22</f>
        <v>9.740000000000002</v>
      </c>
      <c r="R3">
        <f>R22</f>
        <v>5.7199999999999989</v>
      </c>
      <c r="T3">
        <f t="shared" ref="T3:T7" si="3">MIN(P3:S3)</f>
        <v>5.7199999999999989</v>
      </c>
      <c r="U3">
        <f t="shared" ref="U3:U7" si="4">AVERAGE(P3:S3)</f>
        <v>7.73</v>
      </c>
      <c r="V3">
        <f t="shared" ref="V3:V7" si="5">MAX(P3:S3)</f>
        <v>9.740000000000002</v>
      </c>
    </row>
    <row r="4" spans="1:22" x14ac:dyDescent="0.25">
      <c r="C4" t="s">
        <v>877</v>
      </c>
      <c r="D4">
        <f>D20</f>
        <v>18.809999999999999</v>
      </c>
      <c r="F4">
        <v>13.23</v>
      </c>
      <c r="H4">
        <f t="shared" si="0"/>
        <v>13.23</v>
      </c>
      <c r="I4">
        <f t="shared" si="1"/>
        <v>16.02</v>
      </c>
      <c r="J4">
        <f t="shared" si="2"/>
        <v>18.809999999999999</v>
      </c>
      <c r="O4" t="s">
        <v>877</v>
      </c>
      <c r="P4">
        <f>P20</f>
        <v>22.34</v>
      </c>
      <c r="R4">
        <f>R20</f>
        <v>11.02</v>
      </c>
      <c r="T4">
        <f t="shared" si="3"/>
        <v>11.02</v>
      </c>
      <c r="U4">
        <f t="shared" si="4"/>
        <v>16.68</v>
      </c>
      <c r="V4">
        <f t="shared" si="5"/>
        <v>22.34</v>
      </c>
    </row>
    <row r="5" spans="1:22" x14ac:dyDescent="0.25">
      <c r="A5" t="s">
        <v>878</v>
      </c>
      <c r="B5" t="s">
        <v>875</v>
      </c>
      <c r="C5" t="s">
        <v>348</v>
      </c>
      <c r="D5">
        <f>D36</f>
        <v>13.92</v>
      </c>
      <c r="F5">
        <v>7.53</v>
      </c>
      <c r="H5">
        <f t="shared" si="0"/>
        <v>7.53</v>
      </c>
      <c r="I5">
        <f t="shared" si="1"/>
        <v>10.725</v>
      </c>
      <c r="J5">
        <f t="shared" si="2"/>
        <v>13.92</v>
      </c>
      <c r="M5" t="s">
        <v>894</v>
      </c>
      <c r="N5" t="s">
        <v>895</v>
      </c>
      <c r="O5" t="s">
        <v>348</v>
      </c>
      <c r="P5">
        <f>P36</f>
        <v>13.46</v>
      </c>
      <c r="R5">
        <f>R36</f>
        <v>6.4899999999999993</v>
      </c>
      <c r="T5">
        <f t="shared" si="3"/>
        <v>6.4899999999999993</v>
      </c>
      <c r="U5">
        <f t="shared" si="4"/>
        <v>9.9749999999999996</v>
      </c>
      <c r="V5">
        <f t="shared" si="5"/>
        <v>13.46</v>
      </c>
    </row>
    <row r="6" spans="1:22" x14ac:dyDescent="0.25">
      <c r="C6" t="s">
        <v>876</v>
      </c>
      <c r="D6">
        <f>D37</f>
        <v>10.62</v>
      </c>
      <c r="F6">
        <v>7.23</v>
      </c>
      <c r="H6">
        <f t="shared" si="0"/>
        <v>7.23</v>
      </c>
      <c r="I6">
        <f t="shared" si="1"/>
        <v>8.9250000000000007</v>
      </c>
      <c r="J6">
        <f t="shared" si="2"/>
        <v>10.62</v>
      </c>
      <c r="O6" t="s">
        <v>876</v>
      </c>
      <c r="P6">
        <f>P37</f>
        <v>9.7600000000000016</v>
      </c>
      <c r="R6">
        <f>R37</f>
        <v>6.7899999999999991</v>
      </c>
      <c r="T6">
        <f t="shared" si="3"/>
        <v>6.7899999999999991</v>
      </c>
      <c r="U6">
        <f t="shared" si="4"/>
        <v>8.2750000000000004</v>
      </c>
      <c r="V6">
        <f t="shared" si="5"/>
        <v>9.7600000000000016</v>
      </c>
    </row>
    <row r="7" spans="1:22" x14ac:dyDescent="0.25">
      <c r="C7" t="s">
        <v>877</v>
      </c>
      <c r="D7">
        <f>D35</f>
        <v>21.32</v>
      </c>
      <c r="F7">
        <v>14.03</v>
      </c>
      <c r="H7">
        <f t="shared" si="0"/>
        <v>14.03</v>
      </c>
      <c r="I7">
        <f t="shared" si="1"/>
        <v>17.675000000000001</v>
      </c>
      <c r="J7">
        <f t="shared" si="2"/>
        <v>21.32</v>
      </c>
      <c r="O7" t="s">
        <v>877</v>
      </c>
      <c r="P7">
        <f>P35</f>
        <v>22.259999999999998</v>
      </c>
      <c r="R7">
        <f>R35</f>
        <v>12.59</v>
      </c>
      <c r="T7">
        <f t="shared" si="3"/>
        <v>12.59</v>
      </c>
      <c r="U7">
        <f t="shared" si="4"/>
        <v>17.424999999999997</v>
      </c>
      <c r="V7">
        <f t="shared" si="5"/>
        <v>22.259999999999998</v>
      </c>
    </row>
    <row r="9" spans="1:22" x14ac:dyDescent="0.25">
      <c r="F9" t="s">
        <v>874</v>
      </c>
      <c r="R9" t="s">
        <v>893</v>
      </c>
    </row>
    <row r="10" spans="1:22" x14ac:dyDescent="0.25">
      <c r="A10" t="s">
        <v>888</v>
      </c>
      <c r="C10" t="s">
        <v>879</v>
      </c>
      <c r="D10">
        <v>2.4</v>
      </c>
      <c r="F10">
        <v>2.2000000000000002</v>
      </c>
      <c r="M10" t="s">
        <v>888</v>
      </c>
      <c r="O10" t="s">
        <v>879</v>
      </c>
      <c r="P10">
        <v>3.2</v>
      </c>
      <c r="R10">
        <v>1.9</v>
      </c>
    </row>
    <row r="11" spans="1:22" x14ac:dyDescent="0.25">
      <c r="A11" t="s">
        <v>888</v>
      </c>
      <c r="C11" t="s">
        <v>880</v>
      </c>
      <c r="D11">
        <v>1.8</v>
      </c>
      <c r="F11">
        <v>3.1</v>
      </c>
      <c r="M11" t="s">
        <v>888</v>
      </c>
      <c r="O11" t="s">
        <v>880</v>
      </c>
      <c r="P11">
        <v>4.3</v>
      </c>
      <c r="R11">
        <v>2.2999999999999998</v>
      </c>
    </row>
    <row r="12" spans="1:22" x14ac:dyDescent="0.25">
      <c r="A12" t="s">
        <v>888</v>
      </c>
      <c r="C12" t="s">
        <v>881</v>
      </c>
      <c r="D12">
        <v>0.62</v>
      </c>
      <c r="F12">
        <v>1.5</v>
      </c>
      <c r="M12" t="s">
        <v>888</v>
      </c>
      <c r="O12" t="s">
        <v>881</v>
      </c>
      <c r="P12">
        <v>1.3</v>
      </c>
      <c r="R12">
        <v>1.1000000000000001</v>
      </c>
    </row>
    <row r="13" spans="1:22" x14ac:dyDescent="0.25">
      <c r="A13" t="s">
        <v>888</v>
      </c>
      <c r="B13" t="s">
        <v>348</v>
      </c>
      <c r="C13" t="s">
        <v>882</v>
      </c>
      <c r="D13">
        <v>0.59</v>
      </c>
      <c r="F13">
        <v>0.43</v>
      </c>
      <c r="M13" t="s">
        <v>888</v>
      </c>
      <c r="N13" t="s">
        <v>348</v>
      </c>
      <c r="O13" t="s">
        <v>882</v>
      </c>
      <c r="P13">
        <v>0.73</v>
      </c>
      <c r="R13">
        <v>0.42</v>
      </c>
    </row>
    <row r="14" spans="1:22" x14ac:dyDescent="0.25">
      <c r="B14" t="s">
        <v>348</v>
      </c>
      <c r="C14" t="s">
        <v>883</v>
      </c>
      <c r="D14">
        <v>6.6</v>
      </c>
      <c r="F14">
        <v>3.2</v>
      </c>
      <c r="N14" t="s">
        <v>348</v>
      </c>
      <c r="O14" t="s">
        <v>883</v>
      </c>
      <c r="P14">
        <v>6.9</v>
      </c>
      <c r="R14">
        <v>2.8</v>
      </c>
    </row>
    <row r="15" spans="1:22" x14ac:dyDescent="0.25">
      <c r="A15" t="s">
        <v>888</v>
      </c>
      <c r="B15" t="s">
        <v>348</v>
      </c>
      <c r="C15" t="s">
        <v>884</v>
      </c>
      <c r="D15">
        <v>2.2999999999999998</v>
      </c>
      <c r="M15" t="s">
        <v>888</v>
      </c>
      <c r="N15" t="s">
        <v>348</v>
      </c>
      <c r="O15" t="s">
        <v>884</v>
      </c>
      <c r="P15">
        <v>0.21</v>
      </c>
    </row>
    <row r="16" spans="1:22" x14ac:dyDescent="0.25">
      <c r="B16" t="s">
        <v>348</v>
      </c>
      <c r="C16" t="s">
        <v>885</v>
      </c>
      <c r="N16" t="s">
        <v>348</v>
      </c>
      <c r="O16" t="s">
        <v>885</v>
      </c>
    </row>
    <row r="17" spans="1:18" x14ac:dyDescent="0.25">
      <c r="A17" t="s">
        <v>888</v>
      </c>
      <c r="C17" t="s">
        <v>886</v>
      </c>
      <c r="M17" t="s">
        <v>888</v>
      </c>
      <c r="O17" t="s">
        <v>886</v>
      </c>
    </row>
    <row r="18" spans="1:18" x14ac:dyDescent="0.25">
      <c r="B18" t="s">
        <v>348</v>
      </c>
      <c r="C18" t="s">
        <v>887</v>
      </c>
      <c r="D18">
        <v>4.5</v>
      </c>
      <c r="F18">
        <v>2.8</v>
      </c>
      <c r="N18" t="s">
        <v>348</v>
      </c>
      <c r="O18" t="s">
        <v>887</v>
      </c>
      <c r="P18">
        <v>5.7</v>
      </c>
      <c r="R18">
        <v>2.5</v>
      </c>
    </row>
    <row r="20" spans="1:18" x14ac:dyDescent="0.25">
      <c r="C20" t="s">
        <v>877</v>
      </c>
      <c r="D20">
        <f>SUM(D10:D18)</f>
        <v>18.809999999999999</v>
      </c>
      <c r="F20">
        <f>SUM(F10:F18)</f>
        <v>13.23</v>
      </c>
      <c r="O20" t="s">
        <v>877</v>
      </c>
      <c r="P20">
        <f>SUM(P10:P18)</f>
        <v>22.34</v>
      </c>
      <c r="Q20">
        <f>SUM(Q10:Q18)</f>
        <v>0</v>
      </c>
      <c r="R20">
        <f>SUM(R10:R18)</f>
        <v>11.02</v>
      </c>
    </row>
    <row r="21" spans="1:18" x14ac:dyDescent="0.25">
      <c r="C21" t="s">
        <v>348</v>
      </c>
      <c r="D21">
        <f>SUM(D18,D13:D16)</f>
        <v>13.989999999999998</v>
      </c>
      <c r="F21">
        <f>SUM(F18,F13:F16)</f>
        <v>6.43</v>
      </c>
      <c r="O21" t="s">
        <v>348</v>
      </c>
      <c r="P21">
        <f>SUM(P18,P13:P16)</f>
        <v>13.540000000000001</v>
      </c>
      <c r="Q21">
        <f>SUM(Q18,Q13:Q16)</f>
        <v>0</v>
      </c>
      <c r="R21">
        <f>SUM(R18,R13:R16)</f>
        <v>5.72</v>
      </c>
    </row>
    <row r="22" spans="1:18" x14ac:dyDescent="0.25">
      <c r="C22" t="s">
        <v>876</v>
      </c>
      <c r="D22">
        <f>SUM(D10:D13, D15,D17)</f>
        <v>7.71</v>
      </c>
      <c r="F22">
        <f>SUM(F10:F13, F15,F17)</f>
        <v>7.23</v>
      </c>
      <c r="O22" t="s">
        <v>876</v>
      </c>
      <c r="P22">
        <f>SUM(P10:P13, P15,P17)</f>
        <v>9.740000000000002</v>
      </c>
      <c r="Q22">
        <f>SUM(Q10:Q13, Q15,Q17)</f>
        <v>0</v>
      </c>
      <c r="R22">
        <f>SUM(R10:R13, R15,R17)</f>
        <v>5.7199999999999989</v>
      </c>
    </row>
    <row r="24" spans="1:18" x14ac:dyDescent="0.25">
      <c r="F24" t="s">
        <v>878</v>
      </c>
      <c r="R24" t="s">
        <v>894</v>
      </c>
    </row>
    <row r="25" spans="1:18" x14ac:dyDescent="0.25">
      <c r="A25" t="s">
        <v>888</v>
      </c>
      <c r="C25" t="s">
        <v>879</v>
      </c>
      <c r="D25">
        <v>2.7</v>
      </c>
      <c r="F25">
        <v>2.2999999999999998</v>
      </c>
      <c r="M25" t="s">
        <v>888</v>
      </c>
      <c r="O25" t="s">
        <v>879</v>
      </c>
      <c r="P25">
        <v>3.2</v>
      </c>
      <c r="R25">
        <v>2.1</v>
      </c>
    </row>
    <row r="26" spans="1:18" x14ac:dyDescent="0.25">
      <c r="A26" t="s">
        <v>888</v>
      </c>
      <c r="C26" t="s">
        <v>880</v>
      </c>
      <c r="D26">
        <v>3.5</v>
      </c>
      <c r="F26">
        <v>3</v>
      </c>
      <c r="M26" t="s">
        <v>888</v>
      </c>
      <c r="O26" t="s">
        <v>880</v>
      </c>
      <c r="P26">
        <v>4.3</v>
      </c>
      <c r="R26">
        <v>2.9</v>
      </c>
    </row>
    <row r="27" spans="1:18" x14ac:dyDescent="0.25">
      <c r="A27" t="s">
        <v>888</v>
      </c>
      <c r="C27" t="s">
        <v>881</v>
      </c>
      <c r="D27">
        <v>1.2</v>
      </c>
      <c r="F27">
        <v>1.2</v>
      </c>
      <c r="M27" t="s">
        <v>888</v>
      </c>
      <c r="O27" t="s">
        <v>881</v>
      </c>
      <c r="P27">
        <v>1.3</v>
      </c>
      <c r="R27">
        <v>1.1000000000000001</v>
      </c>
    </row>
    <row r="28" spans="1:18" x14ac:dyDescent="0.25">
      <c r="A28" t="s">
        <v>888</v>
      </c>
      <c r="B28" t="s">
        <v>348</v>
      </c>
      <c r="C28" t="s">
        <v>882</v>
      </c>
      <c r="D28">
        <v>0.62</v>
      </c>
      <c r="F28">
        <v>0.41</v>
      </c>
      <c r="M28" t="s">
        <v>888</v>
      </c>
      <c r="N28" t="s">
        <v>348</v>
      </c>
      <c r="O28" t="s">
        <v>882</v>
      </c>
      <c r="P28">
        <v>0.74</v>
      </c>
      <c r="R28">
        <v>0.38</v>
      </c>
    </row>
    <row r="29" spans="1:18" x14ac:dyDescent="0.25">
      <c r="B29" t="s">
        <v>348</v>
      </c>
      <c r="C29" t="s">
        <v>883</v>
      </c>
      <c r="D29">
        <v>6.5</v>
      </c>
      <c r="F29">
        <v>3.7</v>
      </c>
      <c r="N29" t="s">
        <v>348</v>
      </c>
      <c r="O29" t="s">
        <v>883</v>
      </c>
      <c r="P29">
        <v>7</v>
      </c>
      <c r="R29">
        <v>3</v>
      </c>
    </row>
    <row r="30" spans="1:18" x14ac:dyDescent="0.25">
      <c r="A30" t="s">
        <v>888</v>
      </c>
      <c r="B30" t="s">
        <v>348</v>
      </c>
      <c r="C30" t="s">
        <v>884</v>
      </c>
      <c r="D30">
        <v>2.6</v>
      </c>
      <c r="F30">
        <v>0.32</v>
      </c>
      <c r="M30" t="s">
        <v>888</v>
      </c>
      <c r="N30" t="s">
        <v>348</v>
      </c>
      <c r="O30" t="s">
        <v>884</v>
      </c>
      <c r="P30">
        <v>0.22</v>
      </c>
      <c r="R30">
        <v>0.31</v>
      </c>
    </row>
    <row r="31" spans="1:18" x14ac:dyDescent="0.25">
      <c r="B31" t="s">
        <v>348</v>
      </c>
      <c r="C31" t="s">
        <v>885</v>
      </c>
      <c r="N31" t="s">
        <v>348</v>
      </c>
      <c r="O31" t="s">
        <v>885</v>
      </c>
    </row>
    <row r="32" spans="1:18" x14ac:dyDescent="0.25">
      <c r="A32" t="s">
        <v>888</v>
      </c>
      <c r="C32" t="s">
        <v>886</v>
      </c>
      <c r="M32" t="s">
        <v>888</v>
      </c>
      <c r="O32" t="s">
        <v>886</v>
      </c>
    </row>
    <row r="33" spans="1:22" x14ac:dyDescent="0.25">
      <c r="B33" t="s">
        <v>348</v>
      </c>
      <c r="C33" t="s">
        <v>887</v>
      </c>
      <c r="D33">
        <v>4.2</v>
      </c>
      <c r="F33">
        <v>3.1</v>
      </c>
      <c r="N33" t="s">
        <v>348</v>
      </c>
      <c r="O33" t="s">
        <v>887</v>
      </c>
      <c r="P33">
        <v>5.5</v>
      </c>
      <c r="R33">
        <v>2.8</v>
      </c>
    </row>
    <row r="35" spans="1:22" x14ac:dyDescent="0.25">
      <c r="C35" t="s">
        <v>877</v>
      </c>
      <c r="D35">
        <f>SUM(D25:D33)</f>
        <v>21.32</v>
      </c>
      <c r="F35">
        <f>SUM(F25:F33)</f>
        <v>14.03</v>
      </c>
      <c r="O35" t="s">
        <v>877</v>
      </c>
      <c r="P35">
        <f>SUM(P25:P33)</f>
        <v>22.259999999999998</v>
      </c>
      <c r="Q35">
        <f>SUM(Q25:Q33)</f>
        <v>0</v>
      </c>
      <c r="R35">
        <f>SUM(R25:R33)</f>
        <v>12.59</v>
      </c>
    </row>
    <row r="36" spans="1:22" x14ac:dyDescent="0.25">
      <c r="C36" t="s">
        <v>348</v>
      </c>
      <c r="D36">
        <f>SUM(D33,D28:D31)</f>
        <v>13.92</v>
      </c>
      <c r="F36">
        <f>SUM(F33,F28:F31)</f>
        <v>7.5300000000000011</v>
      </c>
      <c r="O36" t="s">
        <v>348</v>
      </c>
      <c r="P36">
        <f>SUM(P33,P28:P31)</f>
        <v>13.46</v>
      </c>
      <c r="Q36">
        <f>SUM(Q33,Q28:Q31)</f>
        <v>0</v>
      </c>
      <c r="R36">
        <f>SUM(R33,R28:R31)</f>
        <v>6.4899999999999993</v>
      </c>
    </row>
    <row r="37" spans="1:22" x14ac:dyDescent="0.25">
      <c r="C37" t="s">
        <v>876</v>
      </c>
      <c r="D37">
        <f>SUM(D25:D28, D30,D32)</f>
        <v>10.62</v>
      </c>
      <c r="F37">
        <f>SUM(F25:F28, F30,F32)</f>
        <v>7.23</v>
      </c>
      <c r="O37" t="s">
        <v>876</v>
      </c>
      <c r="P37">
        <f>SUM(P25:P28, P30,P32)</f>
        <v>9.7600000000000016</v>
      </c>
      <c r="Q37">
        <f>SUM(Q25:Q28, Q30,Q32)</f>
        <v>0</v>
      </c>
      <c r="R37">
        <f>SUM(R25:R28, R30,R32)</f>
        <v>6.7899999999999991</v>
      </c>
    </row>
    <row r="40" spans="1:22" x14ac:dyDescent="0.25">
      <c r="A40" t="s">
        <v>157</v>
      </c>
      <c r="C40" t="s">
        <v>892</v>
      </c>
      <c r="D40">
        <v>0.94</v>
      </c>
      <c r="E40">
        <v>0.48</v>
      </c>
      <c r="F40">
        <v>2</v>
      </c>
      <c r="H40">
        <f t="shared" ref="H40" si="6">MIN(D40:G40)</f>
        <v>0.48</v>
      </c>
      <c r="I40">
        <f t="shared" ref="I40" si="7">AVERAGE(D40:G40)</f>
        <v>1.1399999999999999</v>
      </c>
      <c r="J40">
        <f t="shared" ref="J40" si="8">MAX(D40:G40)</f>
        <v>2</v>
      </c>
      <c r="M40" t="s">
        <v>157</v>
      </c>
      <c r="O40" t="s">
        <v>892</v>
      </c>
      <c r="P40">
        <v>0.96</v>
      </c>
      <c r="Q40">
        <v>0.56000000000000005</v>
      </c>
      <c r="R40">
        <v>2.2000000000000002</v>
      </c>
      <c r="T40">
        <f t="shared" ref="T40" si="9">MIN(P40:S40)</f>
        <v>0.56000000000000005</v>
      </c>
      <c r="U40">
        <f t="shared" ref="U40" si="10">AVERAGE(P40:S40)</f>
        <v>1.24</v>
      </c>
      <c r="V40">
        <f t="shared" ref="V40" si="11">MAX(P40:S40)</f>
        <v>2.2000000000000002</v>
      </c>
    </row>
  </sheetData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fluoride</vt:lpstr>
      <vt:lpstr>Sheet3</vt:lpstr>
      <vt:lpstr>inorganics</vt:lpstr>
      <vt:lpstr>crypto</vt:lpstr>
      <vt:lpstr>nswc_dbps</vt:lpstr>
      <vt:lpstr>vocs</vt:lpstr>
      <vt:lpstr>socs</vt:lpstr>
      <vt:lpstr>Sheet8</vt:lpstr>
      <vt:lpstr>pk_im_webfwk_public (1)</vt:lpstr>
      <vt:lpstr>lead and copper</vt:lpstr>
      <vt:lpstr>ucmr4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Kiefer</dc:creator>
  <cp:lastModifiedBy>Eric Kiefer</cp:lastModifiedBy>
  <cp:lastPrinted>2019-03-12T17:48:24Z</cp:lastPrinted>
  <dcterms:created xsi:type="dcterms:W3CDTF">2018-02-28T19:42:07Z</dcterms:created>
  <dcterms:modified xsi:type="dcterms:W3CDTF">2019-03-12T19:25:56Z</dcterms:modified>
</cp:coreProperties>
</file>