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2016.05.24\Dropbox\東大YMCA\YMCA厚生2016年\"/>
    </mc:Choice>
  </mc:AlternateContent>
  <bookViews>
    <workbookView xWindow="0" yWindow="0" windowWidth="7470" windowHeight="7785" activeTab="2"/>
  </bookViews>
  <sheets>
    <sheet name="2016年" sheetId="1" r:id="rId1"/>
    <sheet name="Sheet2" sheetId="2" r:id="rId2"/>
    <sheet name="Sheet3" sheetId="3" r:id="rId3"/>
  </sheets>
  <calcPr calcId="171027" concurrentCalc="0"/>
</workbook>
</file>

<file path=xl/calcChain.xml><?xml version="1.0" encoding="utf-8"?>
<calcChain xmlns="http://schemas.openxmlformats.org/spreadsheetml/2006/main">
  <c r="W3" i="3" l="1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" i="3"/>
  <c r="T2" i="3"/>
  <c r="T17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8" i="3"/>
  <c r="T19" i="3"/>
  <c r="T3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" i="2"/>
</calcChain>
</file>

<file path=xl/sharedStrings.xml><?xml version="1.0" encoding="utf-8"?>
<sst xmlns="http://schemas.openxmlformats.org/spreadsheetml/2006/main" count="329" uniqueCount="99">
  <si>
    <t>王</t>
  </si>
  <si>
    <t>康</t>
  </si>
  <si>
    <t>ヘロル</t>
  </si>
  <si>
    <t>吉田</t>
  </si>
  <si>
    <t>山岸</t>
  </si>
  <si>
    <t>金子</t>
  </si>
  <si>
    <t>木原</t>
  </si>
  <si>
    <t>平井</t>
  </si>
  <si>
    <t>草間</t>
  </si>
  <si>
    <t>6月</t>
  </si>
  <si>
    <t>7月</t>
  </si>
  <si>
    <t>8月</t>
  </si>
  <si>
    <t>最後</t>
  </si>
  <si>
    <t>2015年週掃除順番表</t>
    <rPh sb="4" eb="5">
      <t>ネン</t>
    </rPh>
    <rPh sb="5" eb="6">
      <t>シュウ</t>
    </rPh>
    <rPh sb="6" eb="8">
      <t>ソウジ</t>
    </rPh>
    <rPh sb="8" eb="10">
      <t>ジュンバン</t>
    </rPh>
    <rPh sb="10" eb="11">
      <t>ヒョウ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</si>
  <si>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</si>
  <si>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</si>
  <si>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</si>
  <si>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</si>
  <si>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＊＊＊</t>
    <phoneticPr fontId="1"/>
  </si>
  <si>
    <t>新しい番表を作成するとき、黄色い「最後」の印の次の名前を順番に仕事を割り当てる</t>
    <rPh sb="0" eb="1">
      <t>アタラ</t>
    </rPh>
    <rPh sb="3" eb="4">
      <t>バン</t>
    </rPh>
    <rPh sb="4" eb="5">
      <t>ヒョウ</t>
    </rPh>
    <rPh sb="6" eb="8">
      <t>サクセイ</t>
    </rPh>
    <rPh sb="13" eb="15">
      <t>キイロ</t>
    </rPh>
    <rPh sb="17" eb="19">
      <t>サイゴ</t>
    </rPh>
    <rPh sb="21" eb="22">
      <t>シルシ</t>
    </rPh>
    <rPh sb="23" eb="24">
      <t>ツギ</t>
    </rPh>
    <rPh sb="25" eb="27">
      <t>ナマエ</t>
    </rPh>
    <rPh sb="28" eb="30">
      <t>ジュンバン</t>
    </rPh>
    <rPh sb="31" eb="33">
      <t>シゴト</t>
    </rPh>
    <rPh sb="34" eb="35">
      <t>ワ</t>
    </rPh>
    <rPh sb="36" eb="37">
      <t>ア</t>
    </rPh>
    <phoneticPr fontId="1"/>
  </si>
  <si>
    <t>部屋順</t>
    <rPh sb="0" eb="2">
      <t>ヘヤ</t>
    </rPh>
    <rPh sb="2" eb="3">
      <t>ジュン</t>
    </rPh>
    <phoneticPr fontId="1"/>
  </si>
  <si>
    <t>徳永</t>
    <rPh sb="0" eb="2">
      <t>トクナガ</t>
    </rPh>
    <phoneticPr fontId="1"/>
  </si>
  <si>
    <t>呉</t>
    <rPh sb="0" eb="1">
      <t>ゴ</t>
    </rPh>
    <phoneticPr fontId="1"/>
  </si>
  <si>
    <t>浜村</t>
    <rPh sb="0" eb="2">
      <t>ハマムラ</t>
    </rPh>
    <phoneticPr fontId="1"/>
  </si>
  <si>
    <t>パトリシア</t>
    <phoneticPr fontId="1"/>
  </si>
  <si>
    <t>古屋</t>
    <phoneticPr fontId="1"/>
  </si>
  <si>
    <t>徐</t>
    <rPh sb="0" eb="1">
      <t>ソ</t>
    </rPh>
    <phoneticPr fontId="1"/>
  </si>
  <si>
    <t>井下</t>
    <rPh sb="0" eb="2">
      <t>イノシタ</t>
    </rPh>
    <phoneticPr fontId="1"/>
  </si>
  <si>
    <t>8/15-9/28</t>
  </si>
  <si>
    <t>8/9-9/3</t>
  </si>
  <si>
    <t>藤木</t>
    <rPh sb="0" eb="2">
      <t>フジキ</t>
    </rPh>
    <phoneticPr fontId="1"/>
  </si>
  <si>
    <t>ｘ</t>
    <phoneticPr fontId="1"/>
  </si>
  <si>
    <t>ｘ</t>
    <phoneticPr fontId="1"/>
  </si>
  <si>
    <t>ｘ</t>
    <phoneticPr fontId="1"/>
  </si>
  <si>
    <t>8/28-9/12</t>
    <phoneticPr fontId="1"/>
  </si>
  <si>
    <t>8/22-9/8</t>
    <phoneticPr fontId="1"/>
  </si>
  <si>
    <t>~9/28</t>
    <phoneticPr fontId="1"/>
  </si>
  <si>
    <t>9/17-9/24</t>
    <phoneticPr fontId="1"/>
  </si>
  <si>
    <t>9/12-9/16</t>
    <phoneticPr fontId="1"/>
  </si>
  <si>
    <t>9/14-9/18, 9/26-10/1</t>
    <phoneticPr fontId="1"/>
  </si>
  <si>
    <t>姜</t>
    <rPh sb="0" eb="1">
      <t>キョウ</t>
    </rPh>
    <phoneticPr fontId="1"/>
  </si>
  <si>
    <t>ｘ</t>
    <phoneticPr fontId="1"/>
  </si>
  <si>
    <t>順番の最後（やった）</t>
    <rPh sb="0" eb="2">
      <t>ジュンバン</t>
    </rPh>
    <rPh sb="3" eb="5">
      <t>サイゴ</t>
    </rPh>
    <phoneticPr fontId="1"/>
  </si>
  <si>
    <t>部屋順</t>
  </si>
  <si>
    <t>徳永</t>
  </si>
  <si>
    <t>呉</t>
  </si>
  <si>
    <t>姜</t>
  </si>
  <si>
    <t>浜村</t>
  </si>
  <si>
    <t>パトリシア</t>
  </si>
  <si>
    <t>古屋</t>
  </si>
  <si>
    <t>藤木</t>
  </si>
  <si>
    <t>徐</t>
  </si>
  <si>
    <t>井下</t>
  </si>
  <si>
    <t>担当回数</t>
  </si>
  <si>
    <t>２F風呂</t>
  </si>
  <si>
    <t>４F風呂</t>
  </si>
  <si>
    <t>２F廊下・階段</t>
  </si>
  <si>
    <t>３F廊下・階段</t>
  </si>
  <si>
    <t>４F廊下・階段</t>
  </si>
  <si>
    <t>事務室トイレ</t>
  </si>
  <si>
    <t>礼拝堂トイレ</t>
  </si>
  <si>
    <t>３Fトイレ</t>
  </si>
  <si>
    <t>４Fトイレ</t>
  </si>
  <si>
    <t>４F女子トイレ</t>
  </si>
  <si>
    <t>食堂床</t>
  </si>
  <si>
    <t>11/06（日）～
11/12（土）</t>
  </si>
  <si>
    <t>11/13（日）～
11/19（土）</t>
  </si>
  <si>
    <t>11/20（日）～
11/26（土）</t>
  </si>
  <si>
    <t>11/27（日）～
12/03（土）</t>
  </si>
  <si>
    <t>12/12（月）～12/18（日）</t>
  </si>
  <si>
    <t>12/19（月）～12/25（日）</t>
  </si>
  <si>
    <t>12/26（月）～01/01（日）</t>
  </si>
  <si>
    <t>姜・徳永</t>
  </si>
  <si>
    <t>吉田・呉</t>
  </si>
  <si>
    <t>呉（便器）</t>
  </si>
  <si>
    <t>山岸（便器以外）</t>
  </si>
  <si>
    <t>王（便器）</t>
  </si>
  <si>
    <t>浜村（便器以外）</t>
  </si>
  <si>
    <t>平井（便器）</t>
  </si>
  <si>
    <t>ヘロル（便器以外）</t>
  </si>
  <si>
    <t>ヘロル（便器）</t>
  </si>
  <si>
    <t>藤木（便器以外）</t>
  </si>
  <si>
    <t>12/05（月）～12/11（日）</t>
  </si>
  <si>
    <t>11/05（土）～11/13（日）</t>
  </si>
  <si>
    <t>11/14（月）～11/20（日）</t>
  </si>
  <si>
    <t>11/21（月）～11/27（日）</t>
  </si>
  <si>
    <t>11/28（月）～12/04（日）</t>
  </si>
  <si>
    <t>へロル</t>
  </si>
  <si>
    <t>1/02（月）～1/08（日</t>
  </si>
  <si>
    <t>1/09（月）～1/15（日）</t>
  </si>
  <si>
    <t>1/16（月）～1/22（日）</t>
  </si>
  <si>
    <t>1/23（月）～1/29（日）</t>
  </si>
  <si>
    <t>合計回数</t>
  </si>
  <si>
    <t>康さん外泊により代理</t>
  </si>
  <si>
    <t>1/30（月）～
2/5（日）</t>
  </si>
  <si>
    <t>2/6（月）～
2/12（日）</t>
  </si>
  <si>
    <t>2/13（月）～
2/19（日）</t>
  </si>
  <si>
    <t>2/20（月）～
2/26（日）</t>
  </si>
  <si>
    <t>＊女性の欠席者が多いので協力をお願いします。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</si>
</sst>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i/>
      <sz val="11"/>
      <color theme="1"/>
      <name val="Calibri"/>
      <family val="2"/>
    </font>
    <font>
      <i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3" borderId="0" xfId="0" applyFont="1" applyFill="1" applyAlignment="1">
      <alignment vertical="center"/>
    </xf>
    <xf numFmtId="0" fontId="7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" workbookViewId="0">
      <selection activeCell="G12" sqref="G12"/>
    </sheetView>
  </sheetViews>
  <sheetFormatPr defaultRowHeight="15"/>
  <cols>
    <col min="1" max="1" width="9" customWidth="1"/>
  </cols>
  <sheetData>
    <row r="1" spans="1:9" ht="31.5">
      <c r="A1" s="2" t="s">
        <v>13</v>
      </c>
    </row>
    <row r="4" spans="1:9" s="3" customFormat="1">
      <c r="A4" s="3" t="s">
        <v>20</v>
      </c>
      <c r="C4" s="3" t="s">
        <v>9</v>
      </c>
      <c r="D4" s="3" t="s">
        <v>10</v>
      </c>
      <c r="E4" s="3" t="s">
        <v>11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>
        <v>1</v>
      </c>
      <c r="B5" t="s">
        <v>0</v>
      </c>
      <c r="F5" s="6" t="s">
        <v>34</v>
      </c>
    </row>
    <row r="6" spans="1:9">
      <c r="A6">
        <v>2</v>
      </c>
      <c r="B6" t="s">
        <v>21</v>
      </c>
      <c r="C6" s="1" t="s">
        <v>12</v>
      </c>
    </row>
    <row r="7" spans="1:9">
      <c r="A7">
        <v>3</v>
      </c>
      <c r="B7" t="s">
        <v>1</v>
      </c>
      <c r="E7" s="6" t="s">
        <v>35</v>
      </c>
      <c r="F7" s="4" t="s">
        <v>37</v>
      </c>
    </row>
    <row r="8" spans="1:9">
      <c r="A8">
        <v>4</v>
      </c>
      <c r="B8" t="s">
        <v>3</v>
      </c>
      <c r="E8" s="6" t="s">
        <v>29</v>
      </c>
      <c r="F8" s="4" t="s">
        <v>38</v>
      </c>
    </row>
    <row r="9" spans="1:9">
      <c r="A9">
        <v>5</v>
      </c>
      <c r="B9" t="s">
        <v>4</v>
      </c>
      <c r="F9" s="5"/>
    </row>
    <row r="10" spans="1:9">
      <c r="A10">
        <v>6</v>
      </c>
      <c r="B10" t="s">
        <v>22</v>
      </c>
    </row>
    <row r="11" spans="1:9">
      <c r="A11">
        <v>7</v>
      </c>
      <c r="B11" t="s">
        <v>40</v>
      </c>
      <c r="C11" t="s">
        <v>31</v>
      </c>
      <c r="D11" t="s">
        <v>31</v>
      </c>
      <c r="E11" t="s">
        <v>31</v>
      </c>
      <c r="F11" t="s">
        <v>41</v>
      </c>
      <c r="G11" s="1"/>
    </row>
    <row r="12" spans="1:9">
      <c r="A12">
        <v>8</v>
      </c>
      <c r="B12" t="s">
        <v>23</v>
      </c>
      <c r="F12" s="5"/>
    </row>
    <row r="13" spans="1:9">
      <c r="A13">
        <v>9</v>
      </c>
      <c r="B13" t="s">
        <v>24</v>
      </c>
      <c r="D13" s="1"/>
      <c r="E13" s="4" t="s">
        <v>28</v>
      </c>
      <c r="F13" s="7" t="s">
        <v>36</v>
      </c>
    </row>
    <row r="14" spans="1:9">
      <c r="A14">
        <v>10</v>
      </c>
      <c r="B14" t="s">
        <v>25</v>
      </c>
    </row>
    <row r="15" spans="1:9">
      <c r="A15">
        <v>11</v>
      </c>
      <c r="B15" t="s">
        <v>2</v>
      </c>
    </row>
    <row r="16" spans="1:9">
      <c r="A16">
        <v>12</v>
      </c>
      <c r="B16" t="s">
        <v>5</v>
      </c>
      <c r="F16" s="1"/>
    </row>
    <row r="17" spans="1:6">
      <c r="A17">
        <v>13</v>
      </c>
      <c r="B17" t="s">
        <v>6</v>
      </c>
    </row>
    <row r="18" spans="1:6">
      <c r="A18">
        <v>14</v>
      </c>
      <c r="B18" t="s">
        <v>30</v>
      </c>
      <c r="C18" t="s">
        <v>31</v>
      </c>
      <c r="D18" t="s">
        <v>32</v>
      </c>
    </row>
    <row r="19" spans="1:6">
      <c r="A19">
        <v>15</v>
      </c>
      <c r="B19" t="s">
        <v>7</v>
      </c>
      <c r="E19" s="5"/>
    </row>
    <row r="20" spans="1:6">
      <c r="A20">
        <v>16</v>
      </c>
      <c r="B20" t="s">
        <v>26</v>
      </c>
    </row>
    <row r="21" spans="1:6">
      <c r="A21">
        <v>17</v>
      </c>
      <c r="B21" t="s">
        <v>27</v>
      </c>
      <c r="E21" t="s">
        <v>33</v>
      </c>
    </row>
    <row r="22" spans="1:6">
      <c r="A22">
        <v>18</v>
      </c>
      <c r="B22" t="s">
        <v>8</v>
      </c>
      <c r="E22" s="1"/>
      <c r="F22" s="6" t="s">
        <v>39</v>
      </c>
    </row>
    <row r="28" spans="1:6">
      <c r="B28" s="1"/>
      <c r="C28" t="s">
        <v>42</v>
      </c>
    </row>
    <row r="30" spans="1:6">
      <c r="A30" t="s">
        <v>18</v>
      </c>
      <c r="B3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>
      <selection activeCell="C17" sqref="C17"/>
    </sheetView>
  </sheetViews>
  <sheetFormatPr defaultRowHeight="15"/>
  <cols>
    <col min="1" max="1" width="9" customWidth="1"/>
    <col min="2" max="2" width="12.42578125" bestFit="1" customWidth="1"/>
    <col min="3" max="3" width="10.140625" bestFit="1" customWidth="1"/>
    <col min="4" max="11" width="15.140625" bestFit="1" customWidth="1"/>
  </cols>
  <sheetData>
    <row r="2" spans="1:11" ht="33.75" customHeight="1">
      <c r="A2" t="s">
        <v>43</v>
      </c>
      <c r="C2" t="s">
        <v>53</v>
      </c>
      <c r="D2" s="8" t="s">
        <v>65</v>
      </c>
      <c r="E2" s="8" t="s">
        <v>66</v>
      </c>
      <c r="F2" s="8" t="s">
        <v>67</v>
      </c>
      <c r="G2" s="8" t="s">
        <v>68</v>
      </c>
      <c r="H2" s="11"/>
      <c r="I2" s="11"/>
      <c r="J2" s="11"/>
      <c r="K2" s="11"/>
    </row>
    <row r="3" spans="1:11">
      <c r="A3">
        <v>1</v>
      </c>
      <c r="B3" t="s">
        <v>0</v>
      </c>
      <c r="C3">
        <f>COUNTA(D3:K3)</f>
        <v>2</v>
      </c>
      <c r="D3" s="17" t="s">
        <v>57</v>
      </c>
      <c r="E3" s="17"/>
      <c r="F3" t="s">
        <v>61</v>
      </c>
      <c r="H3" s="9"/>
    </row>
    <row r="4" spans="1:11">
      <c r="A4">
        <v>2</v>
      </c>
      <c r="B4" t="s">
        <v>44</v>
      </c>
      <c r="C4">
        <f t="shared" ref="C4:C20" si="0">COUNTA(D4:K4)</f>
        <v>2</v>
      </c>
      <c r="D4" s="17" t="s">
        <v>56</v>
      </c>
      <c r="E4" s="17"/>
      <c r="F4" t="s">
        <v>54</v>
      </c>
    </row>
    <row r="5" spans="1:11">
      <c r="A5">
        <v>3</v>
      </c>
      <c r="B5" t="s">
        <v>1</v>
      </c>
      <c r="C5">
        <f t="shared" si="0"/>
        <v>2</v>
      </c>
      <c r="E5" s="9" t="s">
        <v>64</v>
      </c>
      <c r="F5" t="s">
        <v>54</v>
      </c>
      <c r="H5" s="9"/>
    </row>
    <row r="6" spans="1:11">
      <c r="A6">
        <v>4</v>
      </c>
      <c r="B6" t="s">
        <v>3</v>
      </c>
      <c r="C6">
        <f t="shared" si="0"/>
        <v>2</v>
      </c>
      <c r="D6" t="s">
        <v>64</v>
      </c>
      <c r="F6" s="9" t="s">
        <v>56</v>
      </c>
      <c r="G6" s="9"/>
    </row>
    <row r="7" spans="1:11">
      <c r="A7">
        <v>5</v>
      </c>
      <c r="B7" t="s">
        <v>4</v>
      </c>
      <c r="C7">
        <f t="shared" si="0"/>
        <v>2</v>
      </c>
      <c r="D7" t="s">
        <v>61</v>
      </c>
      <c r="F7" t="s">
        <v>55</v>
      </c>
    </row>
    <row r="8" spans="1:11">
      <c r="A8">
        <v>6</v>
      </c>
      <c r="B8" t="s">
        <v>45</v>
      </c>
      <c r="C8">
        <f t="shared" si="0"/>
        <v>2</v>
      </c>
      <c r="D8" t="s">
        <v>61</v>
      </c>
      <c r="F8" s="9" t="s">
        <v>56</v>
      </c>
      <c r="G8" s="9"/>
    </row>
    <row r="9" spans="1:11">
      <c r="A9">
        <v>7</v>
      </c>
      <c r="B9" t="s">
        <v>46</v>
      </c>
      <c r="C9">
        <f t="shared" si="0"/>
        <v>2</v>
      </c>
      <c r="D9" s="17" t="s">
        <v>56</v>
      </c>
      <c r="E9" s="17"/>
      <c r="F9" s="9" t="s">
        <v>60</v>
      </c>
    </row>
    <row r="10" spans="1:11">
      <c r="A10">
        <v>8</v>
      </c>
      <c r="B10" t="s">
        <v>47</v>
      </c>
      <c r="C10">
        <f t="shared" si="0"/>
        <v>3</v>
      </c>
      <c r="D10" s="17" t="s">
        <v>57</v>
      </c>
      <c r="E10" s="17"/>
      <c r="F10" t="s">
        <v>57</v>
      </c>
      <c r="G10" t="s">
        <v>61</v>
      </c>
    </row>
    <row r="11" spans="1:11">
      <c r="A11">
        <v>9</v>
      </c>
      <c r="B11" t="s">
        <v>48</v>
      </c>
      <c r="C11">
        <f t="shared" si="0"/>
        <v>2</v>
      </c>
      <c r="D11" s="17" t="s">
        <v>63</v>
      </c>
      <c r="E11" s="17"/>
      <c r="G11" t="s">
        <v>55</v>
      </c>
    </row>
    <row r="12" spans="1:11">
      <c r="A12">
        <v>10</v>
      </c>
      <c r="B12" t="s">
        <v>49</v>
      </c>
      <c r="C12">
        <f t="shared" si="0"/>
        <v>2</v>
      </c>
      <c r="D12" t="s">
        <v>55</v>
      </c>
      <c r="F12" s="17" t="s">
        <v>63</v>
      </c>
      <c r="G12" s="17"/>
    </row>
    <row r="13" spans="1:11">
      <c r="A13">
        <v>11</v>
      </c>
      <c r="B13" t="s">
        <v>2</v>
      </c>
      <c r="C13">
        <f t="shared" si="0"/>
        <v>2</v>
      </c>
      <c r="D13" t="s">
        <v>62</v>
      </c>
      <c r="F13" t="s">
        <v>62</v>
      </c>
    </row>
    <row r="14" spans="1:11">
      <c r="A14">
        <v>12</v>
      </c>
      <c r="B14" t="s">
        <v>5</v>
      </c>
      <c r="C14">
        <f t="shared" si="0"/>
        <v>2</v>
      </c>
      <c r="D14" s="9" t="s">
        <v>60</v>
      </c>
      <c r="F14" t="s">
        <v>59</v>
      </c>
    </row>
    <row r="15" spans="1:11">
      <c r="A15">
        <v>13</v>
      </c>
      <c r="B15" t="s">
        <v>6</v>
      </c>
      <c r="C15">
        <f t="shared" si="0"/>
        <v>2</v>
      </c>
      <c r="D15" t="s">
        <v>54</v>
      </c>
      <c r="F15" t="s">
        <v>64</v>
      </c>
    </row>
    <row r="16" spans="1:11">
      <c r="A16">
        <v>14</v>
      </c>
      <c r="B16" t="s">
        <v>50</v>
      </c>
      <c r="C16">
        <f t="shared" si="0"/>
        <v>3</v>
      </c>
      <c r="D16" s="17" t="s">
        <v>60</v>
      </c>
      <c r="E16" s="17"/>
      <c r="F16" t="s">
        <v>58</v>
      </c>
      <c r="G16" t="s">
        <v>62</v>
      </c>
    </row>
    <row r="17" spans="1:7">
      <c r="A17">
        <v>15</v>
      </c>
      <c r="B17" t="s">
        <v>7</v>
      </c>
      <c r="C17">
        <f t="shared" si="0"/>
        <v>3</v>
      </c>
      <c r="D17" t="s">
        <v>62</v>
      </c>
      <c r="E17" t="s">
        <v>55</v>
      </c>
      <c r="G17" t="s">
        <v>64</v>
      </c>
    </row>
    <row r="18" spans="1:7">
      <c r="A18">
        <v>16</v>
      </c>
      <c r="B18" t="s">
        <v>51</v>
      </c>
      <c r="C18">
        <f t="shared" si="0"/>
        <v>3</v>
      </c>
      <c r="D18" t="s">
        <v>58</v>
      </c>
      <c r="E18" t="s">
        <v>54</v>
      </c>
      <c r="F18" t="s">
        <v>58</v>
      </c>
    </row>
    <row r="19" spans="1:7">
      <c r="A19">
        <v>17</v>
      </c>
      <c r="B19" t="s">
        <v>52</v>
      </c>
      <c r="C19">
        <f t="shared" si="0"/>
        <v>0</v>
      </c>
    </row>
    <row r="20" spans="1:7">
      <c r="A20">
        <v>18</v>
      </c>
      <c r="B20" t="s">
        <v>8</v>
      </c>
      <c r="C20">
        <f t="shared" si="0"/>
        <v>2</v>
      </c>
      <c r="D20" s="17" t="s">
        <v>59</v>
      </c>
      <c r="E20" s="17"/>
      <c r="F20" t="s">
        <v>60</v>
      </c>
    </row>
  </sheetData>
  <mergeCells count="8">
    <mergeCell ref="D20:E20"/>
    <mergeCell ref="D16:E16"/>
    <mergeCell ref="D11:E11"/>
    <mergeCell ref="F12:G12"/>
    <mergeCell ref="D3:E3"/>
    <mergeCell ref="D4:E4"/>
    <mergeCell ref="D9:E9"/>
    <mergeCell ref="D10:E1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zoomScale="90" zoomScaleNormal="90" workbookViewId="0">
      <pane xSplit="3" topLeftCell="O1" activePane="topRight" state="frozen"/>
      <selection pane="topRight" activeCell="U11" sqref="U11"/>
    </sheetView>
  </sheetViews>
  <sheetFormatPr defaultRowHeight="15"/>
  <cols>
    <col min="1" max="2" width="12" customWidth="1"/>
    <col min="3" max="3" width="15.85546875" style="14" bestFit="1" customWidth="1"/>
    <col min="4" max="7" width="15.85546875" customWidth="1"/>
    <col min="8" max="8" width="10.140625" bestFit="1" customWidth="1"/>
    <col min="9" max="10" width="15.140625" style="8" customWidth="1"/>
    <col min="11" max="11" width="10.140625" customWidth="1"/>
    <col min="12" max="14" width="15.140625" style="8" customWidth="1"/>
    <col min="15" max="16" width="14.140625" style="8" bestFit="1" customWidth="1"/>
    <col min="17" max="17" width="12.7109375" style="8" customWidth="1"/>
    <col min="18" max="19" width="14.140625" style="8" bestFit="1" customWidth="1"/>
    <col min="20" max="20" width="12.7109375" style="8" customWidth="1"/>
    <col min="21" max="22" width="15.7109375" customWidth="1"/>
    <col min="23" max="23" width="12.7109375" style="8" customWidth="1"/>
    <col min="24" max="25" width="15.7109375" customWidth="1"/>
  </cols>
  <sheetData>
    <row r="1" spans="1:25" s="10" customFormat="1" ht="30">
      <c r="B1" s="10" t="s">
        <v>92</v>
      </c>
      <c r="C1" s="15"/>
      <c r="D1" s="11" t="s">
        <v>83</v>
      </c>
      <c r="E1" s="11" t="s">
        <v>84</v>
      </c>
      <c r="F1" s="11" t="s">
        <v>85</v>
      </c>
      <c r="G1" s="11" t="s">
        <v>86</v>
      </c>
      <c r="H1" s="10" t="s">
        <v>53</v>
      </c>
      <c r="I1" s="11" t="s">
        <v>82</v>
      </c>
      <c r="J1" s="11" t="s">
        <v>69</v>
      </c>
      <c r="K1" s="10" t="s">
        <v>53</v>
      </c>
      <c r="L1" s="11" t="s">
        <v>70</v>
      </c>
      <c r="M1" s="11" t="s">
        <v>71</v>
      </c>
      <c r="N1" s="10" t="s">
        <v>53</v>
      </c>
      <c r="O1" s="11" t="s">
        <v>88</v>
      </c>
      <c r="P1" s="11" t="s">
        <v>89</v>
      </c>
      <c r="Q1" s="10" t="s">
        <v>53</v>
      </c>
      <c r="R1" s="11" t="s">
        <v>90</v>
      </c>
      <c r="S1" s="11" t="s">
        <v>91</v>
      </c>
      <c r="T1" s="10" t="s">
        <v>53</v>
      </c>
      <c r="U1" s="11" t="s">
        <v>94</v>
      </c>
      <c r="V1" s="11" t="s">
        <v>95</v>
      </c>
      <c r="W1" s="10" t="s">
        <v>53</v>
      </c>
      <c r="X1" s="11" t="s">
        <v>96</v>
      </c>
      <c r="Y1" s="11" t="s">
        <v>97</v>
      </c>
    </row>
    <row r="2" spans="1:25">
      <c r="A2" t="s">
        <v>0</v>
      </c>
      <c r="B2">
        <f>H2+K2+N2+Q2+T2+W2</f>
        <v>7</v>
      </c>
      <c r="C2" s="16" t="s">
        <v>54</v>
      </c>
      <c r="D2" s="8" t="s">
        <v>6</v>
      </c>
      <c r="E2" s="8" t="s">
        <v>51</v>
      </c>
      <c r="F2" s="8" t="s">
        <v>1</v>
      </c>
      <c r="G2" s="8" t="s">
        <v>44</v>
      </c>
      <c r="H2">
        <f>COUNTIF($I$2:J12,A2)</f>
        <v>1</v>
      </c>
      <c r="I2" s="8" t="s">
        <v>5</v>
      </c>
      <c r="J2" s="8" t="s">
        <v>46</v>
      </c>
      <c r="K2">
        <f>COUNTIF($L$2:M12,A2)</f>
        <v>2</v>
      </c>
      <c r="L2" s="8" t="s">
        <v>44</v>
      </c>
      <c r="M2" s="8" t="s">
        <v>0</v>
      </c>
      <c r="N2">
        <f>COUNTIF($O$2:P12,A2)</f>
        <v>1</v>
      </c>
      <c r="O2" s="8" t="s">
        <v>45</v>
      </c>
      <c r="P2" s="8" t="s">
        <v>49</v>
      </c>
      <c r="Q2">
        <f>COUNTIF($R$2:S19,A2)</f>
        <v>1</v>
      </c>
      <c r="R2" s="8" t="s">
        <v>7</v>
      </c>
      <c r="S2" s="8" t="s">
        <v>4</v>
      </c>
      <c r="T2">
        <f>COUNTIF($U$2:$V$20,A2)</f>
        <v>1</v>
      </c>
      <c r="U2" t="s">
        <v>5</v>
      </c>
      <c r="V2" t="s">
        <v>46</v>
      </c>
      <c r="W2">
        <f>COUNTIF($X$2:$Y$19,A2)</f>
        <v>1</v>
      </c>
      <c r="X2" t="s">
        <v>1</v>
      </c>
      <c r="Y2" s="8" t="s">
        <v>44</v>
      </c>
    </row>
    <row r="3" spans="1:25">
      <c r="A3" t="s">
        <v>44</v>
      </c>
      <c r="B3">
        <f t="shared" ref="B3:B19" si="0">H3+K3+N3+Q3+T3+W3</f>
        <v>8</v>
      </c>
      <c r="C3" s="16" t="s">
        <v>55</v>
      </c>
      <c r="D3" s="8" t="s">
        <v>49</v>
      </c>
      <c r="E3" s="8" t="s">
        <v>7</v>
      </c>
      <c r="F3" s="8" t="s">
        <v>4</v>
      </c>
      <c r="G3" s="8" t="s">
        <v>48</v>
      </c>
      <c r="H3">
        <f>COUNTIF($I$2:J13,A3)</f>
        <v>2</v>
      </c>
      <c r="I3" s="8" t="s">
        <v>47</v>
      </c>
      <c r="J3" s="8" t="s">
        <v>8</v>
      </c>
      <c r="K3">
        <f>COUNTIF($L$2:M13,A3)</f>
        <v>1</v>
      </c>
      <c r="L3" s="8" t="s">
        <v>50</v>
      </c>
      <c r="M3" s="8" t="s">
        <v>3</v>
      </c>
      <c r="N3">
        <f>COUNTIF($O$2:P13,A3)</f>
        <v>1</v>
      </c>
      <c r="O3" s="8" t="s">
        <v>6</v>
      </c>
      <c r="P3" s="8" t="s">
        <v>51</v>
      </c>
      <c r="Q3">
        <f>COUNTIF($R$2:S20,A3)</f>
        <v>2</v>
      </c>
      <c r="R3" s="12" t="s">
        <v>48</v>
      </c>
      <c r="S3" s="8" t="s">
        <v>44</v>
      </c>
      <c r="T3">
        <f>COUNTIF($U$2:$V$20,A3)</f>
        <v>1</v>
      </c>
      <c r="U3" t="s">
        <v>47</v>
      </c>
      <c r="V3" s="8" t="s">
        <v>50</v>
      </c>
      <c r="W3">
        <f t="shared" ref="W3:W19" si="1">COUNTIF($X$2:$Y$19,A3)</f>
        <v>1</v>
      </c>
      <c r="X3" t="s">
        <v>8</v>
      </c>
      <c r="Y3" s="8" t="s">
        <v>0</v>
      </c>
    </row>
    <row r="4" spans="1:25">
      <c r="A4" t="s">
        <v>1</v>
      </c>
      <c r="B4">
        <f t="shared" si="0"/>
        <v>8</v>
      </c>
      <c r="C4" s="16" t="s">
        <v>56</v>
      </c>
      <c r="D4" t="s">
        <v>72</v>
      </c>
      <c r="F4" t="s">
        <v>73</v>
      </c>
      <c r="H4">
        <f>COUNTIF($I$2:J14,A4)</f>
        <v>1</v>
      </c>
      <c r="I4" s="8" t="s">
        <v>2</v>
      </c>
      <c r="J4" s="8" t="s">
        <v>44</v>
      </c>
      <c r="K4">
        <f>COUNTIF($L$2:M14,A4)</f>
        <v>1</v>
      </c>
      <c r="L4" s="8" t="s">
        <v>47</v>
      </c>
      <c r="M4" s="8" t="s">
        <v>49</v>
      </c>
      <c r="N4">
        <f>COUNTIF($O$2:P14,A4)</f>
        <v>1</v>
      </c>
      <c r="O4" s="8" t="s">
        <v>44</v>
      </c>
      <c r="P4" s="8" t="s">
        <v>3</v>
      </c>
      <c r="Q4">
        <f>COUNTIF($R$2:S21,A4)</f>
        <v>1</v>
      </c>
      <c r="R4" s="8" t="s">
        <v>5</v>
      </c>
      <c r="S4" s="8" t="s">
        <v>46</v>
      </c>
      <c r="T4">
        <f t="shared" ref="T4:T19" si="2">COUNTIF($U$2:$V$20,A4)</f>
        <v>2</v>
      </c>
      <c r="U4" s="8" t="s">
        <v>2</v>
      </c>
      <c r="V4" s="8" t="s">
        <v>48</v>
      </c>
      <c r="W4">
        <f t="shared" si="1"/>
        <v>2</v>
      </c>
      <c r="X4" t="s">
        <v>7</v>
      </c>
      <c r="Y4" t="s">
        <v>49</v>
      </c>
    </row>
    <row r="5" spans="1:25">
      <c r="A5" t="s">
        <v>3</v>
      </c>
      <c r="B5">
        <f t="shared" si="0"/>
        <v>7</v>
      </c>
      <c r="C5" s="16" t="s">
        <v>57</v>
      </c>
      <c r="D5" t="s">
        <v>47</v>
      </c>
      <c r="E5" t="s">
        <v>0</v>
      </c>
      <c r="F5" t="s">
        <v>44</v>
      </c>
      <c r="G5" t="s">
        <v>47</v>
      </c>
      <c r="H5">
        <f>COUNTIF($I$2:J15,A5)</f>
        <v>1</v>
      </c>
      <c r="I5" s="8" t="s">
        <v>45</v>
      </c>
      <c r="J5" s="8" t="s">
        <v>3</v>
      </c>
      <c r="K5">
        <f>COUNTIF($L$2:M15,A5)</f>
        <v>1</v>
      </c>
      <c r="L5" s="8" t="s">
        <v>1</v>
      </c>
      <c r="M5" s="8" t="s">
        <v>0</v>
      </c>
      <c r="N5">
        <f>COUNTIF($O$2:P15,A5)</f>
        <v>2</v>
      </c>
      <c r="O5" s="8" t="s">
        <v>4</v>
      </c>
      <c r="P5" s="8" t="s">
        <v>46</v>
      </c>
      <c r="Q5">
        <f>COUNTIF($R$2:S22,A5)</f>
        <v>1</v>
      </c>
      <c r="R5" s="8" t="s">
        <v>3</v>
      </c>
      <c r="S5" s="8" t="s">
        <v>0</v>
      </c>
      <c r="T5">
        <f t="shared" si="2"/>
        <v>1</v>
      </c>
      <c r="U5" s="8" t="s">
        <v>45</v>
      </c>
      <c r="V5" t="s">
        <v>44</v>
      </c>
      <c r="W5">
        <f t="shared" si="1"/>
        <v>1</v>
      </c>
      <c r="X5" t="s">
        <v>4</v>
      </c>
      <c r="Y5" t="s">
        <v>47</v>
      </c>
    </row>
    <row r="6" spans="1:25">
      <c r="A6" t="s">
        <v>4</v>
      </c>
      <c r="B6">
        <f t="shared" si="0"/>
        <v>7</v>
      </c>
      <c r="C6" s="16" t="s">
        <v>58</v>
      </c>
      <c r="D6" t="s">
        <v>51</v>
      </c>
      <c r="E6" t="s">
        <v>87</v>
      </c>
      <c r="F6" t="s">
        <v>50</v>
      </c>
      <c r="G6" t="s">
        <v>51</v>
      </c>
      <c r="H6">
        <f>COUNTIF($I$2:J16,A6)</f>
        <v>1</v>
      </c>
      <c r="I6" s="8" t="s">
        <v>7</v>
      </c>
      <c r="J6" s="8" t="s">
        <v>50</v>
      </c>
      <c r="K6">
        <f>COUNTIF($L$2:M16,A6)</f>
        <v>1</v>
      </c>
      <c r="L6" s="8" t="s">
        <v>6</v>
      </c>
      <c r="M6" s="8" t="s">
        <v>51</v>
      </c>
      <c r="N6">
        <f>COUNTIF($O$2:P16,A6)</f>
        <v>1</v>
      </c>
      <c r="O6" s="8" t="s">
        <v>2</v>
      </c>
      <c r="P6" s="8" t="s">
        <v>7</v>
      </c>
      <c r="Q6">
        <f>COUNTIF($R$2:S23,A6)</f>
        <v>1</v>
      </c>
      <c r="R6" s="8" t="s">
        <v>6</v>
      </c>
      <c r="S6" s="8" t="s">
        <v>51</v>
      </c>
      <c r="T6">
        <f t="shared" si="2"/>
        <v>1</v>
      </c>
      <c r="U6" s="8" t="s">
        <v>7</v>
      </c>
      <c r="V6" s="8" t="s">
        <v>50</v>
      </c>
      <c r="W6">
        <f t="shared" si="1"/>
        <v>2</v>
      </c>
      <c r="X6" t="s">
        <v>5</v>
      </c>
      <c r="Y6" t="s">
        <v>2</v>
      </c>
    </row>
    <row r="7" spans="1:25">
      <c r="A7" t="s">
        <v>45</v>
      </c>
      <c r="B7">
        <f t="shared" si="0"/>
        <v>7</v>
      </c>
      <c r="C7" s="16" t="s">
        <v>59</v>
      </c>
      <c r="D7" t="s">
        <v>8</v>
      </c>
      <c r="F7" t="s">
        <v>5</v>
      </c>
      <c r="H7">
        <f>COUNTIF($I$2:J17,A7)</f>
        <v>1</v>
      </c>
      <c r="I7" s="8" t="s">
        <v>49</v>
      </c>
      <c r="K7">
        <f>COUNTIF($L$2:M17,A7)</f>
        <v>1</v>
      </c>
      <c r="L7" s="8" t="s">
        <v>8</v>
      </c>
      <c r="N7">
        <f>COUNTIF($O$2:P17,A7)</f>
        <v>1</v>
      </c>
      <c r="O7" s="8" t="s">
        <v>1</v>
      </c>
      <c r="Q7">
        <f>COUNTIF($R$2:S24,A7)</f>
        <v>2</v>
      </c>
      <c r="R7" s="8" t="s">
        <v>48</v>
      </c>
      <c r="T7">
        <f t="shared" si="2"/>
        <v>1</v>
      </c>
      <c r="U7" t="s">
        <v>49</v>
      </c>
      <c r="W7">
        <f t="shared" si="1"/>
        <v>1</v>
      </c>
      <c r="X7" t="s">
        <v>1</v>
      </c>
    </row>
    <row r="8" spans="1:25">
      <c r="A8" t="s">
        <v>46</v>
      </c>
      <c r="B8">
        <f t="shared" si="0"/>
        <v>7</v>
      </c>
      <c r="C8" s="16" t="s">
        <v>60</v>
      </c>
      <c r="D8" t="s">
        <v>5</v>
      </c>
      <c r="E8" t="s">
        <v>50</v>
      </c>
      <c r="F8" t="s">
        <v>8</v>
      </c>
      <c r="G8" t="s">
        <v>46</v>
      </c>
      <c r="H8">
        <f>COUNTIF($I$2:J18,A8)</f>
        <v>1</v>
      </c>
      <c r="I8" s="8" t="s">
        <v>1</v>
      </c>
      <c r="J8" s="8" t="s">
        <v>51</v>
      </c>
      <c r="K8">
        <f>COUNTIF($L$2:M18,A8)</f>
        <v>1</v>
      </c>
      <c r="L8" s="8" t="s">
        <v>48</v>
      </c>
      <c r="M8" s="8" t="s">
        <v>4</v>
      </c>
      <c r="N8">
        <f>COUNTIF($O$2:P18,A8)</f>
        <v>1</v>
      </c>
      <c r="O8" s="8" t="s">
        <v>8</v>
      </c>
      <c r="P8" s="8" t="s">
        <v>47</v>
      </c>
      <c r="Q8">
        <f>COUNTIF($R$2:S25,A8)</f>
        <v>1</v>
      </c>
      <c r="R8" s="8" t="s">
        <v>49</v>
      </c>
      <c r="S8" s="8" t="s">
        <v>45</v>
      </c>
      <c r="T8">
        <f t="shared" si="2"/>
        <v>1</v>
      </c>
      <c r="U8" t="s">
        <v>5</v>
      </c>
      <c r="V8" t="s">
        <v>0</v>
      </c>
      <c r="W8">
        <f t="shared" si="1"/>
        <v>2</v>
      </c>
      <c r="X8" t="s">
        <v>8</v>
      </c>
      <c r="Y8" t="s">
        <v>50</v>
      </c>
    </row>
    <row r="9" spans="1:25">
      <c r="A9" t="s">
        <v>47</v>
      </c>
      <c r="B9">
        <f t="shared" si="0"/>
        <v>8</v>
      </c>
      <c r="C9" s="16" t="s">
        <v>61</v>
      </c>
      <c r="D9" t="s">
        <v>74</v>
      </c>
      <c r="E9" t="s">
        <v>75</v>
      </c>
      <c r="F9" t="s">
        <v>76</v>
      </c>
      <c r="G9" t="s">
        <v>77</v>
      </c>
      <c r="H9">
        <f>COUNTIF($I$2:J19,A9)</f>
        <v>2</v>
      </c>
      <c r="I9" s="8" t="s">
        <v>44</v>
      </c>
      <c r="J9" s="8" t="s">
        <v>47</v>
      </c>
      <c r="K9">
        <f>COUNTIF($L$2:M19,A9)</f>
        <v>1</v>
      </c>
      <c r="L9" s="8" t="s">
        <v>46</v>
      </c>
      <c r="M9" s="8" t="s">
        <v>45</v>
      </c>
      <c r="N9">
        <f>COUNTIF($O$2:P19,A9)</f>
        <v>1</v>
      </c>
      <c r="O9" s="8" t="s">
        <v>3</v>
      </c>
      <c r="P9" s="8" t="s">
        <v>0</v>
      </c>
      <c r="Q9">
        <f>COUNTIF($R$2:S26,A9)</f>
        <v>1</v>
      </c>
      <c r="R9" s="8" t="s">
        <v>45</v>
      </c>
      <c r="S9" s="8" t="s">
        <v>47</v>
      </c>
      <c r="T9">
        <f t="shared" si="2"/>
        <v>2</v>
      </c>
      <c r="U9" s="8" t="s">
        <v>4</v>
      </c>
      <c r="V9" t="s">
        <v>3</v>
      </c>
      <c r="W9">
        <f t="shared" si="1"/>
        <v>1</v>
      </c>
      <c r="X9" t="s">
        <v>3</v>
      </c>
      <c r="Y9" t="s">
        <v>46</v>
      </c>
    </row>
    <row r="10" spans="1:25">
      <c r="A10" t="s">
        <v>48</v>
      </c>
      <c r="B10">
        <f t="shared" si="0"/>
        <v>8</v>
      </c>
      <c r="C10" s="16" t="s">
        <v>62</v>
      </c>
      <c r="D10" t="s">
        <v>78</v>
      </c>
      <c r="E10" t="s">
        <v>79</v>
      </c>
      <c r="F10" t="s">
        <v>80</v>
      </c>
      <c r="G10" t="s">
        <v>81</v>
      </c>
      <c r="H10">
        <f>COUNTIF($I$2:J20,A10)</f>
        <v>1</v>
      </c>
      <c r="I10" s="8" t="s">
        <v>6</v>
      </c>
      <c r="J10" s="8" t="s">
        <v>51</v>
      </c>
      <c r="K10">
        <f>COUNTIF($L$2:M20,A10)</f>
        <v>1</v>
      </c>
      <c r="L10" s="8" t="s">
        <v>50</v>
      </c>
      <c r="M10" s="8" t="s">
        <v>7</v>
      </c>
      <c r="N10">
        <f>COUNTIF($O$2:P20,A10)</f>
        <v>1</v>
      </c>
      <c r="O10" s="8" t="s">
        <v>7</v>
      </c>
      <c r="P10" s="8" t="s">
        <v>6</v>
      </c>
      <c r="Q10">
        <f>COUNTIF($R$2:S27,A10)</f>
        <v>2</v>
      </c>
      <c r="R10" s="8" t="s">
        <v>2</v>
      </c>
      <c r="S10" s="8" t="s">
        <v>50</v>
      </c>
      <c r="T10">
        <f t="shared" si="2"/>
        <v>2</v>
      </c>
      <c r="U10" s="8" t="s">
        <v>6</v>
      </c>
      <c r="V10" s="8" t="s">
        <v>7</v>
      </c>
      <c r="W10">
        <f t="shared" si="1"/>
        <v>1</v>
      </c>
      <c r="X10" s="8" t="s">
        <v>6</v>
      </c>
      <c r="Y10" s="8" t="s">
        <v>2</v>
      </c>
    </row>
    <row r="11" spans="1:25">
      <c r="A11" t="s">
        <v>49</v>
      </c>
      <c r="B11">
        <f t="shared" si="0"/>
        <v>8</v>
      </c>
      <c r="C11" s="16" t="s">
        <v>63</v>
      </c>
      <c r="D11" t="s">
        <v>48</v>
      </c>
      <c r="F11" t="s">
        <v>49</v>
      </c>
      <c r="H11">
        <f>COUNTIF($I$2:J21,A11)</f>
        <v>1</v>
      </c>
      <c r="I11" s="8" t="s">
        <v>48</v>
      </c>
      <c r="K11">
        <f>COUNTIF($L$2:M21,A11)</f>
        <v>1</v>
      </c>
      <c r="L11" s="8" t="s">
        <v>8</v>
      </c>
      <c r="N11">
        <f>COUNTIF($O$2:P21,A11)</f>
        <v>1</v>
      </c>
      <c r="O11" s="8" t="s">
        <v>48</v>
      </c>
      <c r="Q11">
        <f>COUNTIF($R$2:S28,A11)</f>
        <v>2</v>
      </c>
      <c r="R11" s="8" t="s">
        <v>5</v>
      </c>
      <c r="T11">
        <f t="shared" si="2"/>
        <v>2</v>
      </c>
      <c r="U11" s="8" t="s">
        <v>49</v>
      </c>
      <c r="W11">
        <f t="shared" si="1"/>
        <v>1</v>
      </c>
      <c r="X11" t="s">
        <v>48</v>
      </c>
    </row>
    <row r="12" spans="1:25">
      <c r="A12" t="s">
        <v>2</v>
      </c>
      <c r="B12">
        <f t="shared" si="0"/>
        <v>7</v>
      </c>
      <c r="C12" s="16" t="s">
        <v>64</v>
      </c>
      <c r="D12" t="s">
        <v>3</v>
      </c>
      <c r="E12" t="s">
        <v>1</v>
      </c>
      <c r="F12" t="s">
        <v>6</v>
      </c>
      <c r="G12" t="s">
        <v>7</v>
      </c>
      <c r="H12">
        <f>COUNTIF($I$2:J22,A12)</f>
        <v>1</v>
      </c>
      <c r="I12" s="8" t="s">
        <v>4</v>
      </c>
      <c r="J12" s="8" t="s">
        <v>0</v>
      </c>
      <c r="K12">
        <f>COUNTIF($L$2:M22,A12)</f>
        <v>1</v>
      </c>
      <c r="L12" s="8" t="s">
        <v>2</v>
      </c>
      <c r="M12" s="8" t="s">
        <v>6</v>
      </c>
      <c r="N12">
        <f>COUNTIF($O$2:P22,A12)</f>
        <v>1</v>
      </c>
      <c r="O12" s="8" t="s">
        <v>50</v>
      </c>
      <c r="P12" s="8" t="s">
        <v>5</v>
      </c>
      <c r="Q12">
        <f>COUNTIF($R$2:S29,A12)</f>
        <v>1</v>
      </c>
      <c r="R12" s="8" t="s">
        <v>8</v>
      </c>
      <c r="S12" s="8" t="s">
        <v>49</v>
      </c>
      <c r="T12">
        <f t="shared" si="2"/>
        <v>1</v>
      </c>
      <c r="U12" s="8" t="s">
        <v>48</v>
      </c>
      <c r="V12" s="8" t="s">
        <v>47</v>
      </c>
      <c r="W12">
        <f t="shared" si="1"/>
        <v>2</v>
      </c>
      <c r="X12" s="8" t="s">
        <v>46</v>
      </c>
      <c r="Y12" s="8" t="s">
        <v>45</v>
      </c>
    </row>
    <row r="13" spans="1:25">
      <c r="A13" t="s">
        <v>5</v>
      </c>
      <c r="B13">
        <f t="shared" si="0"/>
        <v>7</v>
      </c>
      <c r="C13" s="16"/>
      <c r="H13">
        <f>COUNTIF($I$2:J23,A13)</f>
        <v>1</v>
      </c>
      <c r="K13">
        <f>COUNTIF($L$2:M23,A13)</f>
        <v>0</v>
      </c>
      <c r="N13">
        <f>COUNTIF($O$2:P23,A13)</f>
        <v>1</v>
      </c>
      <c r="Q13">
        <f>COUNTIF($R$2:S30,A13)</f>
        <v>2</v>
      </c>
      <c r="T13">
        <f t="shared" si="2"/>
        <v>2</v>
      </c>
      <c r="W13">
        <f t="shared" si="1"/>
        <v>1</v>
      </c>
    </row>
    <row r="14" spans="1:25">
      <c r="A14" t="s">
        <v>6</v>
      </c>
      <c r="B14">
        <f t="shared" si="0"/>
        <v>8</v>
      </c>
      <c r="C14" s="16"/>
      <c r="H14">
        <f>COUNTIF($I$2:J24,A14)</f>
        <v>1</v>
      </c>
      <c r="K14">
        <f>COUNTIF($L$2:M24,A14)</f>
        <v>2</v>
      </c>
      <c r="N14">
        <f>COUNTIF($O$2:P24,A14)</f>
        <v>2</v>
      </c>
      <c r="Q14">
        <f>COUNTIF($R$2:S31,A14)</f>
        <v>1</v>
      </c>
      <c r="R14" s="13" t="s">
        <v>44</v>
      </c>
      <c r="S14" s="13" t="s">
        <v>1</v>
      </c>
      <c r="T14">
        <f t="shared" si="2"/>
        <v>1</v>
      </c>
      <c r="U14" s="7" t="s">
        <v>8</v>
      </c>
      <c r="V14" s="7" t="s">
        <v>1</v>
      </c>
      <c r="W14">
        <f t="shared" si="1"/>
        <v>1</v>
      </c>
      <c r="X14" s="7" t="s">
        <v>4</v>
      </c>
      <c r="Y14" s="7"/>
    </row>
    <row r="15" spans="1:25">
      <c r="A15" t="s">
        <v>50</v>
      </c>
      <c r="B15">
        <f t="shared" si="0"/>
        <v>8</v>
      </c>
      <c r="C15" s="16"/>
      <c r="H15">
        <f>COUNTIF($I$2:J25,A15)</f>
        <v>1</v>
      </c>
      <c r="K15">
        <f>COUNTIF($L$2:M25,A15)</f>
        <v>2</v>
      </c>
      <c r="N15">
        <f>COUNTIF($O$2:P25,A15)</f>
        <v>1</v>
      </c>
      <c r="Q15">
        <f>COUNTIF($R$2:S32,A15)</f>
        <v>1</v>
      </c>
      <c r="T15">
        <f t="shared" si="2"/>
        <v>2</v>
      </c>
      <c r="U15" s="7" t="s">
        <v>1</v>
      </c>
      <c r="V15" s="7"/>
      <c r="W15">
        <f t="shared" si="1"/>
        <v>1</v>
      </c>
      <c r="X15" s="7"/>
      <c r="Y15" s="7"/>
    </row>
    <row r="16" spans="1:25">
      <c r="A16" t="s">
        <v>7</v>
      </c>
      <c r="B16">
        <f t="shared" si="0"/>
        <v>8</v>
      </c>
      <c r="C16" s="16"/>
      <c r="H16">
        <f>COUNTIF($I$2:J26,A16)</f>
        <v>1</v>
      </c>
      <c r="K16">
        <f>COUNTIF($L$2:M26,A16)</f>
        <v>1</v>
      </c>
      <c r="N16">
        <f>COUNTIF($O$2:P26,A16)</f>
        <v>2</v>
      </c>
      <c r="Q16">
        <f>COUNTIF($R$2:S33,A16)</f>
        <v>1</v>
      </c>
      <c r="T16">
        <f t="shared" si="2"/>
        <v>2</v>
      </c>
      <c r="U16" s="7" t="s">
        <v>51</v>
      </c>
      <c r="V16" s="7" t="s">
        <v>51</v>
      </c>
      <c r="W16">
        <f t="shared" si="1"/>
        <v>1</v>
      </c>
      <c r="X16" s="7" t="s">
        <v>51</v>
      </c>
      <c r="Y16" s="7"/>
    </row>
    <row r="17" spans="1:23">
      <c r="A17" t="s">
        <v>51</v>
      </c>
      <c r="B17">
        <f t="shared" si="0"/>
        <v>8</v>
      </c>
      <c r="C17" s="16"/>
      <c r="H17">
        <f>COUNTIF($I$2:J27,A17)</f>
        <v>2</v>
      </c>
      <c r="K17">
        <f>COUNTIF($L$2:M27,A17)</f>
        <v>1</v>
      </c>
      <c r="N17">
        <f>COUNTIF($O$2:P27,A17)</f>
        <v>1</v>
      </c>
      <c r="Q17">
        <f>COUNTIF($R$2:S34,A17)</f>
        <v>1</v>
      </c>
      <c r="T17">
        <f>COUNTIF($U$2:$V$20,A17)</f>
        <v>2</v>
      </c>
      <c r="W17">
        <f t="shared" si="1"/>
        <v>1</v>
      </c>
    </row>
    <row r="18" spans="1:23">
      <c r="A18" t="s">
        <v>52</v>
      </c>
      <c r="B18">
        <f t="shared" si="0"/>
        <v>0</v>
      </c>
      <c r="C18" s="16"/>
      <c r="H18">
        <f>COUNTIF($I$2:J28,A18)</f>
        <v>0</v>
      </c>
      <c r="K18">
        <f>COUNTIF($L$2:M28,A18)</f>
        <v>0</v>
      </c>
      <c r="N18">
        <f>COUNTIF($O$2:P28,A18)</f>
        <v>0</v>
      </c>
      <c r="Q18">
        <f>COUNTIF($R$2:S35,A18)</f>
        <v>0</v>
      </c>
      <c r="T18">
        <f t="shared" si="2"/>
        <v>0</v>
      </c>
      <c r="W18">
        <f t="shared" si="1"/>
        <v>0</v>
      </c>
    </row>
    <row r="19" spans="1:23">
      <c r="A19" t="s">
        <v>8</v>
      </c>
      <c r="B19">
        <f t="shared" si="0"/>
        <v>8</v>
      </c>
      <c r="C19" s="16"/>
      <c r="H19">
        <f>COUNTIF($I$2:J29,A19)</f>
        <v>1</v>
      </c>
      <c r="K19">
        <f>COUNTIF($L$2:M29,A19)</f>
        <v>2</v>
      </c>
      <c r="N19">
        <f>COUNTIF($O$2:P29,A19)</f>
        <v>1</v>
      </c>
      <c r="Q19">
        <f>COUNTIF($R$2:S36,A19)</f>
        <v>1</v>
      </c>
      <c r="T19">
        <f t="shared" si="2"/>
        <v>1</v>
      </c>
      <c r="W19">
        <f t="shared" si="1"/>
        <v>2</v>
      </c>
    </row>
    <row r="20" spans="1:23" ht="30">
      <c r="C20" s="16"/>
      <c r="R20" s="12"/>
      <c r="S20" s="8" t="s">
        <v>93</v>
      </c>
      <c r="U20" t="s">
        <v>98</v>
      </c>
    </row>
    <row r="22" spans="1:23">
      <c r="V22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2016年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herol</dc:creator>
  <cp:lastModifiedBy>Toshitaka Hamamura</cp:lastModifiedBy>
  <dcterms:created xsi:type="dcterms:W3CDTF">2015-08-01T06:33:20Z</dcterms:created>
  <dcterms:modified xsi:type="dcterms:W3CDTF">2017-02-05T13:36:52Z</dcterms:modified>
</cp:coreProperties>
</file>