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<sst xmlns="http://schemas.openxmlformats.org/spreadsheetml/2006/main" count="19" uniqueCount="19">
  <si>
    <r>
      <t xml:space="preserve">周波数 </t>
    </r>
    <r>
      <rPr>
        <sz val="11"/>
        <color rgb="FF000000"/>
        <rFont val="Calibri"/>
        <family val="2"/>
      </rPr>
      <t xml:space="preserve">(THz)</t>
    </r>
  </si>
  <si>
    <r>
      <t xml:space="preserve">角周波数 </t>
    </r>
    <r>
      <rPr>
        <sz val="11"/>
        <color rgb="FF000000"/>
        <rFont val="Calibri"/>
        <family val="2"/>
      </rPr>
      <t xml:space="preserve">(Hz)</t>
    </r>
  </si>
  <si>
    <r>
      <t xml:space="preserve">誘電率</t>
    </r>
    <r>
      <rPr>
        <sz val="11"/>
        <color rgb="FF000000"/>
        <rFont val="Calibri"/>
        <family val="2"/>
      </rPr>
      <t xml:space="preserve">(</t>
    </r>
    <r>
      <rPr>
        <sz val="11"/>
        <color rgb="FF000000"/>
        <rFont val="Droid Sans Fallback"/>
        <family val="2"/>
      </rPr>
      <t xml:space="preserve">実験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Droid Sans Fallback"/>
        <family val="2"/>
      </rPr>
      <t xml:space="preserve">実部</t>
    </r>
  </si>
  <si>
    <r>
      <t xml:space="preserve">誘電率</t>
    </r>
    <r>
      <rPr>
        <sz val="11"/>
        <color rgb="FF000000"/>
        <rFont val="Calibri"/>
        <family val="2"/>
      </rPr>
      <t xml:space="preserve">(</t>
    </r>
    <r>
      <rPr>
        <sz val="11"/>
        <color rgb="FF000000"/>
        <rFont val="Droid Sans Fallback"/>
        <family val="2"/>
      </rPr>
      <t xml:space="preserve">実験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Droid Sans Fallback"/>
        <family val="2"/>
      </rPr>
      <t xml:space="preserve">虚部</t>
    </r>
  </si>
  <si>
    <r>
      <t xml:space="preserve">誘電率</t>
    </r>
    <r>
      <rPr>
        <sz val="11"/>
        <color rgb="FF000000"/>
        <rFont val="Calibri"/>
        <family val="2"/>
      </rPr>
      <t xml:space="preserve">(Drude)  </t>
    </r>
    <r>
      <rPr>
        <sz val="11"/>
        <color rgb="FF000000"/>
        <rFont val="Droid Sans Fallback"/>
        <family val="2"/>
      </rPr>
      <t xml:space="preserve">実部</t>
    </r>
  </si>
  <si>
    <r>
      <t xml:space="preserve">誘電率</t>
    </r>
    <r>
      <rPr>
        <sz val="11"/>
        <color rgb="FF000000"/>
        <rFont val="Calibri"/>
        <family val="2"/>
      </rPr>
      <t xml:space="preserve">(Drude) </t>
    </r>
    <r>
      <rPr>
        <sz val="11"/>
        <color rgb="FF000000"/>
        <rFont val="Droid Sans Fallback"/>
        <family val="2"/>
      </rPr>
      <t xml:space="preserve">虚部</t>
    </r>
  </si>
  <si>
    <r>
      <t xml:space="preserve">波数ベクトル</t>
    </r>
    <r>
      <rPr>
        <sz val="11"/>
        <color rgb="FF000000"/>
        <rFont val="Calibri"/>
        <family val="2"/>
      </rPr>
      <t xml:space="preserve">(</t>
    </r>
    <r>
      <rPr>
        <sz val="11"/>
        <color rgb="FF000000"/>
        <rFont val="Droid Sans Fallback"/>
        <family val="2"/>
      </rPr>
      <t xml:space="preserve">伝搬光</t>
    </r>
    <r>
      <rPr>
        <sz val="11"/>
        <color rgb="FF000000"/>
        <rFont val="Calibri"/>
        <family val="2"/>
      </rPr>
      <t xml:space="preserve">)</t>
    </r>
  </si>
  <si>
    <r>
      <t xml:space="preserve">波数ベクトル</t>
    </r>
    <r>
      <rPr>
        <sz val="11"/>
        <color rgb="FF000000"/>
        <rFont val="Calibri"/>
        <family val="2"/>
      </rPr>
      <t xml:space="preserve">1(</t>
    </r>
    <r>
      <rPr>
        <sz val="11"/>
        <color rgb="FF000000"/>
        <rFont val="Droid Sans Fallback"/>
        <family val="2"/>
      </rPr>
      <t xml:space="preserve">伝搬光</t>
    </r>
    <r>
      <rPr>
        <sz val="11"/>
        <color rgb="FF000000"/>
        <rFont val="Calibri"/>
        <family val="2"/>
      </rPr>
      <t xml:space="preserve">)</t>
    </r>
    <r>
      <rPr>
        <sz val="11"/>
        <color rgb="FF000000"/>
        <rFont val="Droid Sans Fallback"/>
        <family val="2"/>
      </rPr>
      <t xml:space="preserve">法線成分</t>
    </r>
  </si>
  <si>
    <r>
      <t xml:space="preserve">波数ベクトル</t>
    </r>
    <r>
      <rPr>
        <sz val="11"/>
        <color rgb="FF000000"/>
        <rFont val="Calibri"/>
        <family val="2"/>
      </rPr>
      <t xml:space="preserve">2(</t>
    </r>
    <r>
      <rPr>
        <sz val="11"/>
        <color rgb="FF000000"/>
        <rFont val="Droid Sans Fallback"/>
        <family val="2"/>
      </rPr>
      <t xml:space="preserve">伝搬光</t>
    </r>
    <r>
      <rPr>
        <sz val="11"/>
        <color rgb="FF000000"/>
        <rFont val="Calibri"/>
        <family val="2"/>
      </rPr>
      <t xml:space="preserve">)</t>
    </r>
    <r>
      <rPr>
        <sz val="11"/>
        <color rgb="FF000000"/>
        <rFont val="Droid Sans Fallback"/>
        <family val="2"/>
      </rPr>
      <t xml:space="preserve">法線成分</t>
    </r>
  </si>
  <si>
    <r>
      <t xml:space="preserve">波数ベクトル</t>
    </r>
    <r>
      <rPr>
        <sz val="11"/>
        <color rgb="FF000000"/>
        <rFont val="Calibri"/>
        <family val="2"/>
      </rPr>
      <t xml:space="preserve">(SPP </t>
    </r>
    <r>
      <rPr>
        <sz val="11"/>
        <color rgb="FF000000"/>
        <rFont val="Droid Sans Fallback"/>
        <family val="2"/>
      </rPr>
      <t xml:space="preserve">実験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Droid Sans Fallback"/>
        <family val="2"/>
      </rPr>
      <t xml:space="preserve">実部</t>
    </r>
  </si>
  <si>
    <r>
      <t xml:space="preserve">波数ベクトル</t>
    </r>
    <r>
      <rPr>
        <sz val="11"/>
        <color rgb="FF000000"/>
        <rFont val="Calibri"/>
        <family val="2"/>
      </rPr>
      <t xml:space="preserve">(SPP </t>
    </r>
    <r>
      <rPr>
        <sz val="11"/>
        <color rgb="FF000000"/>
        <rFont val="Droid Sans Fallback"/>
        <family val="2"/>
      </rPr>
      <t xml:space="preserve">実験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Droid Sans Fallback"/>
        <family val="2"/>
      </rPr>
      <t xml:space="preserve">虚部</t>
    </r>
  </si>
  <si>
    <r>
      <t xml:space="preserve">波数ベクトル</t>
    </r>
    <r>
      <rPr>
        <sz val="11"/>
        <color rgb="FF000000"/>
        <rFont val="Calibri"/>
        <family val="2"/>
      </rPr>
      <t xml:space="preserve">(SPP Drude) </t>
    </r>
    <r>
      <rPr>
        <sz val="11"/>
        <color rgb="FF000000"/>
        <rFont val="Droid Sans Fallback"/>
        <family val="2"/>
      </rPr>
      <t xml:space="preserve">実部</t>
    </r>
  </si>
  <si>
    <r>
      <t xml:space="preserve">波数ベクトル</t>
    </r>
    <r>
      <rPr>
        <sz val="11"/>
        <color rgb="FF000000"/>
        <rFont val="Calibri"/>
        <family val="2"/>
      </rPr>
      <t xml:space="preserve">(SPP Drude) </t>
    </r>
    <r>
      <rPr>
        <sz val="11"/>
        <color rgb="FF000000"/>
        <rFont val="Droid Sans Fallback"/>
        <family val="2"/>
      </rPr>
      <t xml:space="preserve">虚部</t>
    </r>
  </si>
  <si>
    <r>
      <t xml:space="preserve">真空中の光速</t>
    </r>
    <r>
      <rPr>
        <sz val="11"/>
        <color rgb="FF000000"/>
        <rFont val="Calibri"/>
        <family val="2"/>
      </rPr>
      <t xml:space="preserve">[m/s]</t>
    </r>
  </si>
  <si>
    <r>
      <t xml:space="preserve">入射角</t>
    </r>
    <r>
      <rPr>
        <sz val="11"/>
        <color rgb="FF000000"/>
        <rFont val="Calibri"/>
        <family val="2"/>
      </rPr>
      <t xml:space="preserve">(cos)</t>
    </r>
  </si>
  <si>
    <r>
      <t xml:space="preserve">CO2</t>
    </r>
    <r>
      <rPr>
        <sz val="11"/>
        <color rgb="FF000000"/>
        <rFont val="Droid Sans Fallback"/>
        <family val="2"/>
      </rPr>
      <t xml:space="preserve">レーザー周波数</t>
    </r>
    <r>
      <rPr>
        <sz val="11"/>
        <color rgb="FF000000"/>
        <rFont val="Calibri"/>
        <family val="2"/>
      </rPr>
      <t xml:space="preserve">Hz</t>
    </r>
  </si>
  <si>
    <r>
      <t xml:space="preserve">CO2</t>
    </r>
    <r>
      <rPr>
        <sz val="11"/>
        <color rgb="FF000000"/>
        <rFont val="Droid Sans Fallback"/>
        <family val="2"/>
      </rPr>
      <t xml:space="preserve">レーザー周波数</t>
    </r>
    <r>
      <rPr>
        <sz val="11"/>
        <color rgb="FF000000"/>
        <rFont val="Calibri"/>
        <family val="2"/>
      </rPr>
      <t xml:space="preserve">THz</t>
    </r>
  </si>
  <si>
    <t>金プラズマ周波数</t>
  </si>
  <si>
    <t>減衰定数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</si>
</sst>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  <font>
      <sz val="10"/>
      <name val="Arial"/>
      <family val="2"/>
    </font>
    <font>
      <sz val="9"/>
      <name val="Droid Sans Fallback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波数ベクトル(伝搬光)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Sheet1!$G$100:$G$315</c:f>
              <c:numCache>
                <c:formatCode>General</c:formatCode>
                <c:ptCount val="216"/>
                <c:pt idx="0">
                  <c:v>114318914.644865</c:v>
                </c:pt>
                <c:pt idx="1">
                  <c:v>112277352.008982</c:v>
                </c:pt>
                <c:pt idx="2">
                  <c:v>110307676.857352</c:v>
                </c:pt>
                <c:pt idx="3">
                  <c:v>108405697.499931</c:v>
                </c:pt>
                <c:pt idx="4">
                  <c:v>106568479.753688</c:v>
                </c:pt>
                <c:pt idx="5">
                  <c:v>104792251.097584</c:v>
                </c:pt>
                <c:pt idx="6">
                  <c:v>103074286.93309</c:v>
                </c:pt>
                <c:pt idx="7">
                  <c:v>101411862.661678</c:v>
                </c:pt>
                <c:pt idx="8">
                  <c:v>99802044.1003172</c:v>
                </c:pt>
                <c:pt idx="9">
                  <c:v>98242735.4039851</c:v>
                </c:pt>
                <c:pt idx="10">
                  <c:v>96731211.9741535</c:v>
                </c:pt>
                <c:pt idx="11">
                  <c:v>95265587.5503029</c:v>
                </c:pt>
                <c:pt idx="12">
                  <c:v>93843766.2874108</c:v>
                </c:pt>
                <c:pt idx="13">
                  <c:v>92463652.3404555</c:v>
                </c:pt>
                <c:pt idx="14">
                  <c:v>91123778.6179217</c:v>
                </c:pt>
                <c:pt idx="15">
                  <c:v>89821839.6902854</c:v>
                </c:pt>
                <c:pt idx="16">
                  <c:v>88556787.6350355</c:v>
                </c:pt>
                <c:pt idx="17">
                  <c:v>87326945.7761543</c:v>
                </c:pt>
                <c:pt idx="18">
                  <c:v>86130637.4376243</c:v>
                </c:pt>
                <c:pt idx="19">
                  <c:v>84966605.1124322</c:v>
                </c:pt>
                <c:pt idx="20">
                  <c:v>83833800.8780671</c:v>
                </c:pt>
                <c:pt idx="21">
                  <c:v>82730757.6430142</c:v>
                </c:pt>
                <c:pt idx="22">
                  <c:v>81656217.9002595</c:v>
                </c:pt>
                <c:pt idx="23">
                  <c:v>80609343.3117947</c:v>
                </c:pt>
                <c:pt idx="24">
                  <c:v>79589085.9551087</c:v>
                </c:pt>
                <c:pt idx="25">
                  <c:v>78594188.3231879</c:v>
                </c:pt>
                <c:pt idx="26">
                  <c:v>77623812.0780243</c:v>
                </c:pt>
                <c:pt idx="27">
                  <c:v>76677328.4661111</c:v>
                </c:pt>
                <c:pt idx="28">
                  <c:v>75753479.9804347</c:v>
                </c:pt>
                <c:pt idx="29">
                  <c:v>74851637.867489</c:v>
                </c:pt>
                <c:pt idx="30">
                  <c:v>73970963.7892649</c:v>
                </c:pt>
                <c:pt idx="31">
                  <c:v>73110828.992256</c:v>
                </c:pt>
                <c:pt idx="32">
                  <c:v>72270604.7229554</c:v>
                </c:pt>
                <c:pt idx="33">
                  <c:v>71449243.0588527</c:v>
                </c:pt>
                <c:pt idx="34">
                  <c:v>70646534.4154452</c:v>
                </c:pt>
                <c:pt idx="35">
                  <c:v>69861430.8702219</c:v>
                </c:pt>
                <c:pt idx="36">
                  <c:v>69093722.838681</c:v>
                </c:pt>
                <c:pt idx="37">
                  <c:v>68342781.5673158</c:v>
                </c:pt>
                <c:pt idx="38">
                  <c:v>67607978.3026196</c:v>
                </c:pt>
                <c:pt idx="39">
                  <c:v>66888684.2910858</c:v>
                </c:pt>
                <c:pt idx="40">
                  <c:v>66184480.3637098</c:v>
                </c:pt>
                <c:pt idx="41">
                  <c:v>65495156.93599</c:v>
                </c:pt>
                <c:pt idx="42">
                  <c:v>64819875.6699173</c:v>
                </c:pt>
                <c:pt idx="43">
                  <c:v>64158426.9809893</c:v>
                </c:pt>
                <c:pt idx="44">
                  <c:v>63510391.7002018</c:v>
                </c:pt>
                <c:pt idx="45">
                  <c:v>62875350.6585506</c:v>
                </c:pt>
                <c:pt idx="46">
                  <c:v>62252884.6870307</c:v>
                </c:pt>
                <c:pt idx="47">
                  <c:v>61642574.6166386</c:v>
                </c:pt>
                <c:pt idx="48">
                  <c:v>61044001.2783691</c:v>
                </c:pt>
                <c:pt idx="49">
                  <c:v>60457164.6722227</c:v>
                </c:pt>
                <c:pt idx="50">
                  <c:v>59881226.4601903</c:v>
                </c:pt>
                <c:pt idx="51">
                  <c:v>59316396.2267743</c:v>
                </c:pt>
                <c:pt idx="52">
                  <c:v>58762045.2184681</c:v>
                </c:pt>
                <c:pt idx="53">
                  <c:v>58217963.8507694</c:v>
                </c:pt>
                <c:pt idx="54">
                  <c:v>57683732.9546739</c:v>
                </c:pt>
                <c:pt idx="55">
                  <c:v>57159352.5301817</c:v>
                </c:pt>
                <c:pt idx="56">
                  <c:v>56644403.4082882</c:v>
                </c:pt>
                <c:pt idx="57">
                  <c:v>56138676.0044911</c:v>
                </c:pt>
                <c:pt idx="58">
                  <c:v>55641960.7342887</c:v>
                </c:pt>
                <c:pt idx="59">
                  <c:v>55153838.4286762</c:v>
                </c:pt>
                <c:pt idx="60">
                  <c:v>54674309.0876536</c:v>
                </c:pt>
                <c:pt idx="61">
                  <c:v>54202953.5422165</c:v>
                </c:pt>
                <c:pt idx="62">
                  <c:v>53739562.2078632</c:v>
                </c:pt>
                <c:pt idx="63">
                  <c:v>53284135.0845931</c:v>
                </c:pt>
                <c:pt idx="64">
                  <c:v>52836462.5879041</c:v>
                </c:pt>
                <c:pt idx="65">
                  <c:v>52396125.5487922</c:v>
                </c:pt>
                <c:pt idx="66">
                  <c:v>51963123.9672567</c:v>
                </c:pt>
                <c:pt idx="67">
                  <c:v>51537248.2587961</c:v>
                </c:pt>
                <c:pt idx="68">
                  <c:v>51118079.2544061</c:v>
                </c:pt>
                <c:pt idx="69">
                  <c:v>50705826.5385879</c:v>
                </c:pt>
                <c:pt idx="70">
                  <c:v>50300280.5268403</c:v>
                </c:pt>
                <c:pt idx="71">
                  <c:v>49901022.0501585</c:v>
                </c:pt>
                <c:pt idx="72">
                  <c:v>49508051.1085426</c:v>
                </c:pt>
                <c:pt idx="73">
                  <c:v>49121367.7019927</c:v>
                </c:pt>
                <c:pt idx="74">
                  <c:v>48740552.6615039</c:v>
                </c:pt>
                <c:pt idx="75">
                  <c:v>48365605.9870769</c:v>
                </c:pt>
                <c:pt idx="76">
                  <c:v>47996527.678711</c:v>
                </c:pt>
                <c:pt idx="77">
                  <c:v>47632898.5674026</c:v>
                </c:pt>
                <c:pt idx="78">
                  <c:v>47274718.653151</c:v>
                </c:pt>
                <c:pt idx="79">
                  <c:v>46921987.9359563</c:v>
                </c:pt>
                <c:pt idx="80">
                  <c:v>46574287.2468146</c:v>
                </c:pt>
                <c:pt idx="81">
                  <c:v>46231826.1702277</c:v>
                </c:pt>
                <c:pt idx="82">
                  <c:v>45894395.1216935</c:v>
                </c:pt>
                <c:pt idx="83">
                  <c:v>45561784.5167099</c:v>
                </c:pt>
                <c:pt idx="84">
                  <c:v>45233994.3552766</c:v>
                </c:pt>
                <c:pt idx="85">
                  <c:v>44911024.637394</c:v>
                </c:pt>
                <c:pt idx="86">
                  <c:v>43362404.7506735</c:v>
                </c:pt>
                <c:pt idx="87">
                  <c:v>41916900.4390337</c:v>
                </c:pt>
                <c:pt idx="88">
                  <c:v>40564661.2308703</c:v>
                </c:pt>
                <c:pt idx="89">
                  <c:v>39297094.161594</c:v>
                </c:pt>
                <c:pt idx="90">
                  <c:v>38106235.0201212</c:v>
                </c:pt>
                <c:pt idx="91">
                  <c:v>36985586.6868836</c:v>
                </c:pt>
                <c:pt idx="92">
                  <c:v>35928861.6268155</c:v>
                </c:pt>
                <c:pt idx="93">
                  <c:v>34930820.2273621</c:v>
                </c:pt>
                <c:pt idx="94">
                  <c:v>33986642.044973</c:v>
                </c:pt>
                <c:pt idx="95">
                  <c:v>33092344.9741061</c:v>
                </c:pt>
                <c:pt idx="96">
                  <c:v>32243737.3247179</c:v>
                </c:pt>
                <c:pt idx="97">
                  <c:v>31437675.3292752</c:v>
                </c:pt>
                <c:pt idx="98">
                  <c:v>30433346.394756</c:v>
                </c:pt>
                <c:pt idx="99">
                  <c:v>29926361.4839459</c:v>
                </c:pt>
                <c:pt idx="100">
                  <c:v>29408478.1790216</c:v>
                </c:pt>
                <c:pt idx="101">
                  <c:v>28908199.9722818</c:v>
                </c:pt>
                <c:pt idx="102">
                  <c:v>28398909.6319475</c:v>
                </c:pt>
                <c:pt idx="103">
                  <c:v>27895068.4886703</c:v>
                </c:pt>
                <c:pt idx="104">
                  <c:v>27384730.2258251</c:v>
                </c:pt>
                <c:pt idx="105">
                  <c:v>26881308.2515523</c:v>
                </c:pt>
                <c:pt idx="106">
                  <c:v>26373904.1717378</c:v>
                </c:pt>
                <c:pt idx="107">
                  <c:v>25863985.0778969</c:v>
                </c:pt>
                <c:pt idx="108">
                  <c:v>25353018.0615451</c:v>
                </c:pt>
                <c:pt idx="109">
                  <c:v>24851901.5167965</c:v>
                </c:pt>
                <c:pt idx="110">
                  <c:v>24341982.4229556</c:v>
                </c:pt>
                <c:pt idx="111">
                  <c:v>23834578.3431411</c:v>
                </c:pt>
                <c:pt idx="112">
                  <c:v>23330318.0308595</c:v>
                </c:pt>
                <c:pt idx="113">
                  <c:v>22822285.1975385</c:v>
                </c:pt>
                <c:pt idx="114">
                  <c:v>22311946.9346932</c:v>
                </c:pt>
                <c:pt idx="115">
                  <c:v>21808944.1294248</c:v>
                </c:pt>
                <c:pt idx="116">
                  <c:v>21299234.6200862</c:v>
                </c:pt>
                <c:pt idx="117">
                  <c:v>20792103.0001245</c:v>
                </c:pt>
                <c:pt idx="118">
                  <c:v>20282372.5323357</c:v>
                </c:pt>
                <c:pt idx="119">
                  <c:v>19778342.7630065</c:v>
                </c:pt>
                <c:pt idx="120">
                  <c:v>19269178.1733735</c:v>
                </c:pt>
                <c:pt idx="121">
                  <c:v>18763157.3512735</c:v>
                </c:pt>
                <c:pt idx="122">
                  <c:v>18256486.8172167</c:v>
                </c:pt>
                <c:pt idx="123">
                  <c:v>17751367.2084761</c:v>
                </c:pt>
                <c:pt idx="124">
                  <c:v>17240295.3998732</c:v>
                </c:pt>
                <c:pt idx="125">
                  <c:v>16735511.1263361</c:v>
                </c:pt>
                <c:pt idx="126">
                  <c:v>16225906.4092486</c:v>
                </c:pt>
                <c:pt idx="127">
                  <c:v>15718837.6646376</c:v>
                </c:pt>
                <c:pt idx="128">
                  <c:v>15213005.4685896</c:v>
                </c:pt>
                <c:pt idx="129">
                  <c:v>14707676.2753468</c:v>
                </c:pt>
                <c:pt idx="130">
                  <c:v>14199496.7328742</c:v>
                </c:pt>
                <c:pt idx="131">
                  <c:v>13692365.1129125</c:v>
                </c:pt>
                <c:pt idx="132">
                  <c:v>13184185.5704399</c:v>
                </c:pt>
                <c:pt idx="133">
                  <c:v>12679045.0032491</c:v>
                </c:pt>
                <c:pt idx="134">
                  <c:v>12170991.2114778</c:v>
                </c:pt>
                <c:pt idx="135">
                  <c:v>11663021.2535074</c:v>
                </c:pt>
                <c:pt idx="136">
                  <c:v>11156015.3842471</c:v>
                </c:pt>
                <c:pt idx="137">
                  <c:v>9634599.5659119</c:v>
                </c:pt>
                <c:pt idx="138">
                  <c:v>9128243.40860836</c:v>
                </c:pt>
                <c:pt idx="139">
                  <c:v>8621321.37314889</c:v>
                </c:pt>
                <c:pt idx="140">
                  <c:v>8114001.12713529</c:v>
                </c:pt>
                <c:pt idx="141">
                  <c:v>7606492.25506967</c:v>
                </c:pt>
                <c:pt idx="142">
                  <c:v>7099737.88721199</c:v>
                </c:pt>
                <c:pt idx="143">
                  <c:v>6592773.93485209</c:v>
                </c:pt>
                <c:pt idx="144">
                  <c:v>6086669.27895121</c:v>
                </c:pt>
                <c:pt idx="145">
                  <c:v>5578992.73928386</c:v>
                </c:pt>
                <c:pt idx="146">
                  <c:v>5070582.65385879</c:v>
                </c:pt>
                <c:pt idx="147">
                  <c:v>4970380.3033593</c:v>
                </c:pt>
                <c:pt idx="148">
                  <c:v>4870282.74511089</c:v>
                </c:pt>
                <c:pt idx="149">
                  <c:v>4766894.710178</c:v>
                </c:pt>
                <c:pt idx="150">
                  <c:v>4562801.32194036</c:v>
                </c:pt>
                <c:pt idx="151">
                  <c:v>4562801.32194036</c:v>
                </c:pt>
                <c:pt idx="152">
                  <c:v>4543016.54493313</c:v>
                </c:pt>
                <c:pt idx="153">
                  <c:v>4462410.34538888</c:v>
                </c:pt>
                <c:pt idx="154">
                  <c:v>4360279.81746916</c:v>
                </c:pt>
                <c:pt idx="155">
                  <c:v>4259846.92401725</c:v>
                </c:pt>
                <c:pt idx="156">
                  <c:v>4158428.98340498</c:v>
                </c:pt>
                <c:pt idx="157">
                  <c:v>4056466.12308703</c:v>
                </c:pt>
                <c:pt idx="158">
                  <c:v>4056466.12308703</c:v>
                </c:pt>
                <c:pt idx="159">
                  <c:v>3954419.42896822</c:v>
                </c:pt>
                <c:pt idx="160">
                  <c:v>3855013.49957703</c:v>
                </c:pt>
                <c:pt idx="161">
                  <c:v>3753742.26811633</c:v>
                </c:pt>
                <c:pt idx="162">
                  <c:v>3651297.36344335</c:v>
                </c:pt>
                <c:pt idx="163">
                  <c:v>3550277.63338526</c:v>
                </c:pt>
                <c:pt idx="164">
                  <c:v>3550277.63338526</c:v>
                </c:pt>
                <c:pt idx="165">
                  <c:v>3346205.20359785</c:v>
                </c:pt>
                <c:pt idx="166">
                  <c:v>3269643.98494594</c:v>
                </c:pt>
                <c:pt idx="167">
                  <c:v>3246023.81154854</c:v>
                </c:pt>
                <c:pt idx="168">
                  <c:v>3143767.53292752</c:v>
                </c:pt>
                <c:pt idx="169">
                  <c:v>3043334.6394756</c:v>
                </c:pt>
                <c:pt idx="170">
                  <c:v>3043334.6394756</c:v>
                </c:pt>
                <c:pt idx="171">
                  <c:v>2940847.81790216</c:v>
                </c:pt>
                <c:pt idx="172">
                  <c:v>2839890.96319475</c:v>
                </c:pt>
                <c:pt idx="173">
                  <c:v>2738473.02258251</c:v>
                </c:pt>
                <c:pt idx="174">
                  <c:v>2637390.41717378</c:v>
                </c:pt>
                <c:pt idx="175">
                  <c:v>2535301.80615451</c:v>
                </c:pt>
                <c:pt idx="176">
                  <c:v>2434198.24229556</c:v>
                </c:pt>
                <c:pt idx="177">
                  <c:v>2333031.80308595</c:v>
                </c:pt>
                <c:pt idx="178">
                  <c:v>2231194.69346932</c:v>
                </c:pt>
                <c:pt idx="179">
                  <c:v>2129923.46200862</c:v>
                </c:pt>
                <c:pt idx="180">
                  <c:v>2028237.25323356</c:v>
                </c:pt>
                <c:pt idx="181">
                  <c:v>1977834.27630065</c:v>
                </c:pt>
                <c:pt idx="182">
                  <c:v>1926917.81733735</c:v>
                </c:pt>
                <c:pt idx="183">
                  <c:v>1876315.73512735</c:v>
                </c:pt>
                <c:pt idx="184">
                  <c:v>1825648.68172167</c:v>
                </c:pt>
                <c:pt idx="185">
                  <c:v>1775136.72084761</c:v>
                </c:pt>
                <c:pt idx="186">
                  <c:v>1724029.53998732</c:v>
                </c:pt>
                <c:pt idx="187">
                  <c:v>1673551.11263361</c:v>
                </c:pt>
                <c:pt idx="188">
                  <c:v>1622590.64092486</c:v>
                </c:pt>
                <c:pt idx="189">
                  <c:v>1571883.76646376</c:v>
                </c:pt>
                <c:pt idx="190">
                  <c:v>1521300.54685896</c:v>
                </c:pt>
                <c:pt idx="191">
                  <c:v>1470767.62753468</c:v>
                </c:pt>
                <c:pt idx="192">
                  <c:v>1419949.67328742</c:v>
                </c:pt>
                <c:pt idx="193">
                  <c:v>1369236.51129125</c:v>
                </c:pt>
                <c:pt idx="194">
                  <c:v>1318418.55704399</c:v>
                </c:pt>
                <c:pt idx="195">
                  <c:v>1267904.50032491</c:v>
                </c:pt>
                <c:pt idx="196">
                  <c:v>1217099.12114778</c:v>
                </c:pt>
                <c:pt idx="197">
                  <c:v>1166302.12535074</c:v>
                </c:pt>
                <c:pt idx="198">
                  <c:v>1115601.53842471</c:v>
                </c:pt>
                <c:pt idx="199">
                  <c:v>1064961.73100431</c:v>
                </c:pt>
                <c:pt idx="200">
                  <c:v>1014282.10252849</c:v>
                </c:pt>
                <c:pt idx="201">
                  <c:v>988916.090227814</c:v>
                </c:pt>
                <c:pt idx="202">
                  <c:v>963459.95659119</c:v>
                </c:pt>
                <c:pt idx="203">
                  <c:v>938158.915486186</c:v>
                </c:pt>
                <c:pt idx="204">
                  <c:v>912824.340860836</c:v>
                </c:pt>
                <c:pt idx="205">
                  <c:v>887443.657645</c:v>
                </c:pt>
                <c:pt idx="206">
                  <c:v>862132.137314889</c:v>
                </c:pt>
                <c:pt idx="207">
                  <c:v>836776.60423932</c:v>
                </c:pt>
                <c:pt idx="208">
                  <c:v>811400.112713529</c:v>
                </c:pt>
                <c:pt idx="209">
                  <c:v>786040.387947912</c:v>
                </c:pt>
                <c:pt idx="210">
                  <c:v>760649.225506967</c:v>
                </c:pt>
                <c:pt idx="211">
                  <c:v>735297.884121441</c:v>
                </c:pt>
                <c:pt idx="212">
                  <c:v>709973.788721199</c:v>
                </c:pt>
                <c:pt idx="213">
                  <c:v>684618.255645627</c:v>
                </c:pt>
                <c:pt idx="214">
                  <c:v>659277.393485209</c:v>
                </c:pt>
                <c:pt idx="215">
                  <c:v>633888.326889288</c:v>
                </c:pt>
              </c:numCache>
            </c:numRef>
          </c:xVal>
          <c:yVal>
            <c:numRef>
              <c:f>Sheet1!$A$100:$A$315</c:f>
              <c:numCache>
                <c:formatCode>General</c:formatCode>
                <c:ptCount val="216"/>
                <c:pt idx="0">
                  <c:v>5454.55</c:v>
                </c:pt>
                <c:pt idx="1">
                  <c:v>5357.14</c:v>
                </c:pt>
                <c:pt idx="2">
                  <c:v>5263.16</c:v>
                </c:pt>
                <c:pt idx="3">
                  <c:v>5172.41</c:v>
                </c:pt>
                <c:pt idx="4">
                  <c:v>5084.75</c:v>
                </c:pt>
                <c:pt idx="5">
                  <c:v>5000</c:v>
                </c:pt>
                <c:pt idx="6">
                  <c:v>4918.03</c:v>
                </c:pt>
                <c:pt idx="7">
                  <c:v>4838.71</c:v>
                </c:pt>
                <c:pt idx="8">
                  <c:v>4761.9</c:v>
                </c:pt>
                <c:pt idx="9">
                  <c:v>4687.5</c:v>
                </c:pt>
                <c:pt idx="10">
                  <c:v>4615.38</c:v>
                </c:pt>
                <c:pt idx="11">
                  <c:v>4545.45</c:v>
                </c:pt>
                <c:pt idx="12">
                  <c:v>4477.61</c:v>
                </c:pt>
                <c:pt idx="13">
                  <c:v>4411.76</c:v>
                </c:pt>
                <c:pt idx="14">
                  <c:v>4347.83</c:v>
                </c:pt>
                <c:pt idx="15">
                  <c:v>4285.71</c:v>
                </c:pt>
                <c:pt idx="16">
                  <c:v>4225.35</c:v>
                </c:pt>
                <c:pt idx="17">
                  <c:v>4166.67</c:v>
                </c:pt>
                <c:pt idx="18">
                  <c:v>4109.59</c:v>
                </c:pt>
                <c:pt idx="19">
                  <c:v>4054.05</c:v>
                </c:pt>
                <c:pt idx="20">
                  <c:v>4000</c:v>
                </c:pt>
                <c:pt idx="21">
                  <c:v>3947.37</c:v>
                </c:pt>
                <c:pt idx="22">
                  <c:v>3896.1</c:v>
                </c:pt>
                <c:pt idx="23">
                  <c:v>3846.15</c:v>
                </c:pt>
                <c:pt idx="24">
                  <c:v>3797.47</c:v>
                </c:pt>
                <c:pt idx="25">
                  <c:v>3750</c:v>
                </c:pt>
                <c:pt idx="26">
                  <c:v>3703.7</c:v>
                </c:pt>
                <c:pt idx="27">
                  <c:v>3658.54</c:v>
                </c:pt>
                <c:pt idx="28">
                  <c:v>3614.46</c:v>
                </c:pt>
                <c:pt idx="29">
                  <c:v>3571.43</c:v>
                </c:pt>
                <c:pt idx="30">
                  <c:v>3529.41</c:v>
                </c:pt>
                <c:pt idx="31">
                  <c:v>3488.37</c:v>
                </c:pt>
                <c:pt idx="32">
                  <c:v>3448.28</c:v>
                </c:pt>
                <c:pt idx="33">
                  <c:v>3409.09</c:v>
                </c:pt>
                <c:pt idx="34">
                  <c:v>3370.79</c:v>
                </c:pt>
                <c:pt idx="35">
                  <c:v>3333.33</c:v>
                </c:pt>
                <c:pt idx="36">
                  <c:v>3296.7</c:v>
                </c:pt>
                <c:pt idx="37">
                  <c:v>3260.87</c:v>
                </c:pt>
                <c:pt idx="38">
                  <c:v>3225.81</c:v>
                </c:pt>
                <c:pt idx="39">
                  <c:v>3191.49</c:v>
                </c:pt>
                <c:pt idx="40">
                  <c:v>3157.89</c:v>
                </c:pt>
                <c:pt idx="41">
                  <c:v>3125</c:v>
                </c:pt>
                <c:pt idx="42">
                  <c:v>3092.78</c:v>
                </c:pt>
                <c:pt idx="43">
                  <c:v>3061.22</c:v>
                </c:pt>
                <c:pt idx="44">
                  <c:v>3030.3</c:v>
                </c:pt>
                <c:pt idx="45">
                  <c:v>3000</c:v>
                </c:pt>
                <c:pt idx="46">
                  <c:v>2970.3</c:v>
                </c:pt>
                <c:pt idx="47">
                  <c:v>2941.18</c:v>
                </c:pt>
                <c:pt idx="48">
                  <c:v>2912.62</c:v>
                </c:pt>
                <c:pt idx="49">
                  <c:v>2884.62</c:v>
                </c:pt>
                <c:pt idx="50">
                  <c:v>2857.14</c:v>
                </c:pt>
                <c:pt idx="51">
                  <c:v>2830.19</c:v>
                </c:pt>
                <c:pt idx="52">
                  <c:v>2803.74</c:v>
                </c:pt>
                <c:pt idx="53">
                  <c:v>2777.78</c:v>
                </c:pt>
                <c:pt idx="54">
                  <c:v>2752.29</c:v>
                </c:pt>
                <c:pt idx="55">
                  <c:v>2727.27</c:v>
                </c:pt>
                <c:pt idx="56">
                  <c:v>2702.7</c:v>
                </c:pt>
                <c:pt idx="57">
                  <c:v>2678.57</c:v>
                </c:pt>
                <c:pt idx="58">
                  <c:v>2654.87</c:v>
                </c:pt>
                <c:pt idx="59">
                  <c:v>2631.58</c:v>
                </c:pt>
                <c:pt idx="60">
                  <c:v>2608.7</c:v>
                </c:pt>
                <c:pt idx="61">
                  <c:v>2586.21</c:v>
                </c:pt>
                <c:pt idx="62">
                  <c:v>2564.1</c:v>
                </c:pt>
                <c:pt idx="63">
                  <c:v>2542.37</c:v>
                </c:pt>
                <c:pt idx="64">
                  <c:v>2521.01</c:v>
                </c:pt>
                <c:pt idx="65">
                  <c:v>2500</c:v>
                </c:pt>
                <c:pt idx="66">
                  <c:v>2479.34</c:v>
                </c:pt>
                <c:pt idx="67">
                  <c:v>2459.02</c:v>
                </c:pt>
                <c:pt idx="68">
                  <c:v>2439.02</c:v>
                </c:pt>
                <c:pt idx="69">
                  <c:v>2419.35</c:v>
                </c:pt>
                <c:pt idx="70">
                  <c:v>2400</c:v>
                </c:pt>
                <c:pt idx="71">
                  <c:v>2380.95</c:v>
                </c:pt>
                <c:pt idx="72">
                  <c:v>2362.2</c:v>
                </c:pt>
                <c:pt idx="73">
                  <c:v>2343.75</c:v>
                </c:pt>
                <c:pt idx="74">
                  <c:v>2325.58</c:v>
                </c:pt>
                <c:pt idx="75">
                  <c:v>2307.69</c:v>
                </c:pt>
                <c:pt idx="76">
                  <c:v>2290.08</c:v>
                </c:pt>
                <c:pt idx="77">
                  <c:v>2272.73</c:v>
                </c:pt>
                <c:pt idx="78">
                  <c:v>2255.64</c:v>
                </c:pt>
                <c:pt idx="79">
                  <c:v>2238.81</c:v>
                </c:pt>
                <c:pt idx="80">
                  <c:v>2222.22</c:v>
                </c:pt>
                <c:pt idx="81">
                  <c:v>2205.88</c:v>
                </c:pt>
                <c:pt idx="82">
                  <c:v>2189.78</c:v>
                </c:pt>
                <c:pt idx="83">
                  <c:v>2173.91</c:v>
                </c:pt>
                <c:pt idx="84">
                  <c:v>2158.27</c:v>
                </c:pt>
                <c:pt idx="85">
                  <c:v>2142.86</c:v>
                </c:pt>
                <c:pt idx="86">
                  <c:v>2068.97</c:v>
                </c:pt>
                <c:pt idx="87">
                  <c:v>2000</c:v>
                </c:pt>
                <c:pt idx="88">
                  <c:v>1935.48</c:v>
                </c:pt>
                <c:pt idx="89">
                  <c:v>1875</c:v>
                </c:pt>
                <c:pt idx="90">
                  <c:v>1818.18</c:v>
                </c:pt>
                <c:pt idx="91">
                  <c:v>1764.71</c:v>
                </c:pt>
                <c:pt idx="92">
                  <c:v>1714.29</c:v>
                </c:pt>
                <c:pt idx="93">
                  <c:v>1666.67</c:v>
                </c:pt>
                <c:pt idx="94">
                  <c:v>1621.62</c:v>
                </c:pt>
                <c:pt idx="95">
                  <c:v>1578.95</c:v>
                </c:pt>
                <c:pt idx="96">
                  <c:v>1538.46</c:v>
                </c:pt>
                <c:pt idx="97">
                  <c:v>1500</c:v>
                </c:pt>
                <c:pt idx="98">
                  <c:v>1452.08</c:v>
                </c:pt>
                <c:pt idx="99">
                  <c:v>1427.89</c:v>
                </c:pt>
                <c:pt idx="100">
                  <c:v>1403.18</c:v>
                </c:pt>
                <c:pt idx="101">
                  <c:v>1379.31</c:v>
                </c:pt>
                <c:pt idx="102">
                  <c:v>1355.01</c:v>
                </c:pt>
                <c:pt idx="103">
                  <c:v>1330.97</c:v>
                </c:pt>
                <c:pt idx="104">
                  <c:v>1306.62</c:v>
                </c:pt>
                <c:pt idx="105">
                  <c:v>1282.6</c:v>
                </c:pt>
                <c:pt idx="106">
                  <c:v>1258.39</c:v>
                </c:pt>
                <c:pt idx="107">
                  <c:v>1234.06</c:v>
                </c:pt>
                <c:pt idx="108">
                  <c:v>1209.68</c:v>
                </c:pt>
                <c:pt idx="109">
                  <c:v>1185.77</c:v>
                </c:pt>
                <c:pt idx="110">
                  <c:v>1161.44</c:v>
                </c:pt>
                <c:pt idx="111">
                  <c:v>1137.23</c:v>
                </c:pt>
                <c:pt idx="112">
                  <c:v>1113.17</c:v>
                </c:pt>
                <c:pt idx="113">
                  <c:v>1088.93</c:v>
                </c:pt>
                <c:pt idx="114">
                  <c:v>1064.58</c:v>
                </c:pt>
                <c:pt idx="115">
                  <c:v>1040.58</c:v>
                </c:pt>
                <c:pt idx="116">
                  <c:v>1016.26</c:v>
                </c:pt>
                <c:pt idx="117">
                  <c:v>992.063</c:v>
                </c:pt>
                <c:pt idx="118">
                  <c:v>967.742</c:v>
                </c:pt>
                <c:pt idx="119">
                  <c:v>943.693</c:v>
                </c:pt>
                <c:pt idx="120">
                  <c:v>919.399</c:v>
                </c:pt>
                <c:pt idx="121">
                  <c:v>895.255</c:v>
                </c:pt>
                <c:pt idx="122">
                  <c:v>871.08</c:v>
                </c:pt>
                <c:pt idx="123">
                  <c:v>846.979</c:v>
                </c:pt>
                <c:pt idx="124">
                  <c:v>822.594</c:v>
                </c:pt>
                <c:pt idx="125">
                  <c:v>798.509</c:v>
                </c:pt>
                <c:pt idx="126">
                  <c:v>774.194</c:v>
                </c:pt>
                <c:pt idx="127">
                  <c:v>750</c:v>
                </c:pt>
                <c:pt idx="128">
                  <c:v>725.865</c:v>
                </c:pt>
                <c:pt idx="129">
                  <c:v>701.754</c:v>
                </c:pt>
                <c:pt idx="130">
                  <c:v>677.507</c:v>
                </c:pt>
                <c:pt idx="131">
                  <c:v>653.31</c:v>
                </c:pt>
                <c:pt idx="132">
                  <c:v>629.063</c:v>
                </c:pt>
                <c:pt idx="133">
                  <c:v>604.961</c:v>
                </c:pt>
                <c:pt idx="134">
                  <c:v>580.72</c:v>
                </c:pt>
                <c:pt idx="135">
                  <c:v>556.483</c:v>
                </c:pt>
                <c:pt idx="136">
                  <c:v>532.292</c:v>
                </c:pt>
                <c:pt idx="137">
                  <c:v>459.7</c:v>
                </c:pt>
                <c:pt idx="138">
                  <c:v>435.54</c:v>
                </c:pt>
                <c:pt idx="139">
                  <c:v>411.353</c:v>
                </c:pt>
                <c:pt idx="140">
                  <c:v>387.147</c:v>
                </c:pt>
                <c:pt idx="141">
                  <c:v>362.932</c:v>
                </c:pt>
                <c:pt idx="142">
                  <c:v>338.753</c:v>
                </c:pt>
                <c:pt idx="143">
                  <c:v>314.564</c:v>
                </c:pt>
                <c:pt idx="144">
                  <c:v>290.416</c:v>
                </c:pt>
                <c:pt idx="145">
                  <c:v>266.193</c:v>
                </c:pt>
                <c:pt idx="146">
                  <c:v>241.935</c:v>
                </c:pt>
                <c:pt idx="147">
                  <c:v>237.154</c:v>
                </c:pt>
                <c:pt idx="148">
                  <c:v>232.378</c:v>
                </c:pt>
                <c:pt idx="149">
                  <c:v>227.445</c:v>
                </c:pt>
                <c:pt idx="150">
                  <c:v>217.707</c:v>
                </c:pt>
                <c:pt idx="151">
                  <c:v>217.707</c:v>
                </c:pt>
                <c:pt idx="152">
                  <c:v>216.763</c:v>
                </c:pt>
                <c:pt idx="153">
                  <c:v>212.917</c:v>
                </c:pt>
                <c:pt idx="154">
                  <c:v>208.044</c:v>
                </c:pt>
                <c:pt idx="155">
                  <c:v>203.252</c:v>
                </c:pt>
                <c:pt idx="156">
                  <c:v>198.413</c:v>
                </c:pt>
                <c:pt idx="157">
                  <c:v>193.548</c:v>
                </c:pt>
                <c:pt idx="158">
                  <c:v>193.548</c:v>
                </c:pt>
                <c:pt idx="159">
                  <c:v>188.679</c:v>
                </c:pt>
                <c:pt idx="160">
                  <c:v>183.936</c:v>
                </c:pt>
                <c:pt idx="161">
                  <c:v>179.104</c:v>
                </c:pt>
                <c:pt idx="162">
                  <c:v>174.216</c:v>
                </c:pt>
                <c:pt idx="163">
                  <c:v>169.396</c:v>
                </c:pt>
                <c:pt idx="164">
                  <c:v>169.396</c:v>
                </c:pt>
                <c:pt idx="165">
                  <c:v>159.659</c:v>
                </c:pt>
                <c:pt idx="166">
                  <c:v>156.006</c:v>
                </c:pt>
                <c:pt idx="167">
                  <c:v>154.879</c:v>
                </c:pt>
                <c:pt idx="168">
                  <c:v>150</c:v>
                </c:pt>
                <c:pt idx="169">
                  <c:v>145.208</c:v>
                </c:pt>
                <c:pt idx="170">
                  <c:v>145.208</c:v>
                </c:pt>
                <c:pt idx="171">
                  <c:v>140.318</c:v>
                </c:pt>
                <c:pt idx="172">
                  <c:v>135.501</c:v>
                </c:pt>
                <c:pt idx="173">
                  <c:v>130.662</c:v>
                </c:pt>
                <c:pt idx="174">
                  <c:v>125.839</c:v>
                </c:pt>
                <c:pt idx="175">
                  <c:v>120.968</c:v>
                </c:pt>
                <c:pt idx="176">
                  <c:v>116.144</c:v>
                </c:pt>
                <c:pt idx="177">
                  <c:v>111.317</c:v>
                </c:pt>
                <c:pt idx="178">
                  <c:v>106.458</c:v>
                </c:pt>
                <c:pt idx="179">
                  <c:v>101.626</c:v>
                </c:pt>
                <c:pt idx="180">
                  <c:v>96.7742</c:v>
                </c:pt>
                <c:pt idx="181">
                  <c:v>94.3693</c:v>
                </c:pt>
                <c:pt idx="182">
                  <c:v>91.9399</c:v>
                </c:pt>
                <c:pt idx="183">
                  <c:v>89.5255</c:v>
                </c:pt>
                <c:pt idx="184">
                  <c:v>87.108</c:v>
                </c:pt>
                <c:pt idx="185">
                  <c:v>84.6979</c:v>
                </c:pt>
                <c:pt idx="186">
                  <c:v>82.2594</c:v>
                </c:pt>
                <c:pt idx="187">
                  <c:v>79.8509</c:v>
                </c:pt>
                <c:pt idx="188">
                  <c:v>77.4194</c:v>
                </c:pt>
                <c:pt idx="189">
                  <c:v>75</c:v>
                </c:pt>
                <c:pt idx="190">
                  <c:v>72.5865</c:v>
                </c:pt>
                <c:pt idx="191">
                  <c:v>70.1754</c:v>
                </c:pt>
                <c:pt idx="192">
                  <c:v>67.7507</c:v>
                </c:pt>
                <c:pt idx="193">
                  <c:v>65.331</c:v>
                </c:pt>
                <c:pt idx="194">
                  <c:v>62.9063</c:v>
                </c:pt>
                <c:pt idx="195">
                  <c:v>60.4961</c:v>
                </c:pt>
                <c:pt idx="196">
                  <c:v>58.072</c:v>
                </c:pt>
                <c:pt idx="197">
                  <c:v>55.6483</c:v>
                </c:pt>
                <c:pt idx="198">
                  <c:v>53.2292</c:v>
                </c:pt>
                <c:pt idx="199">
                  <c:v>50.813</c:v>
                </c:pt>
                <c:pt idx="200">
                  <c:v>48.3949</c:v>
                </c:pt>
                <c:pt idx="201">
                  <c:v>47.1846</c:v>
                </c:pt>
                <c:pt idx="202">
                  <c:v>45.97</c:v>
                </c:pt>
                <c:pt idx="203">
                  <c:v>44.7628</c:v>
                </c:pt>
                <c:pt idx="204">
                  <c:v>43.554</c:v>
                </c:pt>
                <c:pt idx="205">
                  <c:v>42.343</c:v>
                </c:pt>
                <c:pt idx="206">
                  <c:v>41.1353</c:v>
                </c:pt>
                <c:pt idx="207">
                  <c:v>39.9255</c:v>
                </c:pt>
                <c:pt idx="208">
                  <c:v>38.7147</c:v>
                </c:pt>
                <c:pt idx="209">
                  <c:v>37.5047</c:v>
                </c:pt>
                <c:pt idx="210">
                  <c:v>36.2932</c:v>
                </c:pt>
                <c:pt idx="211">
                  <c:v>35.0836</c:v>
                </c:pt>
                <c:pt idx="212">
                  <c:v>33.8753</c:v>
                </c:pt>
                <c:pt idx="213">
                  <c:v>32.6655</c:v>
                </c:pt>
                <c:pt idx="214">
                  <c:v>31.4564</c:v>
                </c:pt>
                <c:pt idx="215">
                  <c:v>30.245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波数ベクトル1(伝搬光)法線成分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Sheet1!$H$100:$H$315</c:f>
              <c:numCache>
                <c:formatCode>General</c:formatCode>
                <c:ptCount val="216"/>
                <c:pt idx="0">
                  <c:v>80835679.7632704</c:v>
                </c:pt>
                <c:pt idx="1">
                  <c:v>79392076.9792203</c:v>
                </c:pt>
                <c:pt idx="2">
                  <c:v>77999306.3227681</c:v>
                </c:pt>
                <c:pt idx="3">
                  <c:v>76654403.8214589</c:v>
                </c:pt>
                <c:pt idx="4">
                  <c:v>75355294.6945742</c:v>
                </c:pt>
                <c:pt idx="5">
                  <c:v>74099311.3669051</c:v>
                </c:pt>
                <c:pt idx="6">
                  <c:v>72884527.256356</c:v>
                </c:pt>
                <c:pt idx="7">
                  <c:v>71709015.7808314</c:v>
                </c:pt>
                <c:pt idx="8">
                  <c:v>70570702.1596132</c:v>
                </c:pt>
                <c:pt idx="9">
                  <c:v>69468104.4064735</c:v>
                </c:pt>
                <c:pt idx="10">
                  <c:v>68399295.9393173</c:v>
                </c:pt>
                <c:pt idx="11">
                  <c:v>67362942.9705399</c:v>
                </c:pt>
                <c:pt idx="12">
                  <c:v>66357563.5139137</c:v>
                </c:pt>
                <c:pt idx="13">
                  <c:v>65381675.5832115</c:v>
                </c:pt>
                <c:pt idx="14">
                  <c:v>64434241.7880742</c:v>
                </c:pt>
                <c:pt idx="15">
                  <c:v>63513631.9436518</c:v>
                </c:pt>
                <c:pt idx="16">
                  <c:v>62619105.0568306</c:v>
                </c:pt>
                <c:pt idx="17">
                  <c:v>61749475.5386286</c:v>
                </c:pt>
                <c:pt idx="18">
                  <c:v>60903557.800064</c:v>
                </c:pt>
                <c:pt idx="19">
                  <c:v>60080462.6494004</c:v>
                </c:pt>
                <c:pt idx="20">
                  <c:v>59279449.093524</c:v>
                </c:pt>
                <c:pt idx="21">
                  <c:v>58499479.7420761</c:v>
                </c:pt>
                <c:pt idx="22">
                  <c:v>57739665.4033199</c:v>
                </c:pt>
                <c:pt idx="23">
                  <c:v>56999413.2827645</c:v>
                </c:pt>
                <c:pt idx="24">
                  <c:v>56277982.3872963</c:v>
                </c:pt>
                <c:pt idx="25">
                  <c:v>55574483.5251787</c:v>
                </c:pt>
                <c:pt idx="26">
                  <c:v>54888323.9019212</c:v>
                </c:pt>
                <c:pt idx="27">
                  <c:v>54219058.9216554</c:v>
                </c:pt>
                <c:pt idx="28">
                  <c:v>53565799.3926447</c:v>
                </c:pt>
                <c:pt idx="29">
                  <c:v>52928100.7190212</c:v>
                </c:pt>
                <c:pt idx="30">
                  <c:v>52305370.1062937</c:v>
                </c:pt>
                <c:pt idx="31">
                  <c:v>51697162.9585943</c:v>
                </c:pt>
                <c:pt idx="32">
                  <c:v>51103034.6800543</c:v>
                </c:pt>
                <c:pt idx="33">
                  <c:v>50522244.2775606</c:v>
                </c:pt>
                <c:pt idx="34">
                  <c:v>49954643.5524901</c:v>
                </c:pt>
                <c:pt idx="35">
                  <c:v>49399491.5117291</c:v>
                </c:pt>
                <c:pt idx="36">
                  <c:v>48856639.9566551</c:v>
                </c:pt>
                <c:pt idx="37">
                  <c:v>48325644.2914</c:v>
                </c:pt>
                <c:pt idx="38">
                  <c:v>47806059.9200953</c:v>
                </c:pt>
                <c:pt idx="39">
                  <c:v>47297442.2468729</c:v>
                </c:pt>
                <c:pt idx="40">
                  <c:v>46799494.8744871</c:v>
                </c:pt>
                <c:pt idx="41">
                  <c:v>46312069.6043157</c:v>
                </c:pt>
                <c:pt idx="42">
                  <c:v>45834573.6418674</c:v>
                </c:pt>
                <c:pt idx="43">
                  <c:v>45366858.7885195</c:v>
                </c:pt>
                <c:pt idx="44">
                  <c:v>44908628.6470265</c:v>
                </c:pt>
                <c:pt idx="45">
                  <c:v>44459586.8201432</c:v>
                </c:pt>
                <c:pt idx="46">
                  <c:v>44019436.9106236</c:v>
                </c:pt>
                <c:pt idx="47">
                  <c:v>43587882.5212229</c:v>
                </c:pt>
                <c:pt idx="48">
                  <c:v>43164627.254695</c:v>
                </c:pt>
                <c:pt idx="49">
                  <c:v>42749671.1110404</c:v>
                </c:pt>
                <c:pt idx="50">
                  <c:v>42342421.2957679</c:v>
                </c:pt>
                <c:pt idx="51">
                  <c:v>41943026.0075003</c:v>
                </c:pt>
                <c:pt idx="52">
                  <c:v>41551040.6503693</c:v>
                </c:pt>
                <c:pt idx="53">
                  <c:v>41166317.0257523</c:v>
                </c:pt>
                <c:pt idx="54">
                  <c:v>40788558.7364039</c:v>
                </c:pt>
                <c:pt idx="55">
                  <c:v>40417765.782324</c:v>
                </c:pt>
                <c:pt idx="56">
                  <c:v>40053641.766267</c:v>
                </c:pt>
                <c:pt idx="57">
                  <c:v>39696038.4896102</c:v>
                </c:pt>
                <c:pt idx="58">
                  <c:v>39344807.7537312</c:v>
                </c:pt>
                <c:pt idx="59">
                  <c:v>38999653.1613841</c:v>
                </c:pt>
                <c:pt idx="60">
                  <c:v>38660574.7125691</c:v>
                </c:pt>
                <c:pt idx="61">
                  <c:v>38327276.0100407</c:v>
                </c:pt>
                <c:pt idx="62">
                  <c:v>37999608.8551764</c:v>
                </c:pt>
                <c:pt idx="63">
                  <c:v>37677573.2479758</c:v>
                </c:pt>
                <c:pt idx="64">
                  <c:v>37361020.9898163</c:v>
                </c:pt>
                <c:pt idx="65">
                  <c:v>37049655.6834527</c:v>
                </c:pt>
                <c:pt idx="66">
                  <c:v>36743477.3288844</c:v>
                </c:pt>
                <c:pt idx="67">
                  <c:v>36442337.7274893</c:v>
                </c:pt>
                <c:pt idx="68">
                  <c:v>36145940.4820219</c:v>
                </c:pt>
                <c:pt idx="69">
                  <c:v>35854433.7911043</c:v>
                </c:pt>
                <c:pt idx="70">
                  <c:v>35567669.4561144</c:v>
                </c:pt>
                <c:pt idx="71">
                  <c:v>35285351.0798065</c:v>
                </c:pt>
                <c:pt idx="72">
                  <c:v>35007478.6621806</c:v>
                </c:pt>
                <c:pt idx="73">
                  <c:v>34734052.2032369</c:v>
                </c:pt>
                <c:pt idx="74">
                  <c:v>34464775.3057294</c:v>
                </c:pt>
                <c:pt idx="75">
                  <c:v>34199647.9696588</c:v>
                </c:pt>
                <c:pt idx="76">
                  <c:v>33938670.1950244</c:v>
                </c:pt>
                <c:pt idx="77">
                  <c:v>33681545.5845814</c:v>
                </c:pt>
                <c:pt idx="78">
                  <c:v>33428274.1383293</c:v>
                </c:pt>
                <c:pt idx="79">
                  <c:v>33178855.8562681</c:v>
                </c:pt>
                <c:pt idx="80">
                  <c:v>32932994.3411527</c:v>
                </c:pt>
                <c:pt idx="81">
                  <c:v>32690837.7916057</c:v>
                </c:pt>
                <c:pt idx="82">
                  <c:v>32452238.0090043</c:v>
                </c:pt>
                <c:pt idx="83">
                  <c:v>32217046.7947258</c:v>
                </c:pt>
                <c:pt idx="84">
                  <c:v>31985264.1487701</c:v>
                </c:pt>
                <c:pt idx="85">
                  <c:v>31756890.0711374</c:v>
                </c:pt>
                <c:pt idx="86">
                  <c:v>30661850.447757</c:v>
                </c:pt>
                <c:pt idx="87">
                  <c:v>29639724.5467621</c:v>
                </c:pt>
                <c:pt idx="88">
                  <c:v>28683547.0328834</c:v>
                </c:pt>
                <c:pt idx="89">
                  <c:v>27787241.7625894</c:v>
                </c:pt>
                <c:pt idx="90">
                  <c:v>26945177.188216</c:v>
                </c:pt>
                <c:pt idx="91">
                  <c:v>26152759.1524583</c:v>
                </c:pt>
                <c:pt idx="92">
                  <c:v>25405541.6966344</c:v>
                </c:pt>
                <c:pt idx="93">
                  <c:v>24699819.855176</c:v>
                </c:pt>
                <c:pt idx="94">
                  <c:v>24032185.0597602</c:v>
                </c:pt>
                <c:pt idx="95">
                  <c:v>23399821.536555</c:v>
                </c:pt>
                <c:pt idx="96">
                  <c:v>22799765.3131058</c:v>
                </c:pt>
                <c:pt idx="97">
                  <c:v>22229793.4100715</c:v>
                </c:pt>
                <c:pt idx="98">
                  <c:v>21519625.6099311</c:v>
                </c:pt>
                <c:pt idx="99">
                  <c:v>21161133.141538</c:v>
                </c:pt>
                <c:pt idx="100">
                  <c:v>20794934.3447628</c:v>
                </c:pt>
                <c:pt idx="101">
                  <c:v>20441184.2322972</c:v>
                </c:pt>
                <c:pt idx="102">
                  <c:v>20081061.579054</c:v>
                </c:pt>
                <c:pt idx="103">
                  <c:v>19724792.0900019</c:v>
                </c:pt>
                <c:pt idx="104">
                  <c:v>19363928.4436451</c:v>
                </c:pt>
                <c:pt idx="105">
                  <c:v>19007955.3518385</c:v>
                </c:pt>
                <c:pt idx="106">
                  <c:v>18649166.4862</c:v>
                </c:pt>
                <c:pt idx="107">
                  <c:v>18288599.2370886</c:v>
                </c:pt>
                <c:pt idx="108">
                  <c:v>17927290.9948636</c:v>
                </c:pt>
                <c:pt idx="109">
                  <c:v>17572948.087907</c:v>
                </c:pt>
                <c:pt idx="110">
                  <c:v>17212380.8387957</c:v>
                </c:pt>
                <c:pt idx="111">
                  <c:v>16853591.9731571</c:v>
                </c:pt>
                <c:pt idx="112">
                  <c:v>16497026.0868596</c:v>
                </c:pt>
                <c:pt idx="113">
                  <c:v>16137792.6253528</c:v>
                </c:pt>
                <c:pt idx="114">
                  <c:v>15776928.978996</c:v>
                </c:pt>
                <c:pt idx="115">
                  <c:v>15421252.2844348</c:v>
                </c:pt>
                <c:pt idx="116">
                  <c:v>15060833.2339462</c:v>
                </c:pt>
                <c:pt idx="117">
                  <c:v>14702237.0265172</c:v>
                </c:pt>
                <c:pt idx="118">
                  <c:v>14341803.1561663</c:v>
                </c:pt>
                <c:pt idx="119">
                  <c:v>13985400.2883538</c:v>
                </c:pt>
                <c:pt idx="120">
                  <c:v>13625366.5542842</c:v>
                </c:pt>
                <c:pt idx="121">
                  <c:v>13267555.7995557</c:v>
                </c:pt>
                <c:pt idx="122">
                  <c:v>12909285.6290967</c:v>
                </c:pt>
                <c:pt idx="123">
                  <c:v>12552112.128446</c:v>
                </c:pt>
                <c:pt idx="124">
                  <c:v>12190729.7869096</c:v>
                </c:pt>
                <c:pt idx="125">
                  <c:v>11833793.4040552</c:v>
                </c:pt>
                <c:pt idx="126">
                  <c:v>11473448.4528779</c:v>
                </c:pt>
                <c:pt idx="127">
                  <c:v>11114896.7050358</c:v>
                </c:pt>
                <c:pt idx="128">
                  <c:v>10757219.3290677</c:v>
                </c:pt>
                <c:pt idx="129">
                  <c:v>10399897.6297942</c:v>
                </c:pt>
                <c:pt idx="130">
                  <c:v>10040560.4292516</c:v>
                </c:pt>
                <c:pt idx="131">
                  <c:v>9681964.22182257</c:v>
                </c:pt>
                <c:pt idx="132">
                  <c:v>9322627.02127989</c:v>
                </c:pt>
                <c:pt idx="133">
                  <c:v>8965438.70076686</c:v>
                </c:pt>
                <c:pt idx="134">
                  <c:v>8606190.41939783</c:v>
                </c:pt>
                <c:pt idx="135">
                  <c:v>8247001.4174779</c:v>
                </c:pt>
                <c:pt idx="136">
                  <c:v>7888494.12922254</c:v>
                </c:pt>
                <c:pt idx="137">
                  <c:v>6812690.68707327</c:v>
                </c:pt>
                <c:pt idx="138">
                  <c:v>6454642.81454838</c:v>
                </c:pt>
                <c:pt idx="139">
                  <c:v>6096194.8057421</c:v>
                </c:pt>
                <c:pt idx="140">
                  <c:v>5737465.21955266</c:v>
                </c:pt>
                <c:pt idx="141">
                  <c:v>5378602.25460272</c:v>
                </c:pt>
                <c:pt idx="142">
                  <c:v>5020272.80469465</c:v>
                </c:pt>
                <c:pt idx="143">
                  <c:v>4661795.15616383</c:v>
                </c:pt>
                <c:pt idx="144">
                  <c:v>4303925.12198623</c:v>
                </c:pt>
                <c:pt idx="145">
                  <c:v>3944943.59813813</c:v>
                </c:pt>
                <c:pt idx="146">
                  <c:v>3585443.37911043</c:v>
                </c:pt>
                <c:pt idx="147">
                  <c:v>3514589.61758141</c:v>
                </c:pt>
                <c:pt idx="148">
                  <c:v>3443809.95536374</c:v>
                </c:pt>
                <c:pt idx="149">
                  <c:v>3370703.57476915</c:v>
                </c:pt>
                <c:pt idx="150">
                  <c:v>3226387.75595097</c:v>
                </c:pt>
                <c:pt idx="151">
                  <c:v>3226387.75595097</c:v>
                </c:pt>
                <c:pt idx="152">
                  <c:v>3212397.80596489</c:v>
                </c:pt>
                <c:pt idx="153">
                  <c:v>3155400.61566148</c:v>
                </c:pt>
                <c:pt idx="154">
                  <c:v>3083183.42680328</c:v>
                </c:pt>
                <c:pt idx="155">
                  <c:v>3012166.64678925</c:v>
                </c:pt>
                <c:pt idx="156">
                  <c:v>2940453.33324834</c:v>
                </c:pt>
                <c:pt idx="157">
                  <c:v>2868354.70328834</c:v>
                </c:pt>
                <c:pt idx="158">
                  <c:v>2868354.70328834</c:v>
                </c:pt>
                <c:pt idx="159">
                  <c:v>2796196.79387927</c:v>
                </c:pt>
                <c:pt idx="160">
                  <c:v>2725906.1871166</c:v>
                </c:pt>
                <c:pt idx="161">
                  <c:v>2654296.61261163</c:v>
                </c:pt>
                <c:pt idx="162">
                  <c:v>2581857.12581935</c:v>
                </c:pt>
                <c:pt idx="163">
                  <c:v>2510425.38966164</c:v>
                </c:pt>
                <c:pt idx="164">
                  <c:v>2510425.38966164</c:v>
                </c:pt>
                <c:pt idx="165">
                  <c:v>2366124.39070575</c:v>
                </c:pt>
                <c:pt idx="166">
                  <c:v>2311987.43382108</c:v>
                </c:pt>
                <c:pt idx="167">
                  <c:v>2295285.44903898</c:v>
                </c:pt>
                <c:pt idx="168">
                  <c:v>2222979.34100715</c:v>
                </c:pt>
                <c:pt idx="169">
                  <c:v>2151962.56099311</c:v>
                </c:pt>
                <c:pt idx="170">
                  <c:v>2151962.56099311</c:v>
                </c:pt>
                <c:pt idx="171">
                  <c:v>2079493.43447628</c:v>
                </c:pt>
                <c:pt idx="172">
                  <c:v>2008106.1579054</c:v>
                </c:pt>
                <c:pt idx="173">
                  <c:v>1936392.84436451</c:v>
                </c:pt>
                <c:pt idx="174">
                  <c:v>1864916.64862</c:v>
                </c:pt>
                <c:pt idx="175">
                  <c:v>1792729.09948636</c:v>
                </c:pt>
                <c:pt idx="176">
                  <c:v>1721238.08387957</c:v>
                </c:pt>
                <c:pt idx="177">
                  <c:v>1649702.60868596</c:v>
                </c:pt>
                <c:pt idx="178">
                  <c:v>1577692.8978996</c:v>
                </c:pt>
                <c:pt idx="179">
                  <c:v>1506083.32339462</c:v>
                </c:pt>
                <c:pt idx="180">
                  <c:v>1434180.31561663</c:v>
                </c:pt>
                <c:pt idx="181">
                  <c:v>1398540.02883538</c:v>
                </c:pt>
                <c:pt idx="182">
                  <c:v>1362536.65542842</c:v>
                </c:pt>
                <c:pt idx="183">
                  <c:v>1326755.57995557</c:v>
                </c:pt>
                <c:pt idx="184">
                  <c:v>1290928.56290967</c:v>
                </c:pt>
                <c:pt idx="185">
                  <c:v>1255211.2128446</c:v>
                </c:pt>
                <c:pt idx="186">
                  <c:v>1219072.97869096</c:v>
                </c:pt>
                <c:pt idx="187">
                  <c:v>1183379.34040552</c:v>
                </c:pt>
                <c:pt idx="188">
                  <c:v>1147344.84528779</c:v>
                </c:pt>
                <c:pt idx="189">
                  <c:v>1111489.67050358</c:v>
                </c:pt>
                <c:pt idx="190">
                  <c:v>1075721.93290677</c:v>
                </c:pt>
                <c:pt idx="191">
                  <c:v>1039989.76297942</c:v>
                </c:pt>
                <c:pt idx="192">
                  <c:v>1004056.04292516</c:v>
                </c:pt>
                <c:pt idx="193">
                  <c:v>968196.422182257</c:v>
                </c:pt>
                <c:pt idx="194">
                  <c:v>932262.702127989</c:v>
                </c:pt>
                <c:pt idx="195">
                  <c:v>896543.870076686</c:v>
                </c:pt>
                <c:pt idx="196">
                  <c:v>860619.041939783</c:v>
                </c:pt>
                <c:pt idx="197">
                  <c:v>824700.14174779</c:v>
                </c:pt>
                <c:pt idx="198">
                  <c:v>788849.412922254</c:v>
                </c:pt>
                <c:pt idx="199">
                  <c:v>753041.661697309</c:v>
                </c:pt>
                <c:pt idx="200">
                  <c:v>717205.752734047</c:v>
                </c:pt>
                <c:pt idx="201">
                  <c:v>699269.273424575</c:v>
                </c:pt>
                <c:pt idx="202">
                  <c:v>681269.068707327</c:v>
                </c:pt>
                <c:pt idx="203">
                  <c:v>663378.530970899</c:v>
                </c:pt>
                <c:pt idx="204">
                  <c:v>645464.281454838</c:v>
                </c:pt>
                <c:pt idx="205">
                  <c:v>627517.428241772</c:v>
                </c:pt>
                <c:pt idx="206">
                  <c:v>609619.48057421</c:v>
                </c:pt>
                <c:pt idx="207">
                  <c:v>591690.411195875</c:v>
                </c:pt>
                <c:pt idx="208">
                  <c:v>573746.521955266</c:v>
                </c:pt>
                <c:pt idx="209">
                  <c:v>555814.488604473</c:v>
                </c:pt>
                <c:pt idx="210">
                  <c:v>537860.225460272</c:v>
                </c:pt>
                <c:pt idx="211">
                  <c:v>519934.120054391</c:v>
                </c:pt>
                <c:pt idx="212">
                  <c:v>502027.280469465</c:v>
                </c:pt>
                <c:pt idx="213">
                  <c:v>484098.211091129</c:v>
                </c:pt>
                <c:pt idx="214">
                  <c:v>466179.515616383</c:v>
                </c:pt>
                <c:pt idx="215">
                  <c:v>448226.73445841</c:v>
                </c:pt>
              </c:numCache>
            </c:numRef>
          </c:xVal>
          <c:yVal>
            <c:numRef>
              <c:f>Sheet1!$A$100:$A$315</c:f>
              <c:numCache>
                <c:formatCode>General</c:formatCode>
                <c:ptCount val="216"/>
                <c:pt idx="0">
                  <c:v>5454.55</c:v>
                </c:pt>
                <c:pt idx="1">
                  <c:v>5357.14</c:v>
                </c:pt>
                <c:pt idx="2">
                  <c:v>5263.16</c:v>
                </c:pt>
                <c:pt idx="3">
                  <c:v>5172.41</c:v>
                </c:pt>
                <c:pt idx="4">
                  <c:v>5084.75</c:v>
                </c:pt>
                <c:pt idx="5">
                  <c:v>5000</c:v>
                </c:pt>
                <c:pt idx="6">
                  <c:v>4918.03</c:v>
                </c:pt>
                <c:pt idx="7">
                  <c:v>4838.71</c:v>
                </c:pt>
                <c:pt idx="8">
                  <c:v>4761.9</c:v>
                </c:pt>
                <c:pt idx="9">
                  <c:v>4687.5</c:v>
                </c:pt>
                <c:pt idx="10">
                  <c:v>4615.38</c:v>
                </c:pt>
                <c:pt idx="11">
                  <c:v>4545.45</c:v>
                </c:pt>
                <c:pt idx="12">
                  <c:v>4477.61</c:v>
                </c:pt>
                <c:pt idx="13">
                  <c:v>4411.76</c:v>
                </c:pt>
                <c:pt idx="14">
                  <c:v>4347.83</c:v>
                </c:pt>
                <c:pt idx="15">
                  <c:v>4285.71</c:v>
                </c:pt>
                <c:pt idx="16">
                  <c:v>4225.35</c:v>
                </c:pt>
                <c:pt idx="17">
                  <c:v>4166.67</c:v>
                </c:pt>
                <c:pt idx="18">
                  <c:v>4109.59</c:v>
                </c:pt>
                <c:pt idx="19">
                  <c:v>4054.05</c:v>
                </c:pt>
                <c:pt idx="20">
                  <c:v>4000</c:v>
                </c:pt>
                <c:pt idx="21">
                  <c:v>3947.37</c:v>
                </c:pt>
                <c:pt idx="22">
                  <c:v>3896.1</c:v>
                </c:pt>
                <c:pt idx="23">
                  <c:v>3846.15</c:v>
                </c:pt>
                <c:pt idx="24">
                  <c:v>3797.47</c:v>
                </c:pt>
                <c:pt idx="25">
                  <c:v>3750</c:v>
                </c:pt>
                <c:pt idx="26">
                  <c:v>3703.7</c:v>
                </c:pt>
                <c:pt idx="27">
                  <c:v>3658.54</c:v>
                </c:pt>
                <c:pt idx="28">
                  <c:v>3614.46</c:v>
                </c:pt>
                <c:pt idx="29">
                  <c:v>3571.43</c:v>
                </c:pt>
                <c:pt idx="30">
                  <c:v>3529.41</c:v>
                </c:pt>
                <c:pt idx="31">
                  <c:v>3488.37</c:v>
                </c:pt>
                <c:pt idx="32">
                  <c:v>3448.28</c:v>
                </c:pt>
                <c:pt idx="33">
                  <c:v>3409.09</c:v>
                </c:pt>
                <c:pt idx="34">
                  <c:v>3370.79</c:v>
                </c:pt>
                <c:pt idx="35">
                  <c:v>3333.33</c:v>
                </c:pt>
                <c:pt idx="36">
                  <c:v>3296.7</c:v>
                </c:pt>
                <c:pt idx="37">
                  <c:v>3260.87</c:v>
                </c:pt>
                <c:pt idx="38">
                  <c:v>3225.81</c:v>
                </c:pt>
                <c:pt idx="39">
                  <c:v>3191.49</c:v>
                </c:pt>
                <c:pt idx="40">
                  <c:v>3157.89</c:v>
                </c:pt>
                <c:pt idx="41">
                  <c:v>3125</c:v>
                </c:pt>
                <c:pt idx="42">
                  <c:v>3092.78</c:v>
                </c:pt>
                <c:pt idx="43">
                  <c:v>3061.22</c:v>
                </c:pt>
                <c:pt idx="44">
                  <c:v>3030.3</c:v>
                </c:pt>
                <c:pt idx="45">
                  <c:v>3000</c:v>
                </c:pt>
                <c:pt idx="46">
                  <c:v>2970.3</c:v>
                </c:pt>
                <c:pt idx="47">
                  <c:v>2941.18</c:v>
                </c:pt>
                <c:pt idx="48">
                  <c:v>2912.62</c:v>
                </c:pt>
                <c:pt idx="49">
                  <c:v>2884.62</c:v>
                </c:pt>
                <c:pt idx="50">
                  <c:v>2857.14</c:v>
                </c:pt>
                <c:pt idx="51">
                  <c:v>2830.19</c:v>
                </c:pt>
                <c:pt idx="52">
                  <c:v>2803.74</c:v>
                </c:pt>
                <c:pt idx="53">
                  <c:v>2777.78</c:v>
                </c:pt>
                <c:pt idx="54">
                  <c:v>2752.29</c:v>
                </c:pt>
                <c:pt idx="55">
                  <c:v>2727.27</c:v>
                </c:pt>
                <c:pt idx="56">
                  <c:v>2702.7</c:v>
                </c:pt>
                <c:pt idx="57">
                  <c:v>2678.57</c:v>
                </c:pt>
                <c:pt idx="58">
                  <c:v>2654.87</c:v>
                </c:pt>
                <c:pt idx="59">
                  <c:v>2631.58</c:v>
                </c:pt>
                <c:pt idx="60">
                  <c:v>2608.7</c:v>
                </c:pt>
                <c:pt idx="61">
                  <c:v>2586.21</c:v>
                </c:pt>
                <c:pt idx="62">
                  <c:v>2564.1</c:v>
                </c:pt>
                <c:pt idx="63">
                  <c:v>2542.37</c:v>
                </c:pt>
                <c:pt idx="64">
                  <c:v>2521.01</c:v>
                </c:pt>
                <c:pt idx="65">
                  <c:v>2500</c:v>
                </c:pt>
                <c:pt idx="66">
                  <c:v>2479.34</c:v>
                </c:pt>
                <c:pt idx="67">
                  <c:v>2459.02</c:v>
                </c:pt>
                <c:pt idx="68">
                  <c:v>2439.02</c:v>
                </c:pt>
                <c:pt idx="69">
                  <c:v>2419.35</c:v>
                </c:pt>
                <c:pt idx="70">
                  <c:v>2400</c:v>
                </c:pt>
                <c:pt idx="71">
                  <c:v>2380.95</c:v>
                </c:pt>
                <c:pt idx="72">
                  <c:v>2362.2</c:v>
                </c:pt>
                <c:pt idx="73">
                  <c:v>2343.75</c:v>
                </c:pt>
                <c:pt idx="74">
                  <c:v>2325.58</c:v>
                </c:pt>
                <c:pt idx="75">
                  <c:v>2307.69</c:v>
                </c:pt>
                <c:pt idx="76">
                  <c:v>2290.08</c:v>
                </c:pt>
                <c:pt idx="77">
                  <c:v>2272.73</c:v>
                </c:pt>
                <c:pt idx="78">
                  <c:v>2255.64</c:v>
                </c:pt>
                <c:pt idx="79">
                  <c:v>2238.81</c:v>
                </c:pt>
                <c:pt idx="80">
                  <c:v>2222.22</c:v>
                </c:pt>
                <c:pt idx="81">
                  <c:v>2205.88</c:v>
                </c:pt>
                <c:pt idx="82">
                  <c:v>2189.78</c:v>
                </c:pt>
                <c:pt idx="83">
                  <c:v>2173.91</c:v>
                </c:pt>
                <c:pt idx="84">
                  <c:v>2158.27</c:v>
                </c:pt>
                <c:pt idx="85">
                  <c:v>2142.86</c:v>
                </c:pt>
                <c:pt idx="86">
                  <c:v>2068.97</c:v>
                </c:pt>
                <c:pt idx="87">
                  <c:v>2000</c:v>
                </c:pt>
                <c:pt idx="88">
                  <c:v>1935.48</c:v>
                </c:pt>
                <c:pt idx="89">
                  <c:v>1875</c:v>
                </c:pt>
                <c:pt idx="90">
                  <c:v>1818.18</c:v>
                </c:pt>
                <c:pt idx="91">
                  <c:v>1764.71</c:v>
                </c:pt>
                <c:pt idx="92">
                  <c:v>1714.29</c:v>
                </c:pt>
                <c:pt idx="93">
                  <c:v>1666.67</c:v>
                </c:pt>
                <c:pt idx="94">
                  <c:v>1621.62</c:v>
                </c:pt>
                <c:pt idx="95">
                  <c:v>1578.95</c:v>
                </c:pt>
                <c:pt idx="96">
                  <c:v>1538.46</c:v>
                </c:pt>
                <c:pt idx="97">
                  <c:v>1500</c:v>
                </c:pt>
                <c:pt idx="98">
                  <c:v>1452.08</c:v>
                </c:pt>
                <c:pt idx="99">
                  <c:v>1427.89</c:v>
                </c:pt>
                <c:pt idx="100">
                  <c:v>1403.18</c:v>
                </c:pt>
                <c:pt idx="101">
                  <c:v>1379.31</c:v>
                </c:pt>
                <c:pt idx="102">
                  <c:v>1355.01</c:v>
                </c:pt>
                <c:pt idx="103">
                  <c:v>1330.97</c:v>
                </c:pt>
                <c:pt idx="104">
                  <c:v>1306.62</c:v>
                </c:pt>
                <c:pt idx="105">
                  <c:v>1282.6</c:v>
                </c:pt>
                <c:pt idx="106">
                  <c:v>1258.39</c:v>
                </c:pt>
                <c:pt idx="107">
                  <c:v>1234.06</c:v>
                </c:pt>
                <c:pt idx="108">
                  <c:v>1209.68</c:v>
                </c:pt>
                <c:pt idx="109">
                  <c:v>1185.77</c:v>
                </c:pt>
                <c:pt idx="110">
                  <c:v>1161.44</c:v>
                </c:pt>
                <c:pt idx="111">
                  <c:v>1137.23</c:v>
                </c:pt>
                <c:pt idx="112">
                  <c:v>1113.17</c:v>
                </c:pt>
                <c:pt idx="113">
                  <c:v>1088.93</c:v>
                </c:pt>
                <c:pt idx="114">
                  <c:v>1064.58</c:v>
                </c:pt>
                <c:pt idx="115">
                  <c:v>1040.58</c:v>
                </c:pt>
                <c:pt idx="116">
                  <c:v>1016.26</c:v>
                </c:pt>
                <c:pt idx="117">
                  <c:v>992.063</c:v>
                </c:pt>
                <c:pt idx="118">
                  <c:v>967.742</c:v>
                </c:pt>
                <c:pt idx="119">
                  <c:v>943.693</c:v>
                </c:pt>
                <c:pt idx="120">
                  <c:v>919.399</c:v>
                </c:pt>
                <c:pt idx="121">
                  <c:v>895.255</c:v>
                </c:pt>
                <c:pt idx="122">
                  <c:v>871.08</c:v>
                </c:pt>
                <c:pt idx="123">
                  <c:v>846.979</c:v>
                </c:pt>
                <c:pt idx="124">
                  <c:v>822.594</c:v>
                </c:pt>
                <c:pt idx="125">
                  <c:v>798.509</c:v>
                </c:pt>
                <c:pt idx="126">
                  <c:v>774.194</c:v>
                </c:pt>
                <c:pt idx="127">
                  <c:v>750</c:v>
                </c:pt>
                <c:pt idx="128">
                  <c:v>725.865</c:v>
                </c:pt>
                <c:pt idx="129">
                  <c:v>701.754</c:v>
                </c:pt>
                <c:pt idx="130">
                  <c:v>677.507</c:v>
                </c:pt>
                <c:pt idx="131">
                  <c:v>653.31</c:v>
                </c:pt>
                <c:pt idx="132">
                  <c:v>629.063</c:v>
                </c:pt>
                <c:pt idx="133">
                  <c:v>604.961</c:v>
                </c:pt>
                <c:pt idx="134">
                  <c:v>580.72</c:v>
                </c:pt>
                <c:pt idx="135">
                  <c:v>556.483</c:v>
                </c:pt>
                <c:pt idx="136">
                  <c:v>532.292</c:v>
                </c:pt>
                <c:pt idx="137">
                  <c:v>459.7</c:v>
                </c:pt>
                <c:pt idx="138">
                  <c:v>435.54</c:v>
                </c:pt>
                <c:pt idx="139">
                  <c:v>411.353</c:v>
                </c:pt>
                <c:pt idx="140">
                  <c:v>387.147</c:v>
                </c:pt>
                <c:pt idx="141">
                  <c:v>362.932</c:v>
                </c:pt>
                <c:pt idx="142">
                  <c:v>338.753</c:v>
                </c:pt>
                <c:pt idx="143">
                  <c:v>314.564</c:v>
                </c:pt>
                <c:pt idx="144">
                  <c:v>290.416</c:v>
                </c:pt>
                <c:pt idx="145">
                  <c:v>266.193</c:v>
                </c:pt>
                <c:pt idx="146">
                  <c:v>241.935</c:v>
                </c:pt>
                <c:pt idx="147">
                  <c:v>237.154</c:v>
                </c:pt>
                <c:pt idx="148">
                  <c:v>232.378</c:v>
                </c:pt>
                <c:pt idx="149">
                  <c:v>227.445</c:v>
                </c:pt>
                <c:pt idx="150">
                  <c:v>217.707</c:v>
                </c:pt>
                <c:pt idx="151">
                  <c:v>217.707</c:v>
                </c:pt>
                <c:pt idx="152">
                  <c:v>216.763</c:v>
                </c:pt>
                <c:pt idx="153">
                  <c:v>212.917</c:v>
                </c:pt>
                <c:pt idx="154">
                  <c:v>208.044</c:v>
                </c:pt>
                <c:pt idx="155">
                  <c:v>203.252</c:v>
                </c:pt>
                <c:pt idx="156">
                  <c:v>198.413</c:v>
                </c:pt>
                <c:pt idx="157">
                  <c:v>193.548</c:v>
                </c:pt>
                <c:pt idx="158">
                  <c:v>193.548</c:v>
                </c:pt>
                <c:pt idx="159">
                  <c:v>188.679</c:v>
                </c:pt>
                <c:pt idx="160">
                  <c:v>183.936</c:v>
                </c:pt>
                <c:pt idx="161">
                  <c:v>179.104</c:v>
                </c:pt>
                <c:pt idx="162">
                  <c:v>174.216</c:v>
                </c:pt>
                <c:pt idx="163">
                  <c:v>169.396</c:v>
                </c:pt>
                <c:pt idx="164">
                  <c:v>169.396</c:v>
                </c:pt>
                <c:pt idx="165">
                  <c:v>159.659</c:v>
                </c:pt>
                <c:pt idx="166">
                  <c:v>156.006</c:v>
                </c:pt>
                <c:pt idx="167">
                  <c:v>154.879</c:v>
                </c:pt>
                <c:pt idx="168">
                  <c:v>150</c:v>
                </c:pt>
                <c:pt idx="169">
                  <c:v>145.208</c:v>
                </c:pt>
                <c:pt idx="170">
                  <c:v>145.208</c:v>
                </c:pt>
                <c:pt idx="171">
                  <c:v>140.318</c:v>
                </c:pt>
                <c:pt idx="172">
                  <c:v>135.501</c:v>
                </c:pt>
                <c:pt idx="173">
                  <c:v>130.662</c:v>
                </c:pt>
                <c:pt idx="174">
                  <c:v>125.839</c:v>
                </c:pt>
                <c:pt idx="175">
                  <c:v>120.968</c:v>
                </c:pt>
                <c:pt idx="176">
                  <c:v>116.144</c:v>
                </c:pt>
                <c:pt idx="177">
                  <c:v>111.317</c:v>
                </c:pt>
                <c:pt idx="178">
                  <c:v>106.458</c:v>
                </c:pt>
                <c:pt idx="179">
                  <c:v>101.626</c:v>
                </c:pt>
                <c:pt idx="180">
                  <c:v>96.7742</c:v>
                </c:pt>
                <c:pt idx="181">
                  <c:v>94.3693</c:v>
                </c:pt>
                <c:pt idx="182">
                  <c:v>91.9399</c:v>
                </c:pt>
                <c:pt idx="183">
                  <c:v>89.5255</c:v>
                </c:pt>
                <c:pt idx="184">
                  <c:v>87.108</c:v>
                </c:pt>
                <c:pt idx="185">
                  <c:v>84.6979</c:v>
                </c:pt>
                <c:pt idx="186">
                  <c:v>82.2594</c:v>
                </c:pt>
                <c:pt idx="187">
                  <c:v>79.8509</c:v>
                </c:pt>
                <c:pt idx="188">
                  <c:v>77.4194</c:v>
                </c:pt>
                <c:pt idx="189">
                  <c:v>75</c:v>
                </c:pt>
                <c:pt idx="190">
                  <c:v>72.5865</c:v>
                </c:pt>
                <c:pt idx="191">
                  <c:v>70.1754</c:v>
                </c:pt>
                <c:pt idx="192">
                  <c:v>67.7507</c:v>
                </c:pt>
                <c:pt idx="193">
                  <c:v>65.331</c:v>
                </c:pt>
                <c:pt idx="194">
                  <c:v>62.9063</c:v>
                </c:pt>
                <c:pt idx="195">
                  <c:v>60.4961</c:v>
                </c:pt>
                <c:pt idx="196">
                  <c:v>58.072</c:v>
                </c:pt>
                <c:pt idx="197">
                  <c:v>55.6483</c:v>
                </c:pt>
                <c:pt idx="198">
                  <c:v>53.2292</c:v>
                </c:pt>
                <c:pt idx="199">
                  <c:v>50.813</c:v>
                </c:pt>
                <c:pt idx="200">
                  <c:v>48.3949</c:v>
                </c:pt>
                <c:pt idx="201">
                  <c:v>47.1846</c:v>
                </c:pt>
                <c:pt idx="202">
                  <c:v>45.97</c:v>
                </c:pt>
                <c:pt idx="203">
                  <c:v>44.7628</c:v>
                </c:pt>
                <c:pt idx="204">
                  <c:v>43.554</c:v>
                </c:pt>
                <c:pt idx="205">
                  <c:v>42.343</c:v>
                </c:pt>
                <c:pt idx="206">
                  <c:v>41.1353</c:v>
                </c:pt>
                <c:pt idx="207">
                  <c:v>39.9255</c:v>
                </c:pt>
                <c:pt idx="208">
                  <c:v>38.7147</c:v>
                </c:pt>
                <c:pt idx="209">
                  <c:v>37.5047</c:v>
                </c:pt>
                <c:pt idx="210">
                  <c:v>36.2932</c:v>
                </c:pt>
                <c:pt idx="211">
                  <c:v>35.0836</c:v>
                </c:pt>
                <c:pt idx="212">
                  <c:v>33.8753</c:v>
                </c:pt>
                <c:pt idx="213">
                  <c:v>32.6655</c:v>
                </c:pt>
                <c:pt idx="214">
                  <c:v>31.4564</c:v>
                </c:pt>
                <c:pt idx="215">
                  <c:v>30.245</c:v>
                </c:pt>
              </c:numCache>
            </c:numRef>
          </c:y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波数ベクトル2(伝搬光)法線成分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Sheet1!$I$100:$I$315</c:f>
              <c:numCache>
                <c:formatCode>General</c:formatCode>
                <c:ptCount val="216"/>
                <c:pt idx="0">
                  <c:v>-57159457.3224327</c:v>
                </c:pt>
                <c:pt idx="1">
                  <c:v>-56138676.0044911</c:v>
                </c:pt>
                <c:pt idx="2">
                  <c:v>-55153838.4286761</c:v>
                </c:pt>
                <c:pt idx="3">
                  <c:v>-54202848.7499656</c:v>
                </c:pt>
                <c:pt idx="4">
                  <c:v>-53284239.8768441</c:v>
                </c:pt>
                <c:pt idx="5">
                  <c:v>-52396125.548792</c:v>
                </c:pt>
                <c:pt idx="6">
                  <c:v>-51537143.4665451</c:v>
                </c:pt>
                <c:pt idx="7">
                  <c:v>-50705931.3308391</c:v>
                </c:pt>
                <c:pt idx="8">
                  <c:v>-49901022.0501586</c:v>
                </c:pt>
                <c:pt idx="9">
                  <c:v>-49121367.7019925</c:v>
                </c:pt>
                <c:pt idx="10">
                  <c:v>-48365605.9870767</c:v>
                </c:pt>
                <c:pt idx="11">
                  <c:v>-47632793.7751514</c:v>
                </c:pt>
                <c:pt idx="12">
                  <c:v>-46921883.1437054</c:v>
                </c:pt>
                <c:pt idx="13">
                  <c:v>-46231826.1702277</c:v>
                </c:pt>
                <c:pt idx="14">
                  <c:v>-45561889.3089609</c:v>
                </c:pt>
                <c:pt idx="15">
                  <c:v>-44910919.8451427</c:v>
                </c:pt>
                <c:pt idx="16">
                  <c:v>-44278393.8175178</c:v>
                </c:pt>
                <c:pt idx="17">
                  <c:v>-43663472.8880771</c:v>
                </c:pt>
                <c:pt idx="18">
                  <c:v>-43065318.7188121</c:v>
                </c:pt>
                <c:pt idx="19">
                  <c:v>-42483302.5562161</c:v>
                </c:pt>
                <c:pt idx="20">
                  <c:v>-41916900.4390336</c:v>
                </c:pt>
                <c:pt idx="21">
                  <c:v>-41365378.8215071</c:v>
                </c:pt>
                <c:pt idx="22">
                  <c:v>-40828108.9501298</c:v>
                </c:pt>
                <c:pt idx="23">
                  <c:v>-40304671.6558974</c:v>
                </c:pt>
                <c:pt idx="24">
                  <c:v>-39794542.9775543</c:v>
                </c:pt>
                <c:pt idx="25">
                  <c:v>-39297094.161594</c:v>
                </c:pt>
                <c:pt idx="26">
                  <c:v>-38811906.0390122</c:v>
                </c:pt>
                <c:pt idx="27">
                  <c:v>-38338664.2330555</c:v>
                </c:pt>
                <c:pt idx="28">
                  <c:v>-37876739.9902173</c:v>
                </c:pt>
                <c:pt idx="29">
                  <c:v>-37425818.9337445</c:v>
                </c:pt>
                <c:pt idx="30">
                  <c:v>-36985481.8946324</c:v>
                </c:pt>
                <c:pt idx="31">
                  <c:v>-36555414.496128</c:v>
                </c:pt>
                <c:pt idx="32">
                  <c:v>-36135302.3614777</c:v>
                </c:pt>
                <c:pt idx="33">
                  <c:v>-35724621.5294264</c:v>
                </c:pt>
                <c:pt idx="34">
                  <c:v>-35323267.2077226</c:v>
                </c:pt>
                <c:pt idx="35">
                  <c:v>-34930715.4351109</c:v>
                </c:pt>
                <c:pt idx="36">
                  <c:v>-34546861.4193405</c:v>
                </c:pt>
                <c:pt idx="37">
                  <c:v>-34171390.7836579</c:v>
                </c:pt>
                <c:pt idx="38">
                  <c:v>-33803989.1513098</c:v>
                </c:pt>
                <c:pt idx="39">
                  <c:v>-33444342.1455429</c:v>
                </c:pt>
                <c:pt idx="40">
                  <c:v>-33092240.1818549</c:v>
                </c:pt>
                <c:pt idx="41">
                  <c:v>-32747578.467995</c:v>
                </c:pt>
                <c:pt idx="42">
                  <c:v>-32409937.8349586</c:v>
                </c:pt>
                <c:pt idx="43">
                  <c:v>-32079213.4904946</c:v>
                </c:pt>
                <c:pt idx="44">
                  <c:v>-31755195.8501009</c:v>
                </c:pt>
                <c:pt idx="45">
                  <c:v>-31437675.3292753</c:v>
                </c:pt>
                <c:pt idx="46">
                  <c:v>-31126442.3435154</c:v>
                </c:pt>
                <c:pt idx="47">
                  <c:v>-30821287.3083193</c:v>
                </c:pt>
                <c:pt idx="48">
                  <c:v>-30522000.6391845</c:v>
                </c:pt>
                <c:pt idx="49">
                  <c:v>-30228582.3361113</c:v>
                </c:pt>
                <c:pt idx="50">
                  <c:v>-29940613.2300952</c:v>
                </c:pt>
                <c:pt idx="51">
                  <c:v>-29658198.1133872</c:v>
                </c:pt>
                <c:pt idx="52">
                  <c:v>-29381022.609234</c:v>
                </c:pt>
                <c:pt idx="53">
                  <c:v>-29108981.9253847</c:v>
                </c:pt>
                <c:pt idx="54">
                  <c:v>-28841866.477337</c:v>
                </c:pt>
                <c:pt idx="55">
                  <c:v>-28579676.2650909</c:v>
                </c:pt>
                <c:pt idx="56">
                  <c:v>-28322201.7041441</c:v>
                </c:pt>
                <c:pt idx="57">
                  <c:v>-28069338.0022455</c:v>
                </c:pt>
                <c:pt idx="58">
                  <c:v>-27820980.3671444</c:v>
                </c:pt>
                <c:pt idx="59">
                  <c:v>-27576919.2143381</c:v>
                </c:pt>
                <c:pt idx="60">
                  <c:v>-27337154.5438268</c:v>
                </c:pt>
                <c:pt idx="61">
                  <c:v>-27101476.7711083</c:v>
                </c:pt>
                <c:pt idx="62">
                  <c:v>-26869781.1039316</c:v>
                </c:pt>
                <c:pt idx="63">
                  <c:v>-26642067.5422965</c:v>
                </c:pt>
                <c:pt idx="64">
                  <c:v>-26418231.293952</c:v>
                </c:pt>
                <c:pt idx="65">
                  <c:v>-26198062.7743961</c:v>
                </c:pt>
                <c:pt idx="66">
                  <c:v>-25981561.9836284</c:v>
                </c:pt>
                <c:pt idx="67">
                  <c:v>-25768624.129398</c:v>
                </c:pt>
                <c:pt idx="68">
                  <c:v>-25559039.627203</c:v>
                </c:pt>
                <c:pt idx="69">
                  <c:v>-25352913.2692939</c:v>
                </c:pt>
                <c:pt idx="70">
                  <c:v>-25150140.2634202</c:v>
                </c:pt>
                <c:pt idx="71">
                  <c:v>-24950511.0250792</c:v>
                </c:pt>
                <c:pt idx="72">
                  <c:v>-24754025.5542713</c:v>
                </c:pt>
                <c:pt idx="73">
                  <c:v>-24560683.8509963</c:v>
                </c:pt>
                <c:pt idx="74">
                  <c:v>-24370276.330752</c:v>
                </c:pt>
                <c:pt idx="75">
                  <c:v>-24182802.9935384</c:v>
                </c:pt>
                <c:pt idx="76">
                  <c:v>-23998263.8393555</c:v>
                </c:pt>
                <c:pt idx="77">
                  <c:v>-23816449.2837013</c:v>
                </c:pt>
                <c:pt idx="78">
                  <c:v>-23637359.3265755</c:v>
                </c:pt>
                <c:pt idx="79">
                  <c:v>-23460993.9679782</c:v>
                </c:pt>
                <c:pt idx="80">
                  <c:v>-23287143.6234073</c:v>
                </c:pt>
                <c:pt idx="81">
                  <c:v>-23115913.0851139</c:v>
                </c:pt>
                <c:pt idx="82">
                  <c:v>-22947197.5608467</c:v>
                </c:pt>
                <c:pt idx="83">
                  <c:v>-22780892.2583549</c:v>
                </c:pt>
                <c:pt idx="84">
                  <c:v>-22616997.1776383</c:v>
                </c:pt>
                <c:pt idx="85">
                  <c:v>-22455512.318697</c:v>
                </c:pt>
                <c:pt idx="86">
                  <c:v>-21681202.3753368</c:v>
                </c:pt>
                <c:pt idx="87">
                  <c:v>-20958450.2195169</c:v>
                </c:pt>
                <c:pt idx="88">
                  <c:v>-20282330.6154351</c:v>
                </c:pt>
                <c:pt idx="89">
                  <c:v>-19648547.080797</c:v>
                </c:pt>
                <c:pt idx="90">
                  <c:v>-19053117.5100606</c:v>
                </c:pt>
                <c:pt idx="91">
                  <c:v>-18492793.3434418</c:v>
                </c:pt>
                <c:pt idx="92">
                  <c:v>-17964430.8134078</c:v>
                </c:pt>
                <c:pt idx="93">
                  <c:v>-17465410.113681</c:v>
                </c:pt>
                <c:pt idx="94">
                  <c:v>-16993321.0224865</c:v>
                </c:pt>
                <c:pt idx="95">
                  <c:v>-16546172.487053</c:v>
                </c:pt>
                <c:pt idx="96">
                  <c:v>-16121868.6623589</c:v>
                </c:pt>
                <c:pt idx="97">
                  <c:v>-15718837.6646376</c:v>
                </c:pt>
                <c:pt idx="98">
                  <c:v>-15216673.197378</c:v>
                </c:pt>
                <c:pt idx="99">
                  <c:v>-14963180.7419729</c:v>
                </c:pt>
                <c:pt idx="100">
                  <c:v>-14704239.0895108</c:v>
                </c:pt>
                <c:pt idx="101">
                  <c:v>-14454099.9861409</c:v>
                </c:pt>
                <c:pt idx="102">
                  <c:v>-14199454.8159737</c:v>
                </c:pt>
                <c:pt idx="103">
                  <c:v>-13947534.2443351</c:v>
                </c:pt>
                <c:pt idx="104">
                  <c:v>-13692365.1129125</c:v>
                </c:pt>
                <c:pt idx="105">
                  <c:v>-13440654.1257761</c:v>
                </c:pt>
                <c:pt idx="106">
                  <c:v>-13186952.0858689</c:v>
                </c:pt>
                <c:pt idx="107">
                  <c:v>-12931992.5389485</c:v>
                </c:pt>
                <c:pt idx="108">
                  <c:v>-12676509.0307726</c:v>
                </c:pt>
                <c:pt idx="109">
                  <c:v>-12425950.7583982</c:v>
                </c:pt>
                <c:pt idx="110">
                  <c:v>-12170991.2114778</c:v>
                </c:pt>
                <c:pt idx="111">
                  <c:v>-11917289.1715706</c:v>
                </c:pt>
                <c:pt idx="112">
                  <c:v>-11665159.0154298</c:v>
                </c:pt>
                <c:pt idx="113">
                  <c:v>-11411142.5987692</c:v>
                </c:pt>
                <c:pt idx="114">
                  <c:v>-11155973.4673466</c:v>
                </c:pt>
                <c:pt idx="115">
                  <c:v>-10904472.0647124</c:v>
                </c:pt>
                <c:pt idx="116">
                  <c:v>-10649617.3100431</c:v>
                </c:pt>
                <c:pt idx="117">
                  <c:v>-10396051.5000623</c:v>
                </c:pt>
                <c:pt idx="118">
                  <c:v>-10141186.2661678</c:v>
                </c:pt>
                <c:pt idx="119">
                  <c:v>-9889171.38150325</c:v>
                </c:pt>
                <c:pt idx="120">
                  <c:v>-9634589.08668676</c:v>
                </c:pt>
                <c:pt idx="121">
                  <c:v>-9381578.67563676</c:v>
                </c:pt>
                <c:pt idx="122">
                  <c:v>-9128243.40860835</c:v>
                </c:pt>
                <c:pt idx="123">
                  <c:v>-8875683.60423807</c:v>
                </c:pt>
                <c:pt idx="124">
                  <c:v>-8620147.69993662</c:v>
                </c:pt>
                <c:pt idx="125">
                  <c:v>-8367755.56316807</c:v>
                </c:pt>
                <c:pt idx="126">
                  <c:v>-8112953.2046243</c:v>
                </c:pt>
                <c:pt idx="127">
                  <c:v>-7859418.83231881</c:v>
                </c:pt>
                <c:pt idx="128">
                  <c:v>-7606502.73429479</c:v>
                </c:pt>
                <c:pt idx="129">
                  <c:v>-7353838.1376734</c:v>
                </c:pt>
                <c:pt idx="130">
                  <c:v>-7099748.36643709</c:v>
                </c:pt>
                <c:pt idx="131">
                  <c:v>-6846182.55645627</c:v>
                </c:pt>
                <c:pt idx="132">
                  <c:v>-6592092.78521995</c:v>
                </c:pt>
                <c:pt idx="133">
                  <c:v>-6339522.50162456</c:v>
                </c:pt>
                <c:pt idx="134">
                  <c:v>-6085495.6057389</c:v>
                </c:pt>
                <c:pt idx="135">
                  <c:v>-5831510.62675369</c:v>
                </c:pt>
                <c:pt idx="136">
                  <c:v>-5578007.69212353</c:v>
                </c:pt>
                <c:pt idx="137">
                  <c:v>-4817299.78295595</c:v>
                </c:pt>
                <c:pt idx="138">
                  <c:v>-4564121.70430418</c:v>
                </c:pt>
                <c:pt idx="139">
                  <c:v>-4310660.68657444</c:v>
                </c:pt>
                <c:pt idx="140">
                  <c:v>-4057000.56356765</c:v>
                </c:pt>
                <c:pt idx="141">
                  <c:v>-3803246.12753484</c:v>
                </c:pt>
                <c:pt idx="142">
                  <c:v>-3549868.943606</c:v>
                </c:pt>
                <c:pt idx="143">
                  <c:v>-3296386.96742605</c:v>
                </c:pt>
                <c:pt idx="144">
                  <c:v>-3043334.6394756</c:v>
                </c:pt>
                <c:pt idx="145">
                  <c:v>-2789496.36964193</c:v>
                </c:pt>
                <c:pt idx="146">
                  <c:v>-2535291.32692939</c:v>
                </c:pt>
                <c:pt idx="147">
                  <c:v>-2485190.15167965</c:v>
                </c:pt>
                <c:pt idx="148">
                  <c:v>-2435141.37255544</c:v>
                </c:pt>
                <c:pt idx="149">
                  <c:v>-2383447.355089</c:v>
                </c:pt>
                <c:pt idx="150">
                  <c:v>-2281400.66097018</c:v>
                </c:pt>
                <c:pt idx="151">
                  <c:v>-2281400.66097018</c:v>
                </c:pt>
                <c:pt idx="152">
                  <c:v>-2271508.27246656</c:v>
                </c:pt>
                <c:pt idx="153">
                  <c:v>-2231205.17269444</c:v>
                </c:pt>
                <c:pt idx="154">
                  <c:v>-2180139.90873458</c:v>
                </c:pt>
                <c:pt idx="155">
                  <c:v>-2129923.46200862</c:v>
                </c:pt>
                <c:pt idx="156">
                  <c:v>-2079214.49170249</c:v>
                </c:pt>
                <c:pt idx="157">
                  <c:v>-2028233.06154351</c:v>
                </c:pt>
                <c:pt idx="158">
                  <c:v>-2028233.06154351</c:v>
                </c:pt>
                <c:pt idx="159">
                  <c:v>-1977209.71448411</c:v>
                </c:pt>
                <c:pt idx="160">
                  <c:v>-1927506.74978852</c:v>
                </c:pt>
                <c:pt idx="161">
                  <c:v>-1876871.13405817</c:v>
                </c:pt>
                <c:pt idx="162">
                  <c:v>-1825648.68172167</c:v>
                </c:pt>
                <c:pt idx="163">
                  <c:v>-1775138.81669263</c:v>
                </c:pt>
                <c:pt idx="164">
                  <c:v>-1775138.81669263</c:v>
                </c:pt>
                <c:pt idx="165">
                  <c:v>-1673102.60179893</c:v>
                </c:pt>
                <c:pt idx="166">
                  <c:v>-1634821.99247297</c:v>
                </c:pt>
                <c:pt idx="167">
                  <c:v>-1623011.90577427</c:v>
                </c:pt>
                <c:pt idx="168">
                  <c:v>-1571883.76646376</c:v>
                </c:pt>
                <c:pt idx="169">
                  <c:v>-1521667.3197378</c:v>
                </c:pt>
                <c:pt idx="170">
                  <c:v>-1521667.3197378</c:v>
                </c:pt>
                <c:pt idx="171">
                  <c:v>-1470423.90895108</c:v>
                </c:pt>
                <c:pt idx="172">
                  <c:v>-1419945.48159737</c:v>
                </c:pt>
                <c:pt idx="173">
                  <c:v>-1369236.51129125</c:v>
                </c:pt>
                <c:pt idx="174">
                  <c:v>-1318695.20858689</c:v>
                </c:pt>
                <c:pt idx="175">
                  <c:v>-1267650.90307725</c:v>
                </c:pt>
                <c:pt idx="176">
                  <c:v>-1217099.12114778</c:v>
                </c:pt>
                <c:pt idx="177">
                  <c:v>-1166515.90154298</c:v>
                </c:pt>
                <c:pt idx="178">
                  <c:v>-1115597.34673466</c:v>
                </c:pt>
                <c:pt idx="179">
                  <c:v>-1064961.73100431</c:v>
                </c:pt>
                <c:pt idx="180">
                  <c:v>-1014118.62661678</c:v>
                </c:pt>
                <c:pt idx="181">
                  <c:v>-988917.138150325</c:v>
                </c:pt>
                <c:pt idx="182">
                  <c:v>-963458.908668676</c:v>
                </c:pt>
                <c:pt idx="183">
                  <c:v>-938157.867563676</c:v>
                </c:pt>
                <c:pt idx="184">
                  <c:v>-912824.340860835</c:v>
                </c:pt>
                <c:pt idx="185">
                  <c:v>-887568.360423807</c:v>
                </c:pt>
                <c:pt idx="186">
                  <c:v>-862014.76999366</c:v>
                </c:pt>
                <c:pt idx="187">
                  <c:v>-836775.556316807</c:v>
                </c:pt>
                <c:pt idx="188">
                  <c:v>-811295.32046243</c:v>
                </c:pt>
                <c:pt idx="189">
                  <c:v>-785941.883231881</c:v>
                </c:pt>
                <c:pt idx="190">
                  <c:v>-760650.273429479</c:v>
                </c:pt>
                <c:pt idx="191">
                  <c:v>-735383.81376734</c:v>
                </c:pt>
                <c:pt idx="192">
                  <c:v>-709974.836643709</c:v>
                </c:pt>
                <c:pt idx="193">
                  <c:v>-684618.255645627</c:v>
                </c:pt>
                <c:pt idx="194">
                  <c:v>-659209.278521995</c:v>
                </c:pt>
                <c:pt idx="195">
                  <c:v>-633952.250162456</c:v>
                </c:pt>
                <c:pt idx="196">
                  <c:v>-608549.56057389</c:v>
                </c:pt>
                <c:pt idx="197">
                  <c:v>-583151.062675369</c:v>
                </c:pt>
                <c:pt idx="198">
                  <c:v>-557800.769212353</c:v>
                </c:pt>
                <c:pt idx="199">
                  <c:v>-532480.865502154</c:v>
                </c:pt>
                <c:pt idx="200">
                  <c:v>-507141.051264247</c:v>
                </c:pt>
                <c:pt idx="201">
                  <c:v>-494458.045113907</c:v>
                </c:pt>
                <c:pt idx="202">
                  <c:v>-481729.978295595</c:v>
                </c:pt>
                <c:pt idx="203">
                  <c:v>-469079.457743093</c:v>
                </c:pt>
                <c:pt idx="204">
                  <c:v>-456412.170430418</c:v>
                </c:pt>
                <c:pt idx="205">
                  <c:v>-443721.8288225</c:v>
                </c:pt>
                <c:pt idx="206">
                  <c:v>-431066.068657444</c:v>
                </c:pt>
                <c:pt idx="207">
                  <c:v>-418388.30211966</c:v>
                </c:pt>
                <c:pt idx="208">
                  <c:v>-405700.056356765</c:v>
                </c:pt>
                <c:pt idx="209">
                  <c:v>-393020.193973956</c:v>
                </c:pt>
                <c:pt idx="210">
                  <c:v>-380324.612753484</c:v>
                </c:pt>
                <c:pt idx="211">
                  <c:v>-367648.942060721</c:v>
                </c:pt>
                <c:pt idx="212">
                  <c:v>-354986.8943606</c:v>
                </c:pt>
                <c:pt idx="213">
                  <c:v>-342309.127822814</c:v>
                </c:pt>
                <c:pt idx="214">
                  <c:v>-329638.696742604</c:v>
                </c:pt>
                <c:pt idx="215">
                  <c:v>-316944.163444644</c:v>
                </c:pt>
              </c:numCache>
            </c:numRef>
          </c:xVal>
          <c:yVal>
            <c:numRef>
              <c:f>Sheet1!$A$100:$A$315</c:f>
              <c:numCache>
                <c:formatCode>General</c:formatCode>
                <c:ptCount val="216"/>
                <c:pt idx="0">
                  <c:v>5454.55</c:v>
                </c:pt>
                <c:pt idx="1">
                  <c:v>5357.14</c:v>
                </c:pt>
                <c:pt idx="2">
                  <c:v>5263.16</c:v>
                </c:pt>
                <c:pt idx="3">
                  <c:v>5172.41</c:v>
                </c:pt>
                <c:pt idx="4">
                  <c:v>5084.75</c:v>
                </c:pt>
                <c:pt idx="5">
                  <c:v>5000</c:v>
                </c:pt>
                <c:pt idx="6">
                  <c:v>4918.03</c:v>
                </c:pt>
                <c:pt idx="7">
                  <c:v>4838.71</c:v>
                </c:pt>
                <c:pt idx="8">
                  <c:v>4761.9</c:v>
                </c:pt>
                <c:pt idx="9">
                  <c:v>4687.5</c:v>
                </c:pt>
                <c:pt idx="10">
                  <c:v>4615.38</c:v>
                </c:pt>
                <c:pt idx="11">
                  <c:v>4545.45</c:v>
                </c:pt>
                <c:pt idx="12">
                  <c:v>4477.61</c:v>
                </c:pt>
                <c:pt idx="13">
                  <c:v>4411.76</c:v>
                </c:pt>
                <c:pt idx="14">
                  <c:v>4347.83</c:v>
                </c:pt>
                <c:pt idx="15">
                  <c:v>4285.71</c:v>
                </c:pt>
                <c:pt idx="16">
                  <c:v>4225.35</c:v>
                </c:pt>
                <c:pt idx="17">
                  <c:v>4166.67</c:v>
                </c:pt>
                <c:pt idx="18">
                  <c:v>4109.59</c:v>
                </c:pt>
                <c:pt idx="19">
                  <c:v>4054.05</c:v>
                </c:pt>
                <c:pt idx="20">
                  <c:v>4000</c:v>
                </c:pt>
                <c:pt idx="21">
                  <c:v>3947.37</c:v>
                </c:pt>
                <c:pt idx="22">
                  <c:v>3896.1</c:v>
                </c:pt>
                <c:pt idx="23">
                  <c:v>3846.15</c:v>
                </c:pt>
                <c:pt idx="24">
                  <c:v>3797.47</c:v>
                </c:pt>
                <c:pt idx="25">
                  <c:v>3750</c:v>
                </c:pt>
                <c:pt idx="26">
                  <c:v>3703.7</c:v>
                </c:pt>
                <c:pt idx="27">
                  <c:v>3658.54</c:v>
                </c:pt>
                <c:pt idx="28">
                  <c:v>3614.46</c:v>
                </c:pt>
                <c:pt idx="29">
                  <c:v>3571.43</c:v>
                </c:pt>
                <c:pt idx="30">
                  <c:v>3529.41</c:v>
                </c:pt>
                <c:pt idx="31">
                  <c:v>3488.37</c:v>
                </c:pt>
                <c:pt idx="32">
                  <c:v>3448.28</c:v>
                </c:pt>
                <c:pt idx="33">
                  <c:v>3409.09</c:v>
                </c:pt>
                <c:pt idx="34">
                  <c:v>3370.79</c:v>
                </c:pt>
                <c:pt idx="35">
                  <c:v>3333.33</c:v>
                </c:pt>
                <c:pt idx="36">
                  <c:v>3296.7</c:v>
                </c:pt>
                <c:pt idx="37">
                  <c:v>3260.87</c:v>
                </c:pt>
                <c:pt idx="38">
                  <c:v>3225.81</c:v>
                </c:pt>
                <c:pt idx="39">
                  <c:v>3191.49</c:v>
                </c:pt>
                <c:pt idx="40">
                  <c:v>3157.89</c:v>
                </c:pt>
                <c:pt idx="41">
                  <c:v>3125</c:v>
                </c:pt>
                <c:pt idx="42">
                  <c:v>3092.78</c:v>
                </c:pt>
                <c:pt idx="43">
                  <c:v>3061.22</c:v>
                </c:pt>
                <c:pt idx="44">
                  <c:v>3030.3</c:v>
                </c:pt>
                <c:pt idx="45">
                  <c:v>3000</c:v>
                </c:pt>
                <c:pt idx="46">
                  <c:v>2970.3</c:v>
                </c:pt>
                <c:pt idx="47">
                  <c:v>2941.18</c:v>
                </c:pt>
                <c:pt idx="48">
                  <c:v>2912.62</c:v>
                </c:pt>
                <c:pt idx="49">
                  <c:v>2884.62</c:v>
                </c:pt>
                <c:pt idx="50">
                  <c:v>2857.14</c:v>
                </c:pt>
                <c:pt idx="51">
                  <c:v>2830.19</c:v>
                </c:pt>
                <c:pt idx="52">
                  <c:v>2803.74</c:v>
                </c:pt>
                <c:pt idx="53">
                  <c:v>2777.78</c:v>
                </c:pt>
                <c:pt idx="54">
                  <c:v>2752.29</c:v>
                </c:pt>
                <c:pt idx="55">
                  <c:v>2727.27</c:v>
                </c:pt>
                <c:pt idx="56">
                  <c:v>2702.7</c:v>
                </c:pt>
                <c:pt idx="57">
                  <c:v>2678.57</c:v>
                </c:pt>
                <c:pt idx="58">
                  <c:v>2654.87</c:v>
                </c:pt>
                <c:pt idx="59">
                  <c:v>2631.58</c:v>
                </c:pt>
                <c:pt idx="60">
                  <c:v>2608.7</c:v>
                </c:pt>
                <c:pt idx="61">
                  <c:v>2586.21</c:v>
                </c:pt>
                <c:pt idx="62">
                  <c:v>2564.1</c:v>
                </c:pt>
                <c:pt idx="63">
                  <c:v>2542.37</c:v>
                </c:pt>
                <c:pt idx="64">
                  <c:v>2521.01</c:v>
                </c:pt>
                <c:pt idx="65">
                  <c:v>2500</c:v>
                </c:pt>
                <c:pt idx="66">
                  <c:v>2479.34</c:v>
                </c:pt>
                <c:pt idx="67">
                  <c:v>2459.02</c:v>
                </c:pt>
                <c:pt idx="68">
                  <c:v>2439.02</c:v>
                </c:pt>
                <c:pt idx="69">
                  <c:v>2419.35</c:v>
                </c:pt>
                <c:pt idx="70">
                  <c:v>2400</c:v>
                </c:pt>
                <c:pt idx="71">
                  <c:v>2380.95</c:v>
                </c:pt>
                <c:pt idx="72">
                  <c:v>2362.2</c:v>
                </c:pt>
                <c:pt idx="73">
                  <c:v>2343.75</c:v>
                </c:pt>
                <c:pt idx="74">
                  <c:v>2325.58</c:v>
                </c:pt>
                <c:pt idx="75">
                  <c:v>2307.69</c:v>
                </c:pt>
                <c:pt idx="76">
                  <c:v>2290.08</c:v>
                </c:pt>
                <c:pt idx="77">
                  <c:v>2272.73</c:v>
                </c:pt>
                <c:pt idx="78">
                  <c:v>2255.64</c:v>
                </c:pt>
                <c:pt idx="79">
                  <c:v>2238.81</c:v>
                </c:pt>
                <c:pt idx="80">
                  <c:v>2222.22</c:v>
                </c:pt>
                <c:pt idx="81">
                  <c:v>2205.88</c:v>
                </c:pt>
                <c:pt idx="82">
                  <c:v>2189.78</c:v>
                </c:pt>
                <c:pt idx="83">
                  <c:v>2173.91</c:v>
                </c:pt>
                <c:pt idx="84">
                  <c:v>2158.27</c:v>
                </c:pt>
                <c:pt idx="85">
                  <c:v>2142.86</c:v>
                </c:pt>
                <c:pt idx="86">
                  <c:v>2068.97</c:v>
                </c:pt>
                <c:pt idx="87">
                  <c:v>2000</c:v>
                </c:pt>
                <c:pt idx="88">
                  <c:v>1935.48</c:v>
                </c:pt>
                <c:pt idx="89">
                  <c:v>1875</c:v>
                </c:pt>
                <c:pt idx="90">
                  <c:v>1818.18</c:v>
                </c:pt>
                <c:pt idx="91">
                  <c:v>1764.71</c:v>
                </c:pt>
                <c:pt idx="92">
                  <c:v>1714.29</c:v>
                </c:pt>
                <c:pt idx="93">
                  <c:v>1666.67</c:v>
                </c:pt>
                <c:pt idx="94">
                  <c:v>1621.62</c:v>
                </c:pt>
                <c:pt idx="95">
                  <c:v>1578.95</c:v>
                </c:pt>
                <c:pt idx="96">
                  <c:v>1538.46</c:v>
                </c:pt>
                <c:pt idx="97">
                  <c:v>1500</c:v>
                </c:pt>
                <c:pt idx="98">
                  <c:v>1452.08</c:v>
                </c:pt>
                <c:pt idx="99">
                  <c:v>1427.89</c:v>
                </c:pt>
                <c:pt idx="100">
                  <c:v>1403.18</c:v>
                </c:pt>
                <c:pt idx="101">
                  <c:v>1379.31</c:v>
                </c:pt>
                <c:pt idx="102">
                  <c:v>1355.01</c:v>
                </c:pt>
                <c:pt idx="103">
                  <c:v>1330.97</c:v>
                </c:pt>
                <c:pt idx="104">
                  <c:v>1306.62</c:v>
                </c:pt>
                <c:pt idx="105">
                  <c:v>1282.6</c:v>
                </c:pt>
                <c:pt idx="106">
                  <c:v>1258.39</c:v>
                </c:pt>
                <c:pt idx="107">
                  <c:v>1234.06</c:v>
                </c:pt>
                <c:pt idx="108">
                  <c:v>1209.68</c:v>
                </c:pt>
                <c:pt idx="109">
                  <c:v>1185.77</c:v>
                </c:pt>
                <c:pt idx="110">
                  <c:v>1161.44</c:v>
                </c:pt>
                <c:pt idx="111">
                  <c:v>1137.23</c:v>
                </c:pt>
                <c:pt idx="112">
                  <c:v>1113.17</c:v>
                </c:pt>
                <c:pt idx="113">
                  <c:v>1088.93</c:v>
                </c:pt>
                <c:pt idx="114">
                  <c:v>1064.58</c:v>
                </c:pt>
                <c:pt idx="115">
                  <c:v>1040.58</c:v>
                </c:pt>
                <c:pt idx="116">
                  <c:v>1016.26</c:v>
                </c:pt>
                <c:pt idx="117">
                  <c:v>992.063</c:v>
                </c:pt>
                <c:pt idx="118">
                  <c:v>967.742</c:v>
                </c:pt>
                <c:pt idx="119">
                  <c:v>943.693</c:v>
                </c:pt>
                <c:pt idx="120">
                  <c:v>919.399</c:v>
                </c:pt>
                <c:pt idx="121">
                  <c:v>895.255</c:v>
                </c:pt>
                <c:pt idx="122">
                  <c:v>871.08</c:v>
                </c:pt>
                <c:pt idx="123">
                  <c:v>846.979</c:v>
                </c:pt>
                <c:pt idx="124">
                  <c:v>822.594</c:v>
                </c:pt>
                <c:pt idx="125">
                  <c:v>798.509</c:v>
                </c:pt>
                <c:pt idx="126">
                  <c:v>774.194</c:v>
                </c:pt>
                <c:pt idx="127">
                  <c:v>750</c:v>
                </c:pt>
                <c:pt idx="128">
                  <c:v>725.865</c:v>
                </c:pt>
                <c:pt idx="129">
                  <c:v>701.754</c:v>
                </c:pt>
                <c:pt idx="130">
                  <c:v>677.507</c:v>
                </c:pt>
                <c:pt idx="131">
                  <c:v>653.31</c:v>
                </c:pt>
                <c:pt idx="132">
                  <c:v>629.063</c:v>
                </c:pt>
                <c:pt idx="133">
                  <c:v>604.961</c:v>
                </c:pt>
                <c:pt idx="134">
                  <c:v>580.72</c:v>
                </c:pt>
                <c:pt idx="135">
                  <c:v>556.483</c:v>
                </c:pt>
                <c:pt idx="136">
                  <c:v>532.292</c:v>
                </c:pt>
                <c:pt idx="137">
                  <c:v>459.7</c:v>
                </c:pt>
                <c:pt idx="138">
                  <c:v>435.54</c:v>
                </c:pt>
                <c:pt idx="139">
                  <c:v>411.353</c:v>
                </c:pt>
                <c:pt idx="140">
                  <c:v>387.147</c:v>
                </c:pt>
                <c:pt idx="141">
                  <c:v>362.932</c:v>
                </c:pt>
                <c:pt idx="142">
                  <c:v>338.753</c:v>
                </c:pt>
                <c:pt idx="143">
                  <c:v>314.564</c:v>
                </c:pt>
                <c:pt idx="144">
                  <c:v>290.416</c:v>
                </c:pt>
                <c:pt idx="145">
                  <c:v>266.193</c:v>
                </c:pt>
                <c:pt idx="146">
                  <c:v>241.935</c:v>
                </c:pt>
                <c:pt idx="147">
                  <c:v>237.154</c:v>
                </c:pt>
                <c:pt idx="148">
                  <c:v>232.378</c:v>
                </c:pt>
                <c:pt idx="149">
                  <c:v>227.445</c:v>
                </c:pt>
                <c:pt idx="150">
                  <c:v>217.707</c:v>
                </c:pt>
                <c:pt idx="151">
                  <c:v>217.707</c:v>
                </c:pt>
                <c:pt idx="152">
                  <c:v>216.763</c:v>
                </c:pt>
                <c:pt idx="153">
                  <c:v>212.917</c:v>
                </c:pt>
                <c:pt idx="154">
                  <c:v>208.044</c:v>
                </c:pt>
                <c:pt idx="155">
                  <c:v>203.252</c:v>
                </c:pt>
                <c:pt idx="156">
                  <c:v>198.413</c:v>
                </c:pt>
                <c:pt idx="157">
                  <c:v>193.548</c:v>
                </c:pt>
                <c:pt idx="158">
                  <c:v>193.548</c:v>
                </c:pt>
                <c:pt idx="159">
                  <c:v>188.679</c:v>
                </c:pt>
                <c:pt idx="160">
                  <c:v>183.936</c:v>
                </c:pt>
                <c:pt idx="161">
                  <c:v>179.104</c:v>
                </c:pt>
                <c:pt idx="162">
                  <c:v>174.216</c:v>
                </c:pt>
                <c:pt idx="163">
                  <c:v>169.396</c:v>
                </c:pt>
                <c:pt idx="164">
                  <c:v>169.396</c:v>
                </c:pt>
                <c:pt idx="165">
                  <c:v>159.659</c:v>
                </c:pt>
                <c:pt idx="166">
                  <c:v>156.006</c:v>
                </c:pt>
                <c:pt idx="167">
                  <c:v>154.879</c:v>
                </c:pt>
                <c:pt idx="168">
                  <c:v>150</c:v>
                </c:pt>
                <c:pt idx="169">
                  <c:v>145.208</c:v>
                </c:pt>
                <c:pt idx="170">
                  <c:v>145.208</c:v>
                </c:pt>
                <c:pt idx="171">
                  <c:v>140.318</c:v>
                </c:pt>
                <c:pt idx="172">
                  <c:v>135.501</c:v>
                </c:pt>
                <c:pt idx="173">
                  <c:v>130.662</c:v>
                </c:pt>
                <c:pt idx="174">
                  <c:v>125.839</c:v>
                </c:pt>
                <c:pt idx="175">
                  <c:v>120.968</c:v>
                </c:pt>
                <c:pt idx="176">
                  <c:v>116.144</c:v>
                </c:pt>
                <c:pt idx="177">
                  <c:v>111.317</c:v>
                </c:pt>
                <c:pt idx="178">
                  <c:v>106.458</c:v>
                </c:pt>
                <c:pt idx="179">
                  <c:v>101.626</c:v>
                </c:pt>
                <c:pt idx="180">
                  <c:v>96.7742</c:v>
                </c:pt>
                <c:pt idx="181">
                  <c:v>94.3693</c:v>
                </c:pt>
                <c:pt idx="182">
                  <c:v>91.9399</c:v>
                </c:pt>
                <c:pt idx="183">
                  <c:v>89.5255</c:v>
                </c:pt>
                <c:pt idx="184">
                  <c:v>87.108</c:v>
                </c:pt>
                <c:pt idx="185">
                  <c:v>84.6979</c:v>
                </c:pt>
                <c:pt idx="186">
                  <c:v>82.2594</c:v>
                </c:pt>
                <c:pt idx="187">
                  <c:v>79.8509</c:v>
                </c:pt>
                <c:pt idx="188">
                  <c:v>77.4194</c:v>
                </c:pt>
                <c:pt idx="189">
                  <c:v>75</c:v>
                </c:pt>
                <c:pt idx="190">
                  <c:v>72.5865</c:v>
                </c:pt>
                <c:pt idx="191">
                  <c:v>70.1754</c:v>
                </c:pt>
                <c:pt idx="192">
                  <c:v>67.7507</c:v>
                </c:pt>
                <c:pt idx="193">
                  <c:v>65.331</c:v>
                </c:pt>
                <c:pt idx="194">
                  <c:v>62.9063</c:v>
                </c:pt>
                <c:pt idx="195">
                  <c:v>60.4961</c:v>
                </c:pt>
                <c:pt idx="196">
                  <c:v>58.072</c:v>
                </c:pt>
                <c:pt idx="197">
                  <c:v>55.6483</c:v>
                </c:pt>
                <c:pt idx="198">
                  <c:v>53.2292</c:v>
                </c:pt>
                <c:pt idx="199">
                  <c:v>50.813</c:v>
                </c:pt>
                <c:pt idx="200">
                  <c:v>48.3949</c:v>
                </c:pt>
                <c:pt idx="201">
                  <c:v>47.1846</c:v>
                </c:pt>
                <c:pt idx="202">
                  <c:v>45.97</c:v>
                </c:pt>
                <c:pt idx="203">
                  <c:v>44.7628</c:v>
                </c:pt>
                <c:pt idx="204">
                  <c:v>43.554</c:v>
                </c:pt>
                <c:pt idx="205">
                  <c:v>42.343</c:v>
                </c:pt>
                <c:pt idx="206">
                  <c:v>41.1353</c:v>
                </c:pt>
                <c:pt idx="207">
                  <c:v>39.9255</c:v>
                </c:pt>
                <c:pt idx="208">
                  <c:v>38.7147</c:v>
                </c:pt>
                <c:pt idx="209">
                  <c:v>37.5047</c:v>
                </c:pt>
                <c:pt idx="210">
                  <c:v>36.2932</c:v>
                </c:pt>
                <c:pt idx="211">
                  <c:v>35.0836</c:v>
                </c:pt>
                <c:pt idx="212">
                  <c:v>33.8753</c:v>
                </c:pt>
                <c:pt idx="213">
                  <c:v>32.6655</c:v>
                </c:pt>
                <c:pt idx="214">
                  <c:v>31.4564</c:v>
                </c:pt>
                <c:pt idx="215">
                  <c:v>30.245</c:v>
                </c:pt>
              </c:numCache>
            </c:numRef>
          </c:y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波数ベクトル(SPP 実験) 実部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Sheet1!$J$100:$J$315</c:f>
              <c:numCache>
                <c:formatCode>General</c:formatCode>
                <c:ptCount val="216"/>
                <c:pt idx="0">
                  <c:v>128704624.219649</c:v>
                </c:pt>
                <c:pt idx="1">
                  <c:v>126174030.099648</c:v>
                </c:pt>
                <c:pt idx="2">
                  <c:v>123757749.415022</c:v>
                </c:pt>
                <c:pt idx="3">
                  <c:v>121552011.44395</c:v>
                </c:pt>
                <c:pt idx="4">
                  <c:v>119493722.840551</c:v>
                </c:pt>
                <c:pt idx="5">
                  <c:v>117593647.412828</c:v>
                </c:pt>
                <c:pt idx="6">
                  <c:v>115822262.973786</c:v>
                </c:pt>
                <c:pt idx="7">
                  <c:v>114277664.59424</c:v>
                </c:pt>
                <c:pt idx="8">
                  <c:v>112754112.620852</c:v>
                </c:pt>
                <c:pt idx="9">
                  <c:v>111313327.142577</c:v>
                </c:pt>
                <c:pt idx="10">
                  <c:v>109962582.312782</c:v>
                </c:pt>
                <c:pt idx="11">
                  <c:v>108529127.512946</c:v>
                </c:pt>
                <c:pt idx="12">
                  <c:v>107060781.208387</c:v>
                </c:pt>
                <c:pt idx="13">
                  <c:v>105651474.568897</c:v>
                </c:pt>
                <c:pt idx="14">
                  <c:v>104270590.535294</c:v>
                </c:pt>
                <c:pt idx="15">
                  <c:v>102823793.039636</c:v>
                </c:pt>
                <c:pt idx="16">
                  <c:v>101343893.997038</c:v>
                </c:pt>
                <c:pt idx="17">
                  <c:v>99855335.4558276</c:v>
                </c:pt>
                <c:pt idx="18">
                  <c:v>98409453.4158663</c:v>
                </c:pt>
                <c:pt idx="19">
                  <c:v>96978926.3940001</c:v>
                </c:pt>
                <c:pt idx="20">
                  <c:v>95590203.1913197</c:v>
                </c:pt>
                <c:pt idx="21">
                  <c:v>94216981.0455699</c:v>
                </c:pt>
                <c:pt idx="22">
                  <c:v>92907698.0554109</c:v>
                </c:pt>
                <c:pt idx="23">
                  <c:v>91599549.4944676</c:v>
                </c:pt>
                <c:pt idx="24">
                  <c:v>90338958.3965372</c:v>
                </c:pt>
                <c:pt idx="25">
                  <c:v>89143439.2098091</c:v>
                </c:pt>
                <c:pt idx="26">
                  <c:v>87967479.9339128</c:v>
                </c:pt>
                <c:pt idx="27">
                  <c:v>86818576.3666773</c:v>
                </c:pt>
                <c:pt idx="28">
                  <c:v>85705368.511168</c:v>
                </c:pt>
                <c:pt idx="29">
                  <c:v>84628106.9427555</c:v>
                </c:pt>
                <c:pt idx="30">
                  <c:v>83569264.0801141</c:v>
                </c:pt>
                <c:pt idx="31">
                  <c:v>82538037.5477681</c:v>
                </c:pt>
                <c:pt idx="32">
                  <c:v>81532252.5308307</c:v>
                </c:pt>
                <c:pt idx="33">
                  <c:v>80535316.1029327</c:v>
                </c:pt>
                <c:pt idx="34">
                  <c:v>79565969.9222127</c:v>
                </c:pt>
                <c:pt idx="35">
                  <c:v>78606655.4668249</c:v>
                </c:pt>
                <c:pt idx="36">
                  <c:v>77685710.6648569</c:v>
                </c:pt>
                <c:pt idx="37">
                  <c:v>76765070.6978889</c:v>
                </c:pt>
                <c:pt idx="38">
                  <c:v>75878205.7300354</c:v>
                </c:pt>
                <c:pt idx="39">
                  <c:v>75005807.5508206</c:v>
                </c:pt>
                <c:pt idx="40">
                  <c:v>74147316.3060473</c:v>
                </c:pt>
                <c:pt idx="41">
                  <c:v>73296940.9097589</c:v>
                </c:pt>
                <c:pt idx="42">
                  <c:v>72469699.7907168</c:v>
                </c:pt>
                <c:pt idx="43">
                  <c:v>71670968.8406318</c:v>
                </c:pt>
                <c:pt idx="44">
                  <c:v>70871048.9259331</c:v>
                </c:pt>
                <c:pt idx="45">
                  <c:v>70087188.2843941</c:v>
                </c:pt>
                <c:pt idx="46">
                  <c:v>69320821.5339776</c:v>
                </c:pt>
                <c:pt idx="47">
                  <c:v>68583323.1711004</c:v>
                </c:pt>
                <c:pt idx="48">
                  <c:v>67868428.7968239</c:v>
                </c:pt>
                <c:pt idx="49">
                  <c:v>67156174.3560234</c:v>
                </c:pt>
                <c:pt idx="50">
                  <c:v>66472770.3711615</c:v>
                </c:pt>
                <c:pt idx="51">
                  <c:v>65809508.1414395</c:v>
                </c:pt>
                <c:pt idx="52">
                  <c:v>65134720.2705405</c:v>
                </c:pt>
                <c:pt idx="53">
                  <c:v>64483586.7446636</c:v>
                </c:pt>
                <c:pt idx="54">
                  <c:v>63832086.8282706</c:v>
                </c:pt>
                <c:pt idx="55">
                  <c:v>63200029.4240695</c:v>
                </c:pt>
                <c:pt idx="56">
                  <c:v>62583277.5444897</c:v>
                </c:pt>
                <c:pt idx="57">
                  <c:v>61975152.6514444</c:v>
                </c:pt>
                <c:pt idx="58">
                  <c:v>61369536.1239501</c:v>
                </c:pt>
                <c:pt idx="59">
                  <c:v>60789568.5375114</c:v>
                </c:pt>
                <c:pt idx="60">
                  <c:v>60217111.2273922</c:v>
                </c:pt>
                <c:pt idx="61">
                  <c:v>59665976.655366</c:v>
                </c:pt>
                <c:pt idx="62">
                  <c:v>59102285.7152485</c:v>
                </c:pt>
                <c:pt idx="63">
                  <c:v>58549525.8050192</c:v>
                </c:pt>
                <c:pt idx="64">
                  <c:v>58016705.8296753</c:v>
                </c:pt>
                <c:pt idx="65">
                  <c:v>57482757.0847767</c:v>
                </c:pt>
                <c:pt idx="66">
                  <c:v>56968284.731793</c:v>
                </c:pt>
                <c:pt idx="67">
                  <c:v>56447980.6134093</c:v>
                </c:pt>
                <c:pt idx="68">
                  <c:v>55941412.6253943</c:v>
                </c:pt>
                <c:pt idx="69">
                  <c:v>55453055.2093829</c:v>
                </c:pt>
                <c:pt idx="70">
                  <c:v>54963857.8797112</c:v>
                </c:pt>
                <c:pt idx="71">
                  <c:v>54487276.778261</c:v>
                </c:pt>
                <c:pt idx="72">
                  <c:v>54022986.4782086</c:v>
                </c:pt>
                <c:pt idx="73">
                  <c:v>53557899.4565137</c:v>
                </c:pt>
                <c:pt idx="74">
                  <c:v>53111335.737706</c:v>
                </c:pt>
                <c:pt idx="75">
                  <c:v>52680162.4549227</c:v>
                </c:pt>
                <c:pt idx="76">
                  <c:v>52237201.0126452</c:v>
                </c:pt>
                <c:pt idx="77">
                  <c:v>51809174.1379204</c:v>
                </c:pt>
                <c:pt idx="78">
                  <c:v>51383991.1654765</c:v>
                </c:pt>
                <c:pt idx="79">
                  <c:v>50961902.5232186</c:v>
                </c:pt>
                <c:pt idx="80">
                  <c:v>50553725.0093149</c:v>
                </c:pt>
                <c:pt idx="81">
                  <c:v>50159243.3960232</c:v>
                </c:pt>
                <c:pt idx="82">
                  <c:v>49758917.8540448</c:v>
                </c:pt>
                <c:pt idx="83">
                  <c:v>49369219.6404308</c:v>
                </c:pt>
                <c:pt idx="84">
                  <c:v>48988888.9646146</c:v>
                </c:pt>
                <c:pt idx="85">
                  <c:v>48610955.1184275</c:v>
                </c:pt>
                <c:pt idx="86">
                  <c:v>46825582.0133779</c:v>
                </c:pt>
                <c:pt idx="87">
                  <c:v>45161242.2237511</c:v>
                </c:pt>
                <c:pt idx="88">
                  <c:v>43630975.7099014</c:v>
                </c:pt>
                <c:pt idx="89">
                  <c:v>42216570.6067803</c:v>
                </c:pt>
                <c:pt idx="90">
                  <c:v>40924270.8221296</c:v>
                </c:pt>
                <c:pt idx="91">
                  <c:v>39769610.5842438</c:v>
                </c:pt>
                <c:pt idx="92">
                  <c:v>38662498.8868825</c:v>
                </c:pt>
                <c:pt idx="93">
                  <c:v>37596487.4309175</c:v>
                </c:pt>
                <c:pt idx="94">
                  <c:v>36570109.9766074</c:v>
                </c:pt>
                <c:pt idx="95">
                  <c:v>35567976.7748255</c:v>
                </c:pt>
                <c:pt idx="96">
                  <c:v>34588934.4776554</c:v>
                </c:pt>
                <c:pt idx="97">
                  <c:v>33637255.4526568</c:v>
                </c:pt>
                <c:pt idx="98">
                  <c:v>32425210.1758913</c:v>
                </c:pt>
                <c:pt idx="99">
                  <c:v>31835756.3226692</c:v>
                </c:pt>
                <c:pt idx="100">
                  <c:v>31242951.2580031</c:v>
                </c:pt>
                <c:pt idx="101">
                  <c:v>30674787.7019715</c:v>
                </c:pt>
                <c:pt idx="102">
                  <c:v>30094933.0688726</c:v>
                </c:pt>
                <c:pt idx="103">
                  <c:v>29523902.2165147</c:v>
                </c:pt>
                <c:pt idx="104">
                  <c:v>28944659.4100968</c:v>
                </c:pt>
                <c:pt idx="105">
                  <c:v>28373846.4812674</c:v>
                </c:pt>
                <c:pt idx="106">
                  <c:v>27794872.3333615</c:v>
                </c:pt>
                <c:pt idx="107">
                  <c:v>27217046.1811712</c:v>
                </c:pt>
                <c:pt idx="108">
                  <c:v>26638864.5742173</c:v>
                </c:pt>
                <c:pt idx="109">
                  <c:v>26063864.9832167</c:v>
                </c:pt>
                <c:pt idx="110">
                  <c:v>25486174.8706534</c:v>
                </c:pt>
                <c:pt idx="111">
                  <c:v>24903607.3951783</c:v>
                </c:pt>
                <c:pt idx="112">
                  <c:v>24322541.1820193</c:v>
                </c:pt>
                <c:pt idx="113">
                  <c:v>23748866.010151</c:v>
                </c:pt>
                <c:pt idx="114">
                  <c:v>23181767.2206689</c:v>
                </c:pt>
                <c:pt idx="115">
                  <c:v>22626307.952515</c:v>
                </c:pt>
                <c:pt idx="116">
                  <c:v>22075148.4527295</c:v>
                </c:pt>
                <c:pt idx="117">
                  <c:v>21533844.5014412</c:v>
                </c:pt>
                <c:pt idx="118">
                  <c:v>21000337.6822108</c:v>
                </c:pt>
                <c:pt idx="119">
                  <c:v>20478998.6685768</c:v>
                </c:pt>
                <c:pt idx="120">
                  <c:v>19967057.0671657</c:v>
                </c:pt>
                <c:pt idx="121">
                  <c:v>19458944.3678445</c:v>
                </c:pt>
                <c:pt idx="122">
                  <c:v>18950709.5754121</c:v>
                </c:pt>
                <c:pt idx="123">
                  <c:v>18435635.8316727</c:v>
                </c:pt>
                <c:pt idx="124">
                  <c:v>17909156.2796781</c:v>
                </c:pt>
                <c:pt idx="125">
                  <c:v>17377715.1930636</c:v>
                </c:pt>
                <c:pt idx="126">
                  <c:v>16847291.6865276</c:v>
                </c:pt>
                <c:pt idx="127">
                  <c:v>16320637.0462202</c:v>
                </c:pt>
                <c:pt idx="128">
                  <c:v>15802729.9130505</c:v>
                </c:pt>
                <c:pt idx="129">
                  <c:v>15290057.4219916</c:v>
                </c:pt>
                <c:pt idx="130">
                  <c:v>14791858.4830902</c:v>
                </c:pt>
                <c:pt idx="131">
                  <c:v>14337290.3098036</c:v>
                </c:pt>
                <c:pt idx="132">
                  <c:v>13917510.0222655</c:v>
                </c:pt>
                <c:pt idx="133">
                  <c:v>13616753.9652277</c:v>
                </c:pt>
                <c:pt idx="134">
                  <c:v>13232864.3184068</c:v>
                </c:pt>
                <c:pt idx="135">
                  <c:v>12550813.4689983</c:v>
                </c:pt>
                <c:pt idx="136">
                  <c:v>11849935.415304</c:v>
                </c:pt>
                <c:pt idx="137">
                  <c:v>10151885.1236383</c:v>
                </c:pt>
                <c:pt idx="138">
                  <c:v>9458520.48564725</c:v>
                </c:pt>
                <c:pt idx="139">
                  <c:v>8856774.28920294</c:v>
                </c:pt>
                <c:pt idx="140">
                  <c:v>8290222.60953655</c:v>
                </c:pt>
                <c:pt idx="141">
                  <c:v>7740032.26585731</c:v>
                </c:pt>
                <c:pt idx="142">
                  <c:v>7204002.33211765</c:v>
                </c:pt>
                <c:pt idx="143">
                  <c:v>6672412.84181021</c:v>
                </c:pt>
                <c:pt idx="144">
                  <c:v>6148017.35496353</c:v>
                </c:pt>
                <c:pt idx="145">
                  <c:v>5623535.81984098</c:v>
                </c:pt>
                <c:pt idx="146">
                  <c:v>5103569.14180051</c:v>
                </c:pt>
                <c:pt idx="147">
                  <c:v>5008345.70080147</c:v>
                </c:pt>
                <c:pt idx="148">
                  <c:v>4906025.68044896</c:v>
                </c:pt>
                <c:pt idx="149">
                  <c:v>4800450.62405472</c:v>
                </c:pt>
                <c:pt idx="150">
                  <c:v>4593633.73453067</c:v>
                </c:pt>
                <c:pt idx="151">
                  <c:v>4586871.44194773</c:v>
                </c:pt>
                <c:pt idx="152">
                  <c:v>4572440.7779386</c:v>
                </c:pt>
                <c:pt idx="153">
                  <c:v>4490073.78592782</c:v>
                </c:pt>
                <c:pt idx="154">
                  <c:v>4386174.39737835</c:v>
                </c:pt>
                <c:pt idx="155">
                  <c:v>4283998.20173936</c:v>
                </c:pt>
                <c:pt idx="156">
                  <c:v>4180913.43060167</c:v>
                </c:pt>
                <c:pt idx="157">
                  <c:v>4077364.19023681</c:v>
                </c:pt>
                <c:pt idx="158">
                  <c:v>4071714.08714646</c:v>
                </c:pt>
                <c:pt idx="159">
                  <c:v>3973622.26547356</c:v>
                </c:pt>
                <c:pt idx="160">
                  <c:v>3872994.09280676</c:v>
                </c:pt>
                <c:pt idx="161">
                  <c:v>3770258.7205551</c:v>
                </c:pt>
                <c:pt idx="162">
                  <c:v>3666476.31707231</c:v>
                </c:pt>
                <c:pt idx="163">
                  <c:v>3564242.42460583</c:v>
                </c:pt>
                <c:pt idx="164">
                  <c:v>3560825.24046125</c:v>
                </c:pt>
                <c:pt idx="165">
                  <c:v>3358675.44113999</c:v>
                </c:pt>
                <c:pt idx="166">
                  <c:v>3281012.43347324</c:v>
                </c:pt>
                <c:pt idx="167">
                  <c:v>3256747.56734234</c:v>
                </c:pt>
                <c:pt idx="168">
                  <c:v>3153493.20368233</c:v>
                </c:pt>
                <c:pt idx="169">
                  <c:v>3052168.03994877</c:v>
                </c:pt>
                <c:pt idx="170">
                  <c:v>3049892.99459999</c:v>
                </c:pt>
                <c:pt idx="171">
                  <c:v>2948870.16519465</c:v>
                </c:pt>
                <c:pt idx="172">
                  <c:v>2847081.49090088</c:v>
                </c:pt>
                <c:pt idx="173">
                  <c:v>2744924.03747365</c:v>
                </c:pt>
                <c:pt idx="174">
                  <c:v>2643183.51201993</c:v>
                </c:pt>
                <c:pt idx="175">
                  <c:v>2540439.34275237</c:v>
                </c:pt>
                <c:pt idx="176">
                  <c:v>2438761.48244871</c:v>
                </c:pt>
                <c:pt idx="177">
                  <c:v>2337040.89729642</c:v>
                </c:pt>
                <c:pt idx="178">
                  <c:v>2234720.15784799</c:v>
                </c:pt>
                <c:pt idx="179">
                  <c:v>2132993.8120515</c:v>
                </c:pt>
                <c:pt idx="180">
                  <c:v>2030886.82739872</c:v>
                </c:pt>
                <c:pt idx="181">
                  <c:v>1980285.38398488</c:v>
                </c:pt>
                <c:pt idx="182">
                  <c:v>1929185.89224879</c:v>
                </c:pt>
                <c:pt idx="183">
                  <c:v>1878415.46484378</c:v>
                </c:pt>
                <c:pt idx="184">
                  <c:v>1827575.51014346</c:v>
                </c:pt>
                <c:pt idx="185">
                  <c:v>1776906.07531153</c:v>
                </c:pt>
                <c:pt idx="186">
                  <c:v>1725654.55811681</c:v>
                </c:pt>
                <c:pt idx="187">
                  <c:v>1675044.49381998</c:v>
                </c:pt>
                <c:pt idx="188">
                  <c:v>1623941.08366178</c:v>
                </c:pt>
                <c:pt idx="189">
                  <c:v>1573115.7584026</c:v>
                </c:pt>
                <c:pt idx="190">
                  <c:v>1522416.06736714</c:v>
                </c:pt>
                <c:pt idx="191">
                  <c:v>1471770.92902227</c:v>
                </c:pt>
                <c:pt idx="192">
                  <c:v>1420852.47657194</c:v>
                </c:pt>
                <c:pt idx="193">
                  <c:v>1370043.80868581</c:v>
                </c:pt>
                <c:pt idx="194">
                  <c:v>1319136.19496006</c:v>
                </c:pt>
                <c:pt idx="195">
                  <c:v>1268539.12143771</c:v>
                </c:pt>
                <c:pt idx="196">
                  <c:v>1217660.79330051</c:v>
                </c:pt>
                <c:pt idx="197">
                  <c:v>1166799.44769952</c:v>
                </c:pt>
                <c:pt idx="198">
                  <c:v>1116037.12009587</c:v>
                </c:pt>
                <c:pt idx="199">
                  <c:v>1065339.42806422</c:v>
                </c:pt>
                <c:pt idx="200">
                  <c:v>1014609.24891362</c:v>
                </c:pt>
                <c:pt idx="201">
                  <c:v>989220.37971906</c:v>
                </c:pt>
                <c:pt idx="202">
                  <c:v>963742.852858666</c:v>
                </c:pt>
                <c:pt idx="203">
                  <c:v>938419.495062766</c:v>
                </c:pt>
                <c:pt idx="204">
                  <c:v>913065.370595294</c:v>
                </c:pt>
                <c:pt idx="205">
                  <c:v>887665.649089018</c:v>
                </c:pt>
                <c:pt idx="206">
                  <c:v>862336.67078189</c:v>
                </c:pt>
                <c:pt idx="207">
                  <c:v>836964.198321879</c:v>
                </c:pt>
                <c:pt idx="208">
                  <c:v>811572.078804464</c:v>
                </c:pt>
                <c:pt idx="209">
                  <c:v>786197.334191223</c:v>
                </c:pt>
                <c:pt idx="210">
                  <c:v>760792.18901593</c:v>
                </c:pt>
                <c:pt idx="211">
                  <c:v>735427.968567333</c:v>
                </c:pt>
                <c:pt idx="212">
                  <c:v>710091.176437757</c:v>
                </c:pt>
                <c:pt idx="213">
                  <c:v>684724.24688773</c:v>
                </c:pt>
                <c:pt idx="214">
                  <c:v>659372.730741499</c:v>
                </c:pt>
                <c:pt idx="215">
                  <c:v>633973.71068666</c:v>
                </c:pt>
              </c:numCache>
            </c:numRef>
          </c:xVal>
          <c:yVal>
            <c:numRef>
              <c:f>Sheet1!$A$100:$A$315</c:f>
              <c:numCache>
                <c:formatCode>General</c:formatCode>
                <c:ptCount val="216"/>
                <c:pt idx="0">
                  <c:v>5454.55</c:v>
                </c:pt>
                <c:pt idx="1">
                  <c:v>5357.14</c:v>
                </c:pt>
                <c:pt idx="2">
                  <c:v>5263.16</c:v>
                </c:pt>
                <c:pt idx="3">
                  <c:v>5172.41</c:v>
                </c:pt>
                <c:pt idx="4">
                  <c:v>5084.75</c:v>
                </c:pt>
                <c:pt idx="5">
                  <c:v>5000</c:v>
                </c:pt>
                <c:pt idx="6">
                  <c:v>4918.03</c:v>
                </c:pt>
                <c:pt idx="7">
                  <c:v>4838.71</c:v>
                </c:pt>
                <c:pt idx="8">
                  <c:v>4761.9</c:v>
                </c:pt>
                <c:pt idx="9">
                  <c:v>4687.5</c:v>
                </c:pt>
                <c:pt idx="10">
                  <c:v>4615.38</c:v>
                </c:pt>
                <c:pt idx="11">
                  <c:v>4545.45</c:v>
                </c:pt>
                <c:pt idx="12">
                  <c:v>4477.61</c:v>
                </c:pt>
                <c:pt idx="13">
                  <c:v>4411.76</c:v>
                </c:pt>
                <c:pt idx="14">
                  <c:v>4347.83</c:v>
                </c:pt>
                <c:pt idx="15">
                  <c:v>4285.71</c:v>
                </c:pt>
                <c:pt idx="16">
                  <c:v>4225.35</c:v>
                </c:pt>
                <c:pt idx="17">
                  <c:v>4166.67</c:v>
                </c:pt>
                <c:pt idx="18">
                  <c:v>4109.59</c:v>
                </c:pt>
                <c:pt idx="19">
                  <c:v>4054.05</c:v>
                </c:pt>
                <c:pt idx="20">
                  <c:v>4000</c:v>
                </c:pt>
                <c:pt idx="21">
                  <c:v>3947.37</c:v>
                </c:pt>
                <c:pt idx="22">
                  <c:v>3896.1</c:v>
                </c:pt>
                <c:pt idx="23">
                  <c:v>3846.15</c:v>
                </c:pt>
                <c:pt idx="24">
                  <c:v>3797.47</c:v>
                </c:pt>
                <c:pt idx="25">
                  <c:v>3750</c:v>
                </c:pt>
                <c:pt idx="26">
                  <c:v>3703.7</c:v>
                </c:pt>
                <c:pt idx="27">
                  <c:v>3658.54</c:v>
                </c:pt>
                <c:pt idx="28">
                  <c:v>3614.46</c:v>
                </c:pt>
                <c:pt idx="29">
                  <c:v>3571.43</c:v>
                </c:pt>
                <c:pt idx="30">
                  <c:v>3529.41</c:v>
                </c:pt>
                <c:pt idx="31">
                  <c:v>3488.37</c:v>
                </c:pt>
                <c:pt idx="32">
                  <c:v>3448.28</c:v>
                </c:pt>
                <c:pt idx="33">
                  <c:v>3409.09</c:v>
                </c:pt>
                <c:pt idx="34">
                  <c:v>3370.79</c:v>
                </c:pt>
                <c:pt idx="35">
                  <c:v>3333.33</c:v>
                </c:pt>
                <c:pt idx="36">
                  <c:v>3296.7</c:v>
                </c:pt>
                <c:pt idx="37">
                  <c:v>3260.87</c:v>
                </c:pt>
                <c:pt idx="38">
                  <c:v>3225.81</c:v>
                </c:pt>
                <c:pt idx="39">
                  <c:v>3191.49</c:v>
                </c:pt>
                <c:pt idx="40">
                  <c:v>3157.89</c:v>
                </c:pt>
                <c:pt idx="41">
                  <c:v>3125</c:v>
                </c:pt>
                <c:pt idx="42">
                  <c:v>3092.78</c:v>
                </c:pt>
                <c:pt idx="43">
                  <c:v>3061.22</c:v>
                </c:pt>
                <c:pt idx="44">
                  <c:v>3030.3</c:v>
                </c:pt>
                <c:pt idx="45">
                  <c:v>3000</c:v>
                </c:pt>
                <c:pt idx="46">
                  <c:v>2970.3</c:v>
                </c:pt>
                <c:pt idx="47">
                  <c:v>2941.18</c:v>
                </c:pt>
                <c:pt idx="48">
                  <c:v>2912.62</c:v>
                </c:pt>
                <c:pt idx="49">
                  <c:v>2884.62</c:v>
                </c:pt>
                <c:pt idx="50">
                  <c:v>2857.14</c:v>
                </c:pt>
                <c:pt idx="51">
                  <c:v>2830.19</c:v>
                </c:pt>
                <c:pt idx="52">
                  <c:v>2803.74</c:v>
                </c:pt>
                <c:pt idx="53">
                  <c:v>2777.78</c:v>
                </c:pt>
                <c:pt idx="54">
                  <c:v>2752.29</c:v>
                </c:pt>
                <c:pt idx="55">
                  <c:v>2727.27</c:v>
                </c:pt>
                <c:pt idx="56">
                  <c:v>2702.7</c:v>
                </c:pt>
                <c:pt idx="57">
                  <c:v>2678.57</c:v>
                </c:pt>
                <c:pt idx="58">
                  <c:v>2654.87</c:v>
                </c:pt>
                <c:pt idx="59">
                  <c:v>2631.58</c:v>
                </c:pt>
                <c:pt idx="60">
                  <c:v>2608.7</c:v>
                </c:pt>
                <c:pt idx="61">
                  <c:v>2586.21</c:v>
                </c:pt>
                <c:pt idx="62">
                  <c:v>2564.1</c:v>
                </c:pt>
                <c:pt idx="63">
                  <c:v>2542.37</c:v>
                </c:pt>
                <c:pt idx="64">
                  <c:v>2521.01</c:v>
                </c:pt>
                <c:pt idx="65">
                  <c:v>2500</c:v>
                </c:pt>
                <c:pt idx="66">
                  <c:v>2479.34</c:v>
                </c:pt>
                <c:pt idx="67">
                  <c:v>2459.02</c:v>
                </c:pt>
                <c:pt idx="68">
                  <c:v>2439.02</c:v>
                </c:pt>
                <c:pt idx="69">
                  <c:v>2419.35</c:v>
                </c:pt>
                <c:pt idx="70">
                  <c:v>2400</c:v>
                </c:pt>
                <c:pt idx="71">
                  <c:v>2380.95</c:v>
                </c:pt>
                <c:pt idx="72">
                  <c:v>2362.2</c:v>
                </c:pt>
                <c:pt idx="73">
                  <c:v>2343.75</c:v>
                </c:pt>
                <c:pt idx="74">
                  <c:v>2325.58</c:v>
                </c:pt>
                <c:pt idx="75">
                  <c:v>2307.69</c:v>
                </c:pt>
                <c:pt idx="76">
                  <c:v>2290.08</c:v>
                </c:pt>
                <c:pt idx="77">
                  <c:v>2272.73</c:v>
                </c:pt>
                <c:pt idx="78">
                  <c:v>2255.64</c:v>
                </c:pt>
                <c:pt idx="79">
                  <c:v>2238.81</c:v>
                </c:pt>
                <c:pt idx="80">
                  <c:v>2222.22</c:v>
                </c:pt>
                <c:pt idx="81">
                  <c:v>2205.88</c:v>
                </c:pt>
                <c:pt idx="82">
                  <c:v>2189.78</c:v>
                </c:pt>
                <c:pt idx="83">
                  <c:v>2173.91</c:v>
                </c:pt>
                <c:pt idx="84">
                  <c:v>2158.27</c:v>
                </c:pt>
                <c:pt idx="85">
                  <c:v>2142.86</c:v>
                </c:pt>
                <c:pt idx="86">
                  <c:v>2068.97</c:v>
                </c:pt>
                <c:pt idx="87">
                  <c:v>2000</c:v>
                </c:pt>
                <c:pt idx="88">
                  <c:v>1935.48</c:v>
                </c:pt>
                <c:pt idx="89">
                  <c:v>1875</c:v>
                </c:pt>
                <c:pt idx="90">
                  <c:v>1818.18</c:v>
                </c:pt>
                <c:pt idx="91">
                  <c:v>1764.71</c:v>
                </c:pt>
                <c:pt idx="92">
                  <c:v>1714.29</c:v>
                </c:pt>
                <c:pt idx="93">
                  <c:v>1666.67</c:v>
                </c:pt>
                <c:pt idx="94">
                  <c:v>1621.62</c:v>
                </c:pt>
                <c:pt idx="95">
                  <c:v>1578.95</c:v>
                </c:pt>
                <c:pt idx="96">
                  <c:v>1538.46</c:v>
                </c:pt>
                <c:pt idx="97">
                  <c:v>1500</c:v>
                </c:pt>
                <c:pt idx="98">
                  <c:v>1452.08</c:v>
                </c:pt>
                <c:pt idx="99">
                  <c:v>1427.89</c:v>
                </c:pt>
                <c:pt idx="100">
                  <c:v>1403.18</c:v>
                </c:pt>
                <c:pt idx="101">
                  <c:v>1379.31</c:v>
                </c:pt>
                <c:pt idx="102">
                  <c:v>1355.01</c:v>
                </c:pt>
                <c:pt idx="103">
                  <c:v>1330.97</c:v>
                </c:pt>
                <c:pt idx="104">
                  <c:v>1306.62</c:v>
                </c:pt>
                <c:pt idx="105">
                  <c:v>1282.6</c:v>
                </c:pt>
                <c:pt idx="106">
                  <c:v>1258.39</c:v>
                </c:pt>
                <c:pt idx="107">
                  <c:v>1234.06</c:v>
                </c:pt>
                <c:pt idx="108">
                  <c:v>1209.68</c:v>
                </c:pt>
                <c:pt idx="109">
                  <c:v>1185.77</c:v>
                </c:pt>
                <c:pt idx="110">
                  <c:v>1161.44</c:v>
                </c:pt>
                <c:pt idx="111">
                  <c:v>1137.23</c:v>
                </c:pt>
                <c:pt idx="112">
                  <c:v>1113.17</c:v>
                </c:pt>
                <c:pt idx="113">
                  <c:v>1088.93</c:v>
                </c:pt>
                <c:pt idx="114">
                  <c:v>1064.58</c:v>
                </c:pt>
                <c:pt idx="115">
                  <c:v>1040.58</c:v>
                </c:pt>
                <c:pt idx="116">
                  <c:v>1016.26</c:v>
                </c:pt>
                <c:pt idx="117">
                  <c:v>992.063</c:v>
                </c:pt>
                <c:pt idx="118">
                  <c:v>967.742</c:v>
                </c:pt>
                <c:pt idx="119">
                  <c:v>943.693</c:v>
                </c:pt>
                <c:pt idx="120">
                  <c:v>919.399</c:v>
                </c:pt>
                <c:pt idx="121">
                  <c:v>895.255</c:v>
                </c:pt>
                <c:pt idx="122">
                  <c:v>871.08</c:v>
                </c:pt>
                <c:pt idx="123">
                  <c:v>846.979</c:v>
                </c:pt>
                <c:pt idx="124">
                  <c:v>822.594</c:v>
                </c:pt>
                <c:pt idx="125">
                  <c:v>798.509</c:v>
                </c:pt>
                <c:pt idx="126">
                  <c:v>774.194</c:v>
                </c:pt>
                <c:pt idx="127">
                  <c:v>750</c:v>
                </c:pt>
                <c:pt idx="128">
                  <c:v>725.865</c:v>
                </c:pt>
                <c:pt idx="129">
                  <c:v>701.754</c:v>
                </c:pt>
                <c:pt idx="130">
                  <c:v>677.507</c:v>
                </c:pt>
                <c:pt idx="131">
                  <c:v>653.31</c:v>
                </c:pt>
                <c:pt idx="132">
                  <c:v>629.063</c:v>
                </c:pt>
                <c:pt idx="133">
                  <c:v>604.961</c:v>
                </c:pt>
                <c:pt idx="134">
                  <c:v>580.72</c:v>
                </c:pt>
                <c:pt idx="135">
                  <c:v>556.483</c:v>
                </c:pt>
                <c:pt idx="136">
                  <c:v>532.292</c:v>
                </c:pt>
                <c:pt idx="137">
                  <c:v>459.7</c:v>
                </c:pt>
                <c:pt idx="138">
                  <c:v>435.54</c:v>
                </c:pt>
                <c:pt idx="139">
                  <c:v>411.353</c:v>
                </c:pt>
                <c:pt idx="140">
                  <c:v>387.147</c:v>
                </c:pt>
                <c:pt idx="141">
                  <c:v>362.932</c:v>
                </c:pt>
                <c:pt idx="142">
                  <c:v>338.753</c:v>
                </c:pt>
                <c:pt idx="143">
                  <c:v>314.564</c:v>
                </c:pt>
                <c:pt idx="144">
                  <c:v>290.416</c:v>
                </c:pt>
                <c:pt idx="145">
                  <c:v>266.193</c:v>
                </c:pt>
                <c:pt idx="146">
                  <c:v>241.935</c:v>
                </c:pt>
                <c:pt idx="147">
                  <c:v>237.154</c:v>
                </c:pt>
                <c:pt idx="148">
                  <c:v>232.378</c:v>
                </c:pt>
                <c:pt idx="149">
                  <c:v>227.445</c:v>
                </c:pt>
                <c:pt idx="150">
                  <c:v>217.707</c:v>
                </c:pt>
                <c:pt idx="151">
                  <c:v>217.707</c:v>
                </c:pt>
                <c:pt idx="152">
                  <c:v>216.763</c:v>
                </c:pt>
                <c:pt idx="153">
                  <c:v>212.917</c:v>
                </c:pt>
                <c:pt idx="154">
                  <c:v>208.044</c:v>
                </c:pt>
                <c:pt idx="155">
                  <c:v>203.252</c:v>
                </c:pt>
                <c:pt idx="156">
                  <c:v>198.413</c:v>
                </c:pt>
                <c:pt idx="157">
                  <c:v>193.548</c:v>
                </c:pt>
                <c:pt idx="158">
                  <c:v>193.548</c:v>
                </c:pt>
                <c:pt idx="159">
                  <c:v>188.679</c:v>
                </c:pt>
                <c:pt idx="160">
                  <c:v>183.936</c:v>
                </c:pt>
                <c:pt idx="161">
                  <c:v>179.104</c:v>
                </c:pt>
                <c:pt idx="162">
                  <c:v>174.216</c:v>
                </c:pt>
                <c:pt idx="163">
                  <c:v>169.396</c:v>
                </c:pt>
                <c:pt idx="164">
                  <c:v>169.396</c:v>
                </c:pt>
                <c:pt idx="165">
                  <c:v>159.659</c:v>
                </c:pt>
                <c:pt idx="166">
                  <c:v>156.006</c:v>
                </c:pt>
                <c:pt idx="167">
                  <c:v>154.879</c:v>
                </c:pt>
                <c:pt idx="168">
                  <c:v>150</c:v>
                </c:pt>
                <c:pt idx="169">
                  <c:v>145.208</c:v>
                </c:pt>
                <c:pt idx="170">
                  <c:v>145.208</c:v>
                </c:pt>
                <c:pt idx="171">
                  <c:v>140.318</c:v>
                </c:pt>
                <c:pt idx="172">
                  <c:v>135.501</c:v>
                </c:pt>
                <c:pt idx="173">
                  <c:v>130.662</c:v>
                </c:pt>
                <c:pt idx="174">
                  <c:v>125.839</c:v>
                </c:pt>
                <c:pt idx="175">
                  <c:v>120.968</c:v>
                </c:pt>
                <c:pt idx="176">
                  <c:v>116.144</c:v>
                </c:pt>
                <c:pt idx="177">
                  <c:v>111.317</c:v>
                </c:pt>
                <c:pt idx="178">
                  <c:v>106.458</c:v>
                </c:pt>
                <c:pt idx="179">
                  <c:v>101.626</c:v>
                </c:pt>
                <c:pt idx="180">
                  <c:v>96.7742</c:v>
                </c:pt>
                <c:pt idx="181">
                  <c:v>94.3693</c:v>
                </c:pt>
                <c:pt idx="182">
                  <c:v>91.9399</c:v>
                </c:pt>
                <c:pt idx="183">
                  <c:v>89.5255</c:v>
                </c:pt>
                <c:pt idx="184">
                  <c:v>87.108</c:v>
                </c:pt>
                <c:pt idx="185">
                  <c:v>84.6979</c:v>
                </c:pt>
                <c:pt idx="186">
                  <c:v>82.2594</c:v>
                </c:pt>
                <c:pt idx="187">
                  <c:v>79.8509</c:v>
                </c:pt>
                <c:pt idx="188">
                  <c:v>77.4194</c:v>
                </c:pt>
                <c:pt idx="189">
                  <c:v>75</c:v>
                </c:pt>
                <c:pt idx="190">
                  <c:v>72.5865</c:v>
                </c:pt>
                <c:pt idx="191">
                  <c:v>70.1754</c:v>
                </c:pt>
                <c:pt idx="192">
                  <c:v>67.7507</c:v>
                </c:pt>
                <c:pt idx="193">
                  <c:v>65.331</c:v>
                </c:pt>
                <c:pt idx="194">
                  <c:v>62.9063</c:v>
                </c:pt>
                <c:pt idx="195">
                  <c:v>60.4961</c:v>
                </c:pt>
                <c:pt idx="196">
                  <c:v>58.072</c:v>
                </c:pt>
                <c:pt idx="197">
                  <c:v>55.6483</c:v>
                </c:pt>
                <c:pt idx="198">
                  <c:v>53.2292</c:v>
                </c:pt>
                <c:pt idx="199">
                  <c:v>50.813</c:v>
                </c:pt>
                <c:pt idx="200">
                  <c:v>48.3949</c:v>
                </c:pt>
                <c:pt idx="201">
                  <c:v>47.1846</c:v>
                </c:pt>
                <c:pt idx="202">
                  <c:v>45.97</c:v>
                </c:pt>
                <c:pt idx="203">
                  <c:v>44.7628</c:v>
                </c:pt>
                <c:pt idx="204">
                  <c:v>43.554</c:v>
                </c:pt>
                <c:pt idx="205">
                  <c:v>42.343</c:v>
                </c:pt>
                <c:pt idx="206">
                  <c:v>41.1353</c:v>
                </c:pt>
                <c:pt idx="207">
                  <c:v>39.9255</c:v>
                </c:pt>
                <c:pt idx="208">
                  <c:v>38.7147</c:v>
                </c:pt>
                <c:pt idx="209">
                  <c:v>37.5047</c:v>
                </c:pt>
                <c:pt idx="210">
                  <c:v>36.2932</c:v>
                </c:pt>
                <c:pt idx="211">
                  <c:v>35.0836</c:v>
                </c:pt>
                <c:pt idx="212">
                  <c:v>33.8753</c:v>
                </c:pt>
                <c:pt idx="213">
                  <c:v>32.6655</c:v>
                </c:pt>
                <c:pt idx="214">
                  <c:v>31.4564</c:v>
                </c:pt>
                <c:pt idx="215">
                  <c:v>30.245</c:v>
                </c:pt>
              </c:numCache>
            </c:numRef>
          </c:y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波数ベクトル(SPP Drude) 実部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Sheet1!$L$100:$L$315</c:f>
              <c:numCache>
                <c:formatCode>General</c:formatCode>
                <c:ptCount val="216"/>
                <c:pt idx="0">
                  <c:v>77187746.875859</c:v>
                </c:pt>
                <c:pt idx="1">
                  <c:v>75662216.7350067</c:v>
                </c:pt>
                <c:pt idx="2">
                  <c:v>74186541.499687</c:v>
                </c:pt>
                <c:pt idx="3">
                  <c:v>72757704.0169092</c:v>
                </c:pt>
                <c:pt idx="4">
                  <c:v>71373618.7627896</c:v>
                </c:pt>
                <c:pt idx="5">
                  <c:v>70031557.797774</c:v>
                </c:pt>
                <c:pt idx="6">
                  <c:v>68729571.3987044</c:v>
                </c:pt>
                <c:pt idx="7">
                  <c:v>67465700.6293727</c:v>
                </c:pt>
                <c:pt idx="8">
                  <c:v>66237815.8296987</c:v>
                </c:pt>
                <c:pt idx="9">
                  <c:v>65044415.7561505</c:v>
                </c:pt>
                <c:pt idx="10">
                  <c:v>63883508.4253853</c:v>
                </c:pt>
                <c:pt idx="11">
                  <c:v>62753734.0419031</c:v>
                </c:pt>
                <c:pt idx="12">
                  <c:v>61653563.1369735</c:v>
                </c:pt>
                <c:pt idx="13">
                  <c:v>60581455.3685637</c:v>
                </c:pt>
                <c:pt idx="14">
                  <c:v>59536349.5257819</c:v>
                </c:pt>
                <c:pt idx="15">
                  <c:v>58516520.8559551</c:v>
                </c:pt>
                <c:pt idx="16">
                  <c:v>57521218.1185702</c:v>
                </c:pt>
                <c:pt idx="17">
                  <c:v>56549190.1524517</c:v>
                </c:pt>
                <c:pt idx="18">
                  <c:v>55599173.9193675</c:v>
                </c:pt>
                <c:pt idx="19">
                  <c:v>54670228.3482447</c:v>
                </c:pt>
                <c:pt idx="20">
                  <c:v>53761572.8588168</c:v>
                </c:pt>
                <c:pt idx="21">
                  <c:v>52872082.4438224</c:v>
                </c:pt>
                <c:pt idx="22">
                  <c:v>52000788.6167322</c:v>
                </c:pt>
                <c:pt idx="23">
                  <c:v>51147054.100182</c:v>
                </c:pt>
                <c:pt idx="24">
                  <c:v>50310064.400576</c:v>
                </c:pt>
                <c:pt idx="25">
                  <c:v>49488821.6979973</c:v>
                </c:pt>
                <c:pt idx="26">
                  <c:v>48682661.9936112</c:v>
                </c:pt>
                <c:pt idx="27">
                  <c:v>47891089.2473038</c:v>
                </c:pt>
                <c:pt idx="28">
                  <c:v>47113072.0896817</c:v>
                </c:pt>
                <c:pt idx="29">
                  <c:v>46348094.3387448</c:v>
                </c:pt>
                <c:pt idx="30">
                  <c:v>45595453.8560874</c:v>
                </c:pt>
                <c:pt idx="31">
                  <c:v>44854617.1063454</c:v>
                </c:pt>
                <c:pt idx="32">
                  <c:v>44125042.3972213</c:v>
                </c:pt>
                <c:pt idx="33">
                  <c:v>43405810.2584781</c:v>
                </c:pt>
                <c:pt idx="34">
                  <c:v>42696721.6639192</c:v>
                </c:pt>
                <c:pt idx="35">
                  <c:v>41996828.1907145</c:v>
                </c:pt>
                <c:pt idx="36">
                  <c:v>41305912.1279113</c:v>
                </c:pt>
                <c:pt idx="37">
                  <c:v>40623372.6909868</c:v>
                </c:pt>
                <c:pt idx="38">
                  <c:v>39948592.9366039</c:v>
                </c:pt>
                <c:pt idx="39">
                  <c:v>39280937.8152312</c:v>
                </c:pt>
                <c:pt idx="40">
                  <c:v>38619949.8310873</c:v>
                </c:pt>
                <c:pt idx="41">
                  <c:v>37965358.3780841</c:v>
                </c:pt>
                <c:pt idx="42">
                  <c:v>37316279.8402882</c:v>
                </c:pt>
                <c:pt idx="43">
                  <c:v>36672409.8717251</c:v>
                </c:pt>
                <c:pt idx="44">
                  <c:v>36033227.7984821</c:v>
                </c:pt>
                <c:pt idx="45">
                  <c:v>35398192.2905059</c:v>
                </c:pt>
                <c:pt idx="46">
                  <c:v>34766738.8768869</c:v>
                </c:pt>
                <c:pt idx="47">
                  <c:v>34138277.1124903</c:v>
                </c:pt>
                <c:pt idx="48">
                  <c:v>33512187.3366809</c:v>
                </c:pt>
                <c:pt idx="49">
                  <c:v>32888266.3821789</c:v>
                </c:pt>
                <c:pt idx="50">
                  <c:v>32265390.8318927</c:v>
                </c:pt>
                <c:pt idx="51">
                  <c:v>31643528.8836408</c:v>
                </c:pt>
                <c:pt idx="52">
                  <c:v>31021705.3968227</c:v>
                </c:pt>
                <c:pt idx="53">
                  <c:v>30399361.4500674</c:v>
                </c:pt>
                <c:pt idx="54">
                  <c:v>29775653.4527311</c:v>
                </c:pt>
                <c:pt idx="55">
                  <c:v>29150179.175792</c:v>
                </c:pt>
                <c:pt idx="56">
                  <c:v>28521992.3142791</c:v>
                </c:pt>
                <c:pt idx="57">
                  <c:v>27890331.5101853</c:v>
                </c:pt>
                <c:pt idx="58">
                  <c:v>27254369.847699</c:v>
                </c:pt>
                <c:pt idx="59">
                  <c:v>26612925.7656644</c:v>
                </c:pt>
                <c:pt idx="60">
                  <c:v>25965272.6793914</c:v>
                </c:pt>
                <c:pt idx="61">
                  <c:v>25310021.1823716</c:v>
                </c:pt>
                <c:pt idx="62">
                  <c:v>24645929.7180926</c:v>
                </c:pt>
                <c:pt idx="63">
                  <c:v>23971925.5784053</c:v>
                </c:pt>
                <c:pt idx="64">
                  <c:v>23286479.7113941</c:v>
                </c:pt>
                <c:pt idx="65">
                  <c:v>22587520.7969716</c:v>
                </c:pt>
                <c:pt idx="66">
                  <c:v>21873381.5339356</c:v>
                </c:pt>
                <c:pt idx="67">
                  <c:v>21141775.8747482</c:v>
                </c:pt>
                <c:pt idx="68">
                  <c:v>20389656.186142</c:v>
                </c:pt>
                <c:pt idx="69">
                  <c:v>19614634.9587738</c:v>
                </c:pt>
                <c:pt idx="70">
                  <c:v>18813022.9371055</c:v>
                </c:pt>
                <c:pt idx="71">
                  <c:v>17979902.733349</c:v>
                </c:pt>
                <c:pt idx="72">
                  <c:v>17110162.0903474</c:v>
                </c:pt>
                <c:pt idx="73">
                  <c:v>16197372.2451996</c:v>
                </c:pt>
                <c:pt idx="74">
                  <c:v>15232146.6438631</c:v>
                </c:pt>
                <c:pt idx="75">
                  <c:v>14203199.299717</c:v>
                </c:pt>
                <c:pt idx="76">
                  <c:v>13094940.2960962</c:v>
                </c:pt>
                <c:pt idx="77">
                  <c:v>11883267.3835359</c:v>
                </c:pt>
                <c:pt idx="78">
                  <c:v>10532456.0850712</c:v>
                </c:pt>
                <c:pt idx="79">
                  <c:v>8981539.70026313</c:v>
                </c:pt>
                <c:pt idx="80">
                  <c:v>7108629.6586229</c:v>
                </c:pt>
                <c:pt idx="81">
                  <c:v>4644010.12560764</c:v>
                </c:pt>
                <c:pt idx="82">
                  <c:v>4081784.65204037</c:v>
                </c:pt>
                <c:pt idx="83">
                  <c:v>6734526.08852988</c:v>
                </c:pt>
                <c:pt idx="84">
                  <c:v>8733585.99625235</c:v>
                </c:pt>
                <c:pt idx="85">
                  <c:v>10385400.9994775</c:v>
                </c:pt>
                <c:pt idx="86">
                  <c:v>16533840.8755376</c:v>
                </c:pt>
                <c:pt idx="87">
                  <c:v>21345221.5812391</c:v>
                </c:pt>
                <c:pt idx="88">
                  <c:v>25773558.9955128</c:v>
                </c:pt>
                <c:pt idx="89">
                  <c:v>30240740.4004563</c:v>
                </c:pt>
                <c:pt idx="90">
                  <c:v>35095848.5263217</c:v>
                </c:pt>
                <c:pt idx="91">
                  <c:v>40772282.9193432</c:v>
                </c:pt>
                <c:pt idx="92">
                  <c:v>47992435.106157</c:v>
                </c:pt>
                <c:pt idx="93">
                  <c:v>58266656.9873409</c:v>
                </c:pt>
                <c:pt idx="94">
                  <c:v>75808400.8222164</c:v>
                </c:pt>
                <c:pt idx="95">
                  <c:v>120479252.845913</c:v>
                </c:pt>
                <c:pt idx="96">
                  <c:v>151192862.345108</c:v>
                </c:pt>
                <c:pt idx="97">
                  <c:v>87837267.3752658</c:v>
                </c:pt>
                <c:pt idx="98">
                  <c:v>64228532.1045742</c:v>
                </c:pt>
                <c:pt idx="99">
                  <c:v>57732706.5703677</c:v>
                </c:pt>
                <c:pt idx="100">
                  <c:v>52737000.7424456</c:v>
                </c:pt>
                <c:pt idx="101">
                  <c:v>48915233.6641254</c:v>
                </c:pt>
                <c:pt idx="102">
                  <c:v>45715802.8178695</c:v>
                </c:pt>
                <c:pt idx="103">
                  <c:v>43043870.966167</c:v>
                </c:pt>
                <c:pt idx="104">
                  <c:v>40709917.6679629</c:v>
                </c:pt>
                <c:pt idx="105">
                  <c:v>38689611.0023962</c:v>
                </c:pt>
                <c:pt idx="106">
                  <c:v>36876141.6667374</c:v>
                </c:pt>
                <c:pt idx="107">
                  <c:v>35234458.5362085</c:v>
                </c:pt>
                <c:pt idx="108">
                  <c:v>33737533.773525</c:v>
                </c:pt>
                <c:pt idx="109">
                  <c:v>32388615.12523</c:v>
                </c:pt>
                <c:pt idx="110">
                  <c:v>31117448.600453</c:v>
                </c:pt>
                <c:pt idx="111">
                  <c:v>29938586.3052728</c:v>
                </c:pt>
                <c:pt idx="112">
                  <c:v>28839696.9541711</c:v>
                </c:pt>
                <c:pt idx="113">
                  <c:v>27795735.5587526</c:v>
                </c:pt>
                <c:pt idx="114">
                  <c:v>26802442.2725607</c:v>
                </c:pt>
                <c:pt idx="115">
                  <c:v>25870921.4817983</c:v>
                </c:pt>
                <c:pt idx="116">
                  <c:v>24969267.2659873</c:v>
                </c:pt>
                <c:pt idx="117">
                  <c:v>24109524.4547703</c:v>
                </c:pt>
                <c:pt idx="118">
                  <c:v>23278714.8148072</c:v>
                </c:pt>
                <c:pt idx="119">
                  <c:v>22486524.1917051</c:v>
                </c:pt>
                <c:pt idx="120">
                  <c:v>21712788.1155185</c:v>
                </c:pt>
                <c:pt idx="121">
                  <c:v>20967584.1920365</c:v>
                </c:pt>
                <c:pt idx="122">
                  <c:v>20242829.8705507</c:v>
                </c:pt>
                <c:pt idx="123">
                  <c:v>19539594.722098</c:v>
                </c:pt>
                <c:pt idx="124">
                  <c:v>18845870.5488287</c:v>
                </c:pt>
                <c:pt idx="125">
                  <c:v>18176669.7785851</c:v>
                </c:pt>
                <c:pt idx="126">
                  <c:v>17515773.4330486</c:v>
                </c:pt>
                <c:pt idx="127">
                  <c:v>16871558.0567341</c:v>
                </c:pt>
                <c:pt idx="128">
                  <c:v>16241098.8293856</c:v>
                </c:pt>
                <c:pt idx="129">
                  <c:v>15622413.2325007</c:v>
                </c:pt>
                <c:pt idx="130">
                  <c:v>15010558.5883091</c:v>
                </c:pt>
                <c:pt idx="131">
                  <c:v>14409454.8246128</c:v>
                </c:pt>
                <c:pt idx="132">
                  <c:v>13815862.4613595</c:v>
                </c:pt>
                <c:pt idx="133">
                  <c:v>13233822.8348777</c:v>
                </c:pt>
                <c:pt idx="134">
                  <c:v>12655848.4405972</c:v>
                </c:pt>
                <c:pt idx="135">
                  <c:v>12084835.596367</c:v>
                </c:pt>
                <c:pt idx="136">
                  <c:v>11521224.704317</c:v>
                </c:pt>
                <c:pt idx="137">
                  <c:v>9863159.55386323</c:v>
                </c:pt>
                <c:pt idx="138">
                  <c:v>9320984.4762191</c:v>
                </c:pt>
                <c:pt idx="139">
                  <c:v>8782412.88050362</c:v>
                </c:pt>
                <c:pt idx="140">
                  <c:v>8247296.87627086</c:v>
                </c:pt>
                <c:pt idx="141">
                  <c:v>7715546.48913676</c:v>
                </c:pt>
                <c:pt idx="142">
                  <c:v>7187845.45059936</c:v>
                </c:pt>
                <c:pt idx="143">
                  <c:v>6662902.79751506</c:v>
                </c:pt>
                <c:pt idx="144">
                  <c:v>6141553.51690049</c:v>
                </c:pt>
                <c:pt idx="145">
                  <c:v>5621044.87028542</c:v>
                </c:pt>
                <c:pt idx="146">
                  <c:v>5102009.73155017</c:v>
                </c:pt>
                <c:pt idx="147">
                  <c:v>4999955.69256587</c:v>
                </c:pt>
                <c:pt idx="148">
                  <c:v>4898083.93570731</c:v>
                </c:pt>
                <c:pt idx="149">
                  <c:v>4792940.82629239</c:v>
                </c:pt>
                <c:pt idx="150">
                  <c:v>4585606.58705908</c:v>
                </c:pt>
                <c:pt idx="151">
                  <c:v>4585606.58705908</c:v>
                </c:pt>
                <c:pt idx="152">
                  <c:v>4565523.02760039</c:v>
                </c:pt>
                <c:pt idx="153">
                  <c:v>4483726.96136227</c:v>
                </c:pt>
                <c:pt idx="154">
                  <c:v>4380151.02282976</c:v>
                </c:pt>
                <c:pt idx="155">
                  <c:v>4278362.94287723</c:v>
                </c:pt>
                <c:pt idx="156">
                  <c:v>4175641.43004678</c:v>
                </c:pt>
                <c:pt idx="157">
                  <c:v>4072432.02697382</c:v>
                </c:pt>
                <c:pt idx="158">
                  <c:v>4072432.02697382</c:v>
                </c:pt>
                <c:pt idx="159">
                  <c:v>3969200.32949503</c:v>
                </c:pt>
                <c:pt idx="160">
                  <c:v>3868698.61076116</c:v>
                </c:pt>
                <c:pt idx="161">
                  <c:v>3766368.80269785</c:v>
                </c:pt>
                <c:pt idx="162">
                  <c:v>3662910.70368298</c:v>
                </c:pt>
                <c:pt idx="163">
                  <c:v>3560947.00067671</c:v>
                </c:pt>
                <c:pt idx="164">
                  <c:v>3560947.00067671</c:v>
                </c:pt>
                <c:pt idx="165">
                  <c:v>3355127.97002436</c:v>
                </c:pt>
                <c:pt idx="166">
                  <c:v>3277964.68474026</c:v>
                </c:pt>
                <c:pt idx="167">
                  <c:v>3254164.43860121</c:v>
                </c:pt>
                <c:pt idx="168">
                  <c:v>3151158.77874317</c:v>
                </c:pt>
                <c:pt idx="169">
                  <c:v>3050036.42957975</c:v>
                </c:pt>
                <c:pt idx="170">
                  <c:v>3050036.42957975</c:v>
                </c:pt>
                <c:pt idx="171">
                  <c:v>2946892.00240726</c:v>
                </c:pt>
                <c:pt idx="172">
                  <c:v>2845331.15562224</c:v>
                </c:pt>
                <c:pt idx="173">
                  <c:v>2743348.6490117</c:v>
                </c:pt>
                <c:pt idx="174">
                  <c:v>2641743.853631</c:v>
                </c:pt>
                <c:pt idx="175">
                  <c:v>2539167.32213832</c:v>
                </c:pt>
                <c:pt idx="176">
                  <c:v>2437618.07747108</c:v>
                </c:pt>
                <c:pt idx="177">
                  <c:v>2336041.51912451</c:v>
                </c:pt>
                <c:pt idx="178">
                  <c:v>2233826.22465404</c:v>
                </c:pt>
                <c:pt idx="179">
                  <c:v>2132211.84694576</c:v>
                </c:pt>
                <c:pt idx="180">
                  <c:v>2030212.59006736</c:v>
                </c:pt>
                <c:pt idx="181">
                  <c:v>1979665.67092469</c:v>
                </c:pt>
                <c:pt idx="182">
                  <c:v>1928611.10321188</c:v>
                </c:pt>
                <c:pt idx="183">
                  <c:v>1877878.84404841</c:v>
                </c:pt>
                <c:pt idx="184">
                  <c:v>1827088.32748321</c:v>
                </c:pt>
                <c:pt idx="185">
                  <c:v>1776459.94688482</c:v>
                </c:pt>
                <c:pt idx="186">
                  <c:v>1725241.55618541</c:v>
                </c:pt>
                <c:pt idx="187">
                  <c:v>1674659.59707956</c:v>
                </c:pt>
                <c:pt idx="188">
                  <c:v>1623600.77537979</c:v>
                </c:pt>
                <c:pt idx="189">
                  <c:v>1572802.00466573</c:v>
                </c:pt>
                <c:pt idx="190">
                  <c:v>1522132.85264035</c:v>
                </c:pt>
                <c:pt idx="191">
                  <c:v>1471519.62384509</c:v>
                </c:pt>
                <c:pt idx="192">
                  <c:v>1420626.30072746</c:v>
                </c:pt>
                <c:pt idx="193">
                  <c:v>1369843.12937848</c:v>
                </c:pt>
                <c:pt idx="194">
                  <c:v>1318960.0475031</c:v>
                </c:pt>
                <c:pt idx="195">
                  <c:v>1268386.05277888</c:v>
                </c:pt>
                <c:pt idx="196">
                  <c:v>1217525.0298197</c:v>
                </c:pt>
                <c:pt idx="197">
                  <c:v>1166676.86389798</c:v>
                </c:pt>
                <c:pt idx="198">
                  <c:v>1115929.46827205</c:v>
                </c:pt>
                <c:pt idx="199">
                  <c:v>1065246.9746645</c:v>
                </c:pt>
                <c:pt idx="200">
                  <c:v>1014528.50919815</c:v>
                </c:pt>
                <c:pt idx="201">
                  <c:v>989144.458762086</c:v>
                </c:pt>
                <c:pt idx="202">
                  <c:v>963671.130911735</c:v>
                </c:pt>
                <c:pt idx="203">
                  <c:v>938353.878424503</c:v>
                </c:pt>
                <c:pt idx="204">
                  <c:v>913003.924860293</c:v>
                </c:pt>
                <c:pt idx="205">
                  <c:v>887608.668295356</c:v>
                </c:pt>
                <c:pt idx="206">
                  <c:v>862283.422088069</c:v>
                </c:pt>
                <c:pt idx="207">
                  <c:v>836914.924833425</c:v>
                </c:pt>
                <c:pt idx="208">
                  <c:v>811526.222398926</c:v>
                </c:pt>
                <c:pt idx="209">
                  <c:v>786155.035107658</c:v>
                </c:pt>
                <c:pt idx="210">
                  <c:v>760753.114110376</c:v>
                </c:pt>
                <c:pt idx="211">
                  <c:v>735391.724763028</c:v>
                </c:pt>
                <c:pt idx="212">
                  <c:v>710058.261121557</c:v>
                </c:pt>
                <c:pt idx="213">
                  <c:v>684693.994831072</c:v>
                </c:pt>
                <c:pt idx="214">
                  <c:v>659345.027869152</c:v>
                </c:pt>
                <c:pt idx="215">
                  <c:v>633948.442805593</c:v>
                </c:pt>
              </c:numCache>
            </c:numRef>
          </c:xVal>
          <c:yVal>
            <c:numRef>
              <c:f>Sheet1!$A$100:$A$315</c:f>
              <c:numCache>
                <c:formatCode>General</c:formatCode>
                <c:ptCount val="216"/>
                <c:pt idx="0">
                  <c:v>5454.55</c:v>
                </c:pt>
                <c:pt idx="1">
                  <c:v>5357.14</c:v>
                </c:pt>
                <c:pt idx="2">
                  <c:v>5263.16</c:v>
                </c:pt>
                <c:pt idx="3">
                  <c:v>5172.41</c:v>
                </c:pt>
                <c:pt idx="4">
                  <c:v>5084.75</c:v>
                </c:pt>
                <c:pt idx="5">
                  <c:v>5000</c:v>
                </c:pt>
                <c:pt idx="6">
                  <c:v>4918.03</c:v>
                </c:pt>
                <c:pt idx="7">
                  <c:v>4838.71</c:v>
                </c:pt>
                <c:pt idx="8">
                  <c:v>4761.9</c:v>
                </c:pt>
                <c:pt idx="9">
                  <c:v>4687.5</c:v>
                </c:pt>
                <c:pt idx="10">
                  <c:v>4615.38</c:v>
                </c:pt>
                <c:pt idx="11">
                  <c:v>4545.45</c:v>
                </c:pt>
                <c:pt idx="12">
                  <c:v>4477.61</c:v>
                </c:pt>
                <c:pt idx="13">
                  <c:v>4411.76</c:v>
                </c:pt>
                <c:pt idx="14">
                  <c:v>4347.83</c:v>
                </c:pt>
                <c:pt idx="15">
                  <c:v>4285.71</c:v>
                </c:pt>
                <c:pt idx="16">
                  <c:v>4225.35</c:v>
                </c:pt>
                <c:pt idx="17">
                  <c:v>4166.67</c:v>
                </c:pt>
                <c:pt idx="18">
                  <c:v>4109.59</c:v>
                </c:pt>
                <c:pt idx="19">
                  <c:v>4054.05</c:v>
                </c:pt>
                <c:pt idx="20">
                  <c:v>4000</c:v>
                </c:pt>
                <c:pt idx="21">
                  <c:v>3947.37</c:v>
                </c:pt>
                <c:pt idx="22">
                  <c:v>3896.1</c:v>
                </c:pt>
                <c:pt idx="23">
                  <c:v>3846.15</c:v>
                </c:pt>
                <c:pt idx="24">
                  <c:v>3797.47</c:v>
                </c:pt>
                <c:pt idx="25">
                  <c:v>3750</c:v>
                </c:pt>
                <c:pt idx="26">
                  <c:v>3703.7</c:v>
                </c:pt>
                <c:pt idx="27">
                  <c:v>3658.54</c:v>
                </c:pt>
                <c:pt idx="28">
                  <c:v>3614.46</c:v>
                </c:pt>
                <c:pt idx="29">
                  <c:v>3571.43</c:v>
                </c:pt>
                <c:pt idx="30">
                  <c:v>3529.41</c:v>
                </c:pt>
                <c:pt idx="31">
                  <c:v>3488.37</c:v>
                </c:pt>
                <c:pt idx="32">
                  <c:v>3448.28</c:v>
                </c:pt>
                <c:pt idx="33">
                  <c:v>3409.09</c:v>
                </c:pt>
                <c:pt idx="34">
                  <c:v>3370.79</c:v>
                </c:pt>
                <c:pt idx="35">
                  <c:v>3333.33</c:v>
                </c:pt>
                <c:pt idx="36">
                  <c:v>3296.7</c:v>
                </c:pt>
                <c:pt idx="37">
                  <c:v>3260.87</c:v>
                </c:pt>
                <c:pt idx="38">
                  <c:v>3225.81</c:v>
                </c:pt>
                <c:pt idx="39">
                  <c:v>3191.49</c:v>
                </c:pt>
                <c:pt idx="40">
                  <c:v>3157.89</c:v>
                </c:pt>
                <c:pt idx="41">
                  <c:v>3125</c:v>
                </c:pt>
                <c:pt idx="42">
                  <c:v>3092.78</c:v>
                </c:pt>
                <c:pt idx="43">
                  <c:v>3061.22</c:v>
                </c:pt>
                <c:pt idx="44">
                  <c:v>3030.3</c:v>
                </c:pt>
                <c:pt idx="45">
                  <c:v>3000</c:v>
                </c:pt>
                <c:pt idx="46">
                  <c:v>2970.3</c:v>
                </c:pt>
                <c:pt idx="47">
                  <c:v>2941.18</c:v>
                </c:pt>
                <c:pt idx="48">
                  <c:v>2912.62</c:v>
                </c:pt>
                <c:pt idx="49">
                  <c:v>2884.62</c:v>
                </c:pt>
                <c:pt idx="50">
                  <c:v>2857.14</c:v>
                </c:pt>
                <c:pt idx="51">
                  <c:v>2830.19</c:v>
                </c:pt>
                <c:pt idx="52">
                  <c:v>2803.74</c:v>
                </c:pt>
                <c:pt idx="53">
                  <c:v>2777.78</c:v>
                </c:pt>
                <c:pt idx="54">
                  <c:v>2752.29</c:v>
                </c:pt>
                <c:pt idx="55">
                  <c:v>2727.27</c:v>
                </c:pt>
                <c:pt idx="56">
                  <c:v>2702.7</c:v>
                </c:pt>
                <c:pt idx="57">
                  <c:v>2678.57</c:v>
                </c:pt>
                <c:pt idx="58">
                  <c:v>2654.87</c:v>
                </c:pt>
                <c:pt idx="59">
                  <c:v>2631.58</c:v>
                </c:pt>
                <c:pt idx="60">
                  <c:v>2608.7</c:v>
                </c:pt>
                <c:pt idx="61">
                  <c:v>2586.21</c:v>
                </c:pt>
                <c:pt idx="62">
                  <c:v>2564.1</c:v>
                </c:pt>
                <c:pt idx="63">
                  <c:v>2542.37</c:v>
                </c:pt>
                <c:pt idx="64">
                  <c:v>2521.01</c:v>
                </c:pt>
                <c:pt idx="65">
                  <c:v>2500</c:v>
                </c:pt>
                <c:pt idx="66">
                  <c:v>2479.34</c:v>
                </c:pt>
                <c:pt idx="67">
                  <c:v>2459.02</c:v>
                </c:pt>
                <c:pt idx="68">
                  <c:v>2439.02</c:v>
                </c:pt>
                <c:pt idx="69">
                  <c:v>2419.35</c:v>
                </c:pt>
                <c:pt idx="70">
                  <c:v>2400</c:v>
                </c:pt>
                <c:pt idx="71">
                  <c:v>2380.95</c:v>
                </c:pt>
                <c:pt idx="72">
                  <c:v>2362.2</c:v>
                </c:pt>
                <c:pt idx="73">
                  <c:v>2343.75</c:v>
                </c:pt>
                <c:pt idx="74">
                  <c:v>2325.58</c:v>
                </c:pt>
                <c:pt idx="75">
                  <c:v>2307.69</c:v>
                </c:pt>
                <c:pt idx="76">
                  <c:v>2290.08</c:v>
                </c:pt>
                <c:pt idx="77">
                  <c:v>2272.73</c:v>
                </c:pt>
                <c:pt idx="78">
                  <c:v>2255.64</c:v>
                </c:pt>
                <c:pt idx="79">
                  <c:v>2238.81</c:v>
                </c:pt>
                <c:pt idx="80">
                  <c:v>2222.22</c:v>
                </c:pt>
                <c:pt idx="81">
                  <c:v>2205.88</c:v>
                </c:pt>
                <c:pt idx="82">
                  <c:v>2189.78</c:v>
                </c:pt>
                <c:pt idx="83">
                  <c:v>2173.91</c:v>
                </c:pt>
                <c:pt idx="84">
                  <c:v>2158.27</c:v>
                </c:pt>
                <c:pt idx="85">
                  <c:v>2142.86</c:v>
                </c:pt>
                <c:pt idx="86">
                  <c:v>2068.97</c:v>
                </c:pt>
                <c:pt idx="87">
                  <c:v>2000</c:v>
                </c:pt>
                <c:pt idx="88">
                  <c:v>1935.48</c:v>
                </c:pt>
                <c:pt idx="89">
                  <c:v>1875</c:v>
                </c:pt>
                <c:pt idx="90">
                  <c:v>1818.18</c:v>
                </c:pt>
                <c:pt idx="91">
                  <c:v>1764.71</c:v>
                </c:pt>
                <c:pt idx="92">
                  <c:v>1714.29</c:v>
                </c:pt>
                <c:pt idx="93">
                  <c:v>1666.67</c:v>
                </c:pt>
                <c:pt idx="94">
                  <c:v>1621.62</c:v>
                </c:pt>
                <c:pt idx="95">
                  <c:v>1578.95</c:v>
                </c:pt>
                <c:pt idx="96">
                  <c:v>1538.46</c:v>
                </c:pt>
                <c:pt idx="97">
                  <c:v>1500</c:v>
                </c:pt>
                <c:pt idx="98">
                  <c:v>1452.08</c:v>
                </c:pt>
                <c:pt idx="99">
                  <c:v>1427.89</c:v>
                </c:pt>
                <c:pt idx="100">
                  <c:v>1403.18</c:v>
                </c:pt>
                <c:pt idx="101">
                  <c:v>1379.31</c:v>
                </c:pt>
                <c:pt idx="102">
                  <c:v>1355.01</c:v>
                </c:pt>
                <c:pt idx="103">
                  <c:v>1330.97</c:v>
                </c:pt>
                <c:pt idx="104">
                  <c:v>1306.62</c:v>
                </c:pt>
                <c:pt idx="105">
                  <c:v>1282.6</c:v>
                </c:pt>
                <c:pt idx="106">
                  <c:v>1258.39</c:v>
                </c:pt>
                <c:pt idx="107">
                  <c:v>1234.06</c:v>
                </c:pt>
                <c:pt idx="108">
                  <c:v>1209.68</c:v>
                </c:pt>
                <c:pt idx="109">
                  <c:v>1185.77</c:v>
                </c:pt>
                <c:pt idx="110">
                  <c:v>1161.44</c:v>
                </c:pt>
                <c:pt idx="111">
                  <c:v>1137.23</c:v>
                </c:pt>
                <c:pt idx="112">
                  <c:v>1113.17</c:v>
                </c:pt>
                <c:pt idx="113">
                  <c:v>1088.93</c:v>
                </c:pt>
                <c:pt idx="114">
                  <c:v>1064.58</c:v>
                </c:pt>
                <c:pt idx="115">
                  <c:v>1040.58</c:v>
                </c:pt>
                <c:pt idx="116">
                  <c:v>1016.26</c:v>
                </c:pt>
                <c:pt idx="117">
                  <c:v>992.063</c:v>
                </c:pt>
                <c:pt idx="118">
                  <c:v>967.742</c:v>
                </c:pt>
                <c:pt idx="119">
                  <c:v>943.693</c:v>
                </c:pt>
                <c:pt idx="120">
                  <c:v>919.399</c:v>
                </c:pt>
                <c:pt idx="121">
                  <c:v>895.255</c:v>
                </c:pt>
                <c:pt idx="122">
                  <c:v>871.08</c:v>
                </c:pt>
                <c:pt idx="123">
                  <c:v>846.979</c:v>
                </c:pt>
                <c:pt idx="124">
                  <c:v>822.594</c:v>
                </c:pt>
                <c:pt idx="125">
                  <c:v>798.509</c:v>
                </c:pt>
                <c:pt idx="126">
                  <c:v>774.194</c:v>
                </c:pt>
                <c:pt idx="127">
                  <c:v>750</c:v>
                </c:pt>
                <c:pt idx="128">
                  <c:v>725.865</c:v>
                </c:pt>
                <c:pt idx="129">
                  <c:v>701.754</c:v>
                </c:pt>
                <c:pt idx="130">
                  <c:v>677.507</c:v>
                </c:pt>
                <c:pt idx="131">
                  <c:v>653.31</c:v>
                </c:pt>
                <c:pt idx="132">
                  <c:v>629.063</c:v>
                </c:pt>
                <c:pt idx="133">
                  <c:v>604.961</c:v>
                </c:pt>
                <c:pt idx="134">
                  <c:v>580.72</c:v>
                </c:pt>
                <c:pt idx="135">
                  <c:v>556.483</c:v>
                </c:pt>
                <c:pt idx="136">
                  <c:v>532.292</c:v>
                </c:pt>
                <c:pt idx="137">
                  <c:v>459.7</c:v>
                </c:pt>
                <c:pt idx="138">
                  <c:v>435.54</c:v>
                </c:pt>
                <c:pt idx="139">
                  <c:v>411.353</c:v>
                </c:pt>
                <c:pt idx="140">
                  <c:v>387.147</c:v>
                </c:pt>
                <c:pt idx="141">
                  <c:v>362.932</c:v>
                </c:pt>
                <c:pt idx="142">
                  <c:v>338.753</c:v>
                </c:pt>
                <c:pt idx="143">
                  <c:v>314.564</c:v>
                </c:pt>
                <c:pt idx="144">
                  <c:v>290.416</c:v>
                </c:pt>
                <c:pt idx="145">
                  <c:v>266.193</c:v>
                </c:pt>
                <c:pt idx="146">
                  <c:v>241.935</c:v>
                </c:pt>
                <c:pt idx="147">
                  <c:v>237.154</c:v>
                </c:pt>
                <c:pt idx="148">
                  <c:v>232.378</c:v>
                </c:pt>
                <c:pt idx="149">
                  <c:v>227.445</c:v>
                </c:pt>
                <c:pt idx="150">
                  <c:v>217.707</c:v>
                </c:pt>
                <c:pt idx="151">
                  <c:v>217.707</c:v>
                </c:pt>
                <c:pt idx="152">
                  <c:v>216.763</c:v>
                </c:pt>
                <c:pt idx="153">
                  <c:v>212.917</c:v>
                </c:pt>
                <c:pt idx="154">
                  <c:v>208.044</c:v>
                </c:pt>
                <c:pt idx="155">
                  <c:v>203.252</c:v>
                </c:pt>
                <c:pt idx="156">
                  <c:v>198.413</c:v>
                </c:pt>
                <c:pt idx="157">
                  <c:v>193.548</c:v>
                </c:pt>
                <c:pt idx="158">
                  <c:v>193.548</c:v>
                </c:pt>
                <c:pt idx="159">
                  <c:v>188.679</c:v>
                </c:pt>
                <c:pt idx="160">
                  <c:v>183.936</c:v>
                </c:pt>
                <c:pt idx="161">
                  <c:v>179.104</c:v>
                </c:pt>
                <c:pt idx="162">
                  <c:v>174.216</c:v>
                </c:pt>
                <c:pt idx="163">
                  <c:v>169.396</c:v>
                </c:pt>
                <c:pt idx="164">
                  <c:v>169.396</c:v>
                </c:pt>
                <c:pt idx="165">
                  <c:v>159.659</c:v>
                </c:pt>
                <c:pt idx="166">
                  <c:v>156.006</c:v>
                </c:pt>
                <c:pt idx="167">
                  <c:v>154.879</c:v>
                </c:pt>
                <c:pt idx="168">
                  <c:v>150</c:v>
                </c:pt>
                <c:pt idx="169">
                  <c:v>145.208</c:v>
                </c:pt>
                <c:pt idx="170">
                  <c:v>145.208</c:v>
                </c:pt>
                <c:pt idx="171">
                  <c:v>140.318</c:v>
                </c:pt>
                <c:pt idx="172">
                  <c:v>135.501</c:v>
                </c:pt>
                <c:pt idx="173">
                  <c:v>130.662</c:v>
                </c:pt>
                <c:pt idx="174">
                  <c:v>125.839</c:v>
                </c:pt>
                <c:pt idx="175">
                  <c:v>120.968</c:v>
                </c:pt>
                <c:pt idx="176">
                  <c:v>116.144</c:v>
                </c:pt>
                <c:pt idx="177">
                  <c:v>111.317</c:v>
                </c:pt>
                <c:pt idx="178">
                  <c:v>106.458</c:v>
                </c:pt>
                <c:pt idx="179">
                  <c:v>101.626</c:v>
                </c:pt>
                <c:pt idx="180">
                  <c:v>96.7742</c:v>
                </c:pt>
                <c:pt idx="181">
                  <c:v>94.3693</c:v>
                </c:pt>
                <c:pt idx="182">
                  <c:v>91.9399</c:v>
                </c:pt>
                <c:pt idx="183">
                  <c:v>89.5255</c:v>
                </c:pt>
                <c:pt idx="184">
                  <c:v>87.108</c:v>
                </c:pt>
                <c:pt idx="185">
                  <c:v>84.6979</c:v>
                </c:pt>
                <c:pt idx="186">
                  <c:v>82.2594</c:v>
                </c:pt>
                <c:pt idx="187">
                  <c:v>79.8509</c:v>
                </c:pt>
                <c:pt idx="188">
                  <c:v>77.4194</c:v>
                </c:pt>
                <c:pt idx="189">
                  <c:v>75</c:v>
                </c:pt>
                <c:pt idx="190">
                  <c:v>72.5865</c:v>
                </c:pt>
                <c:pt idx="191">
                  <c:v>70.1754</c:v>
                </c:pt>
                <c:pt idx="192">
                  <c:v>67.7507</c:v>
                </c:pt>
                <c:pt idx="193">
                  <c:v>65.331</c:v>
                </c:pt>
                <c:pt idx="194">
                  <c:v>62.9063</c:v>
                </c:pt>
                <c:pt idx="195">
                  <c:v>60.4961</c:v>
                </c:pt>
                <c:pt idx="196">
                  <c:v>58.072</c:v>
                </c:pt>
                <c:pt idx="197">
                  <c:v>55.6483</c:v>
                </c:pt>
                <c:pt idx="198">
                  <c:v>53.2292</c:v>
                </c:pt>
                <c:pt idx="199">
                  <c:v>50.813</c:v>
                </c:pt>
                <c:pt idx="200">
                  <c:v>48.3949</c:v>
                </c:pt>
                <c:pt idx="201">
                  <c:v>47.1846</c:v>
                </c:pt>
                <c:pt idx="202">
                  <c:v>45.97</c:v>
                </c:pt>
                <c:pt idx="203">
                  <c:v>44.7628</c:v>
                </c:pt>
                <c:pt idx="204">
                  <c:v>43.554</c:v>
                </c:pt>
                <c:pt idx="205">
                  <c:v>42.343</c:v>
                </c:pt>
                <c:pt idx="206">
                  <c:v>41.1353</c:v>
                </c:pt>
                <c:pt idx="207">
                  <c:v>39.9255</c:v>
                </c:pt>
                <c:pt idx="208">
                  <c:v>38.7147</c:v>
                </c:pt>
                <c:pt idx="209">
                  <c:v>37.5047</c:v>
                </c:pt>
                <c:pt idx="210">
                  <c:v>36.2932</c:v>
                </c:pt>
                <c:pt idx="211">
                  <c:v>35.0836</c:v>
                </c:pt>
                <c:pt idx="212">
                  <c:v>33.8753</c:v>
                </c:pt>
                <c:pt idx="213">
                  <c:v>32.6655</c:v>
                </c:pt>
                <c:pt idx="214">
                  <c:v>31.4564</c:v>
                </c:pt>
                <c:pt idx="215">
                  <c:v>30.245</c:v>
                </c:pt>
              </c:numCache>
            </c:numRef>
          </c:yVal>
        </c:ser>
        <c:axId val="19211871"/>
        <c:axId val="824627"/>
      </c:scatterChart>
      <c:valAx>
        <c:axId val="19211871"/>
        <c:scaling>
          <c:orientation val="minMax"/>
          <c:max val="1600000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波数[1/m]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627"/>
        <c:crossesAt val="0"/>
        <c:majorUnit val="40000000"/>
      </c:valAx>
      <c:valAx>
        <c:axId val="824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周波数[THz]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11871"/>
        <c:crosses val="min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波数ベクトル(伝搬光)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Sheet1!$G$250:$G$315</c:f>
              <c:numCache>
                <c:formatCode>General</c:formatCode>
                <c:ptCount val="66"/>
                <c:pt idx="0">
                  <c:v>4562801.32194036</c:v>
                </c:pt>
                <c:pt idx="1">
                  <c:v>4562801.32194036</c:v>
                </c:pt>
                <c:pt idx="2">
                  <c:v>4543016.54493313</c:v>
                </c:pt>
                <c:pt idx="3">
                  <c:v>4462410.34538888</c:v>
                </c:pt>
                <c:pt idx="4">
                  <c:v>4360279.81746916</c:v>
                </c:pt>
                <c:pt idx="5">
                  <c:v>4259846.92401725</c:v>
                </c:pt>
                <c:pt idx="6">
                  <c:v>4158428.98340498</c:v>
                </c:pt>
                <c:pt idx="7">
                  <c:v>4056466.12308703</c:v>
                </c:pt>
                <c:pt idx="8">
                  <c:v>4056466.12308703</c:v>
                </c:pt>
                <c:pt idx="9">
                  <c:v>3954419.42896822</c:v>
                </c:pt>
                <c:pt idx="10">
                  <c:v>3855013.49957703</c:v>
                </c:pt>
                <c:pt idx="11">
                  <c:v>3753742.26811633</c:v>
                </c:pt>
                <c:pt idx="12">
                  <c:v>3651297.36344335</c:v>
                </c:pt>
                <c:pt idx="13">
                  <c:v>3550277.63338526</c:v>
                </c:pt>
                <c:pt idx="14">
                  <c:v>3550277.63338526</c:v>
                </c:pt>
                <c:pt idx="15">
                  <c:v>3346205.20359785</c:v>
                </c:pt>
                <c:pt idx="16">
                  <c:v>3269643.98494594</c:v>
                </c:pt>
                <c:pt idx="17">
                  <c:v>3246023.81154854</c:v>
                </c:pt>
                <c:pt idx="18">
                  <c:v>3143767.53292752</c:v>
                </c:pt>
                <c:pt idx="19">
                  <c:v>3043334.6394756</c:v>
                </c:pt>
                <c:pt idx="20">
                  <c:v>3043334.6394756</c:v>
                </c:pt>
                <c:pt idx="21">
                  <c:v>2940847.81790216</c:v>
                </c:pt>
                <c:pt idx="22">
                  <c:v>2839890.96319475</c:v>
                </c:pt>
                <c:pt idx="23">
                  <c:v>2738473.02258251</c:v>
                </c:pt>
                <c:pt idx="24">
                  <c:v>2637390.41717378</c:v>
                </c:pt>
                <c:pt idx="25">
                  <c:v>2535301.80615451</c:v>
                </c:pt>
                <c:pt idx="26">
                  <c:v>2434198.24229556</c:v>
                </c:pt>
                <c:pt idx="27">
                  <c:v>2333031.80308595</c:v>
                </c:pt>
                <c:pt idx="28">
                  <c:v>2231194.69346932</c:v>
                </c:pt>
                <c:pt idx="29">
                  <c:v>2129923.46200862</c:v>
                </c:pt>
                <c:pt idx="30">
                  <c:v>2028237.25323356</c:v>
                </c:pt>
                <c:pt idx="31">
                  <c:v>1977834.27630065</c:v>
                </c:pt>
                <c:pt idx="32">
                  <c:v>1926917.81733735</c:v>
                </c:pt>
                <c:pt idx="33">
                  <c:v>1876315.73512735</c:v>
                </c:pt>
                <c:pt idx="34">
                  <c:v>1825648.68172167</c:v>
                </c:pt>
                <c:pt idx="35">
                  <c:v>1775136.72084761</c:v>
                </c:pt>
                <c:pt idx="36">
                  <c:v>1724029.53998732</c:v>
                </c:pt>
                <c:pt idx="37">
                  <c:v>1673551.11263361</c:v>
                </c:pt>
                <c:pt idx="38">
                  <c:v>1622590.64092486</c:v>
                </c:pt>
                <c:pt idx="39">
                  <c:v>1571883.76646376</c:v>
                </c:pt>
                <c:pt idx="40">
                  <c:v>1521300.54685896</c:v>
                </c:pt>
                <c:pt idx="41">
                  <c:v>1470767.62753468</c:v>
                </c:pt>
                <c:pt idx="42">
                  <c:v>1419949.67328742</c:v>
                </c:pt>
                <c:pt idx="43">
                  <c:v>1369236.51129125</c:v>
                </c:pt>
                <c:pt idx="44">
                  <c:v>1318418.55704399</c:v>
                </c:pt>
                <c:pt idx="45">
                  <c:v>1267904.50032491</c:v>
                </c:pt>
                <c:pt idx="46">
                  <c:v>1217099.12114778</c:v>
                </c:pt>
                <c:pt idx="47">
                  <c:v>1166302.12535074</c:v>
                </c:pt>
                <c:pt idx="48">
                  <c:v>1115601.53842471</c:v>
                </c:pt>
                <c:pt idx="49">
                  <c:v>1064961.73100431</c:v>
                </c:pt>
                <c:pt idx="50">
                  <c:v>1014282.10252849</c:v>
                </c:pt>
                <c:pt idx="51">
                  <c:v>988916.090227814</c:v>
                </c:pt>
                <c:pt idx="52">
                  <c:v>963459.95659119</c:v>
                </c:pt>
                <c:pt idx="53">
                  <c:v>938158.915486186</c:v>
                </c:pt>
                <c:pt idx="54">
                  <c:v>912824.340860836</c:v>
                </c:pt>
                <c:pt idx="55">
                  <c:v>887443.657645</c:v>
                </c:pt>
                <c:pt idx="56">
                  <c:v>862132.137314889</c:v>
                </c:pt>
                <c:pt idx="57">
                  <c:v>836776.60423932</c:v>
                </c:pt>
                <c:pt idx="58">
                  <c:v>811400.112713529</c:v>
                </c:pt>
                <c:pt idx="59">
                  <c:v>786040.387947912</c:v>
                </c:pt>
                <c:pt idx="60">
                  <c:v>760649.225506967</c:v>
                </c:pt>
                <c:pt idx="61">
                  <c:v>735297.884121441</c:v>
                </c:pt>
                <c:pt idx="62">
                  <c:v>709973.788721199</c:v>
                </c:pt>
                <c:pt idx="63">
                  <c:v>684618.255645627</c:v>
                </c:pt>
                <c:pt idx="64">
                  <c:v>659277.393485209</c:v>
                </c:pt>
                <c:pt idx="65">
                  <c:v>633888.326889288</c:v>
                </c:pt>
              </c:numCache>
            </c:numRef>
          </c:xVal>
          <c:yVal>
            <c:numRef>
              <c:f>Sheet1!$A$250:$A$315</c:f>
              <c:numCache>
                <c:formatCode>General</c:formatCode>
                <c:ptCount val="66"/>
                <c:pt idx="0">
                  <c:v>217.707</c:v>
                </c:pt>
                <c:pt idx="1">
                  <c:v>217.707</c:v>
                </c:pt>
                <c:pt idx="2">
                  <c:v>216.763</c:v>
                </c:pt>
                <c:pt idx="3">
                  <c:v>212.917</c:v>
                </c:pt>
                <c:pt idx="4">
                  <c:v>208.044</c:v>
                </c:pt>
                <c:pt idx="5">
                  <c:v>203.252</c:v>
                </c:pt>
                <c:pt idx="6">
                  <c:v>198.413</c:v>
                </c:pt>
                <c:pt idx="7">
                  <c:v>193.548</c:v>
                </c:pt>
                <c:pt idx="8">
                  <c:v>193.548</c:v>
                </c:pt>
                <c:pt idx="9">
                  <c:v>188.679</c:v>
                </c:pt>
                <c:pt idx="10">
                  <c:v>183.936</c:v>
                </c:pt>
                <c:pt idx="11">
                  <c:v>179.104</c:v>
                </c:pt>
                <c:pt idx="12">
                  <c:v>174.216</c:v>
                </c:pt>
                <c:pt idx="13">
                  <c:v>169.396</c:v>
                </c:pt>
                <c:pt idx="14">
                  <c:v>169.396</c:v>
                </c:pt>
                <c:pt idx="15">
                  <c:v>159.659</c:v>
                </c:pt>
                <c:pt idx="16">
                  <c:v>156.006</c:v>
                </c:pt>
                <c:pt idx="17">
                  <c:v>154.879</c:v>
                </c:pt>
                <c:pt idx="18">
                  <c:v>150</c:v>
                </c:pt>
                <c:pt idx="19">
                  <c:v>145.208</c:v>
                </c:pt>
                <c:pt idx="20">
                  <c:v>145.208</c:v>
                </c:pt>
                <c:pt idx="21">
                  <c:v>140.318</c:v>
                </c:pt>
                <c:pt idx="22">
                  <c:v>135.501</c:v>
                </c:pt>
                <c:pt idx="23">
                  <c:v>130.662</c:v>
                </c:pt>
                <c:pt idx="24">
                  <c:v>125.839</c:v>
                </c:pt>
                <c:pt idx="25">
                  <c:v>120.968</c:v>
                </c:pt>
                <c:pt idx="26">
                  <c:v>116.144</c:v>
                </c:pt>
                <c:pt idx="27">
                  <c:v>111.317</c:v>
                </c:pt>
                <c:pt idx="28">
                  <c:v>106.458</c:v>
                </c:pt>
                <c:pt idx="29">
                  <c:v>101.626</c:v>
                </c:pt>
                <c:pt idx="30">
                  <c:v>96.7742</c:v>
                </c:pt>
                <c:pt idx="31">
                  <c:v>94.3693</c:v>
                </c:pt>
                <c:pt idx="32">
                  <c:v>91.9399</c:v>
                </c:pt>
                <c:pt idx="33">
                  <c:v>89.5255</c:v>
                </c:pt>
                <c:pt idx="34">
                  <c:v>87.108</c:v>
                </c:pt>
                <c:pt idx="35">
                  <c:v>84.6979</c:v>
                </c:pt>
                <c:pt idx="36">
                  <c:v>82.2594</c:v>
                </c:pt>
                <c:pt idx="37">
                  <c:v>79.8509</c:v>
                </c:pt>
                <c:pt idx="38">
                  <c:v>77.4194</c:v>
                </c:pt>
                <c:pt idx="39">
                  <c:v>75</c:v>
                </c:pt>
                <c:pt idx="40">
                  <c:v>72.5865</c:v>
                </c:pt>
                <c:pt idx="41">
                  <c:v>70.1754</c:v>
                </c:pt>
                <c:pt idx="42">
                  <c:v>67.7507</c:v>
                </c:pt>
                <c:pt idx="43">
                  <c:v>65.331</c:v>
                </c:pt>
                <c:pt idx="44">
                  <c:v>62.9063</c:v>
                </c:pt>
                <c:pt idx="45">
                  <c:v>60.4961</c:v>
                </c:pt>
                <c:pt idx="46">
                  <c:v>58.072</c:v>
                </c:pt>
                <c:pt idx="47">
                  <c:v>55.6483</c:v>
                </c:pt>
                <c:pt idx="48">
                  <c:v>53.2292</c:v>
                </c:pt>
                <c:pt idx="49">
                  <c:v>50.813</c:v>
                </c:pt>
                <c:pt idx="50">
                  <c:v>48.3949</c:v>
                </c:pt>
                <c:pt idx="51">
                  <c:v>47.1846</c:v>
                </c:pt>
                <c:pt idx="52">
                  <c:v>45.97</c:v>
                </c:pt>
                <c:pt idx="53">
                  <c:v>44.7628</c:v>
                </c:pt>
                <c:pt idx="54">
                  <c:v>43.554</c:v>
                </c:pt>
                <c:pt idx="55">
                  <c:v>42.343</c:v>
                </c:pt>
                <c:pt idx="56">
                  <c:v>41.1353</c:v>
                </c:pt>
                <c:pt idx="57">
                  <c:v>39.9255</c:v>
                </c:pt>
                <c:pt idx="58">
                  <c:v>38.7147</c:v>
                </c:pt>
                <c:pt idx="59">
                  <c:v>37.5047</c:v>
                </c:pt>
                <c:pt idx="60">
                  <c:v>36.2932</c:v>
                </c:pt>
                <c:pt idx="61">
                  <c:v>35.0836</c:v>
                </c:pt>
                <c:pt idx="62">
                  <c:v>33.8753</c:v>
                </c:pt>
                <c:pt idx="63">
                  <c:v>32.6655</c:v>
                </c:pt>
                <c:pt idx="64">
                  <c:v>31.4564</c:v>
                </c:pt>
                <c:pt idx="65">
                  <c:v>30.245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波数ベクトル1(伝搬光)法線成分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Sheet1!$H$250:$H$315</c:f>
              <c:numCache>
                <c:formatCode>General</c:formatCode>
                <c:ptCount val="66"/>
                <c:pt idx="0">
                  <c:v>3226387.75595097</c:v>
                </c:pt>
                <c:pt idx="1">
                  <c:v>3226387.75595097</c:v>
                </c:pt>
                <c:pt idx="2">
                  <c:v>3212397.80596489</c:v>
                </c:pt>
                <c:pt idx="3">
                  <c:v>3155400.61566148</c:v>
                </c:pt>
                <c:pt idx="4">
                  <c:v>3083183.42680328</c:v>
                </c:pt>
                <c:pt idx="5">
                  <c:v>3012166.64678925</c:v>
                </c:pt>
                <c:pt idx="6">
                  <c:v>2940453.33324834</c:v>
                </c:pt>
                <c:pt idx="7">
                  <c:v>2868354.70328834</c:v>
                </c:pt>
                <c:pt idx="8">
                  <c:v>2868354.70328834</c:v>
                </c:pt>
                <c:pt idx="9">
                  <c:v>2796196.79387927</c:v>
                </c:pt>
                <c:pt idx="10">
                  <c:v>2725906.1871166</c:v>
                </c:pt>
                <c:pt idx="11">
                  <c:v>2654296.61261163</c:v>
                </c:pt>
                <c:pt idx="12">
                  <c:v>2581857.12581935</c:v>
                </c:pt>
                <c:pt idx="13">
                  <c:v>2510425.38966164</c:v>
                </c:pt>
                <c:pt idx="14">
                  <c:v>2510425.38966164</c:v>
                </c:pt>
                <c:pt idx="15">
                  <c:v>2366124.39070575</c:v>
                </c:pt>
                <c:pt idx="16">
                  <c:v>2311987.43382108</c:v>
                </c:pt>
                <c:pt idx="17">
                  <c:v>2295285.44903898</c:v>
                </c:pt>
                <c:pt idx="18">
                  <c:v>2222979.34100715</c:v>
                </c:pt>
                <c:pt idx="19">
                  <c:v>2151962.56099311</c:v>
                </c:pt>
                <c:pt idx="20">
                  <c:v>2151962.56099311</c:v>
                </c:pt>
                <c:pt idx="21">
                  <c:v>2079493.43447628</c:v>
                </c:pt>
                <c:pt idx="22">
                  <c:v>2008106.1579054</c:v>
                </c:pt>
                <c:pt idx="23">
                  <c:v>1936392.84436451</c:v>
                </c:pt>
                <c:pt idx="24">
                  <c:v>1864916.64862</c:v>
                </c:pt>
                <c:pt idx="25">
                  <c:v>1792729.09948636</c:v>
                </c:pt>
                <c:pt idx="26">
                  <c:v>1721238.08387957</c:v>
                </c:pt>
                <c:pt idx="27">
                  <c:v>1649702.60868596</c:v>
                </c:pt>
                <c:pt idx="28">
                  <c:v>1577692.8978996</c:v>
                </c:pt>
                <c:pt idx="29">
                  <c:v>1506083.32339462</c:v>
                </c:pt>
                <c:pt idx="30">
                  <c:v>1434180.31561663</c:v>
                </c:pt>
                <c:pt idx="31">
                  <c:v>1398540.02883538</c:v>
                </c:pt>
                <c:pt idx="32">
                  <c:v>1362536.65542842</c:v>
                </c:pt>
                <c:pt idx="33">
                  <c:v>1326755.57995557</c:v>
                </c:pt>
                <c:pt idx="34">
                  <c:v>1290928.56290967</c:v>
                </c:pt>
                <c:pt idx="35">
                  <c:v>1255211.2128446</c:v>
                </c:pt>
                <c:pt idx="36">
                  <c:v>1219072.97869096</c:v>
                </c:pt>
                <c:pt idx="37">
                  <c:v>1183379.34040552</c:v>
                </c:pt>
                <c:pt idx="38">
                  <c:v>1147344.84528779</c:v>
                </c:pt>
                <c:pt idx="39">
                  <c:v>1111489.67050358</c:v>
                </c:pt>
                <c:pt idx="40">
                  <c:v>1075721.93290677</c:v>
                </c:pt>
                <c:pt idx="41">
                  <c:v>1039989.76297942</c:v>
                </c:pt>
                <c:pt idx="42">
                  <c:v>1004056.04292516</c:v>
                </c:pt>
                <c:pt idx="43">
                  <c:v>968196.422182257</c:v>
                </c:pt>
                <c:pt idx="44">
                  <c:v>932262.702127989</c:v>
                </c:pt>
                <c:pt idx="45">
                  <c:v>896543.870076686</c:v>
                </c:pt>
                <c:pt idx="46">
                  <c:v>860619.041939783</c:v>
                </c:pt>
                <c:pt idx="47">
                  <c:v>824700.14174779</c:v>
                </c:pt>
                <c:pt idx="48">
                  <c:v>788849.412922254</c:v>
                </c:pt>
                <c:pt idx="49">
                  <c:v>753041.661697309</c:v>
                </c:pt>
                <c:pt idx="50">
                  <c:v>717205.752734047</c:v>
                </c:pt>
                <c:pt idx="51">
                  <c:v>699269.273424575</c:v>
                </c:pt>
                <c:pt idx="52">
                  <c:v>681269.068707327</c:v>
                </c:pt>
                <c:pt idx="53">
                  <c:v>663378.530970899</c:v>
                </c:pt>
                <c:pt idx="54">
                  <c:v>645464.281454838</c:v>
                </c:pt>
                <c:pt idx="55">
                  <c:v>627517.428241772</c:v>
                </c:pt>
                <c:pt idx="56">
                  <c:v>609619.48057421</c:v>
                </c:pt>
                <c:pt idx="57">
                  <c:v>591690.411195875</c:v>
                </c:pt>
                <c:pt idx="58">
                  <c:v>573746.521955266</c:v>
                </c:pt>
                <c:pt idx="59">
                  <c:v>555814.488604473</c:v>
                </c:pt>
                <c:pt idx="60">
                  <c:v>537860.225460272</c:v>
                </c:pt>
                <c:pt idx="61">
                  <c:v>519934.120054391</c:v>
                </c:pt>
                <c:pt idx="62">
                  <c:v>502027.280469465</c:v>
                </c:pt>
                <c:pt idx="63">
                  <c:v>484098.211091129</c:v>
                </c:pt>
                <c:pt idx="64">
                  <c:v>466179.515616383</c:v>
                </c:pt>
                <c:pt idx="65">
                  <c:v>448226.73445841</c:v>
                </c:pt>
              </c:numCache>
            </c:numRef>
          </c:xVal>
          <c:yVal>
            <c:numRef>
              <c:f>Sheet1!$A$250:$A$315</c:f>
              <c:numCache>
                <c:formatCode>General</c:formatCode>
                <c:ptCount val="66"/>
                <c:pt idx="0">
                  <c:v>217.707</c:v>
                </c:pt>
                <c:pt idx="1">
                  <c:v>217.707</c:v>
                </c:pt>
                <c:pt idx="2">
                  <c:v>216.763</c:v>
                </c:pt>
                <c:pt idx="3">
                  <c:v>212.917</c:v>
                </c:pt>
                <c:pt idx="4">
                  <c:v>208.044</c:v>
                </c:pt>
                <c:pt idx="5">
                  <c:v>203.252</c:v>
                </c:pt>
                <c:pt idx="6">
                  <c:v>198.413</c:v>
                </c:pt>
                <c:pt idx="7">
                  <c:v>193.548</c:v>
                </c:pt>
                <c:pt idx="8">
                  <c:v>193.548</c:v>
                </c:pt>
                <c:pt idx="9">
                  <c:v>188.679</c:v>
                </c:pt>
                <c:pt idx="10">
                  <c:v>183.936</c:v>
                </c:pt>
                <c:pt idx="11">
                  <c:v>179.104</c:v>
                </c:pt>
                <c:pt idx="12">
                  <c:v>174.216</c:v>
                </c:pt>
                <c:pt idx="13">
                  <c:v>169.396</c:v>
                </c:pt>
                <c:pt idx="14">
                  <c:v>169.396</c:v>
                </c:pt>
                <c:pt idx="15">
                  <c:v>159.659</c:v>
                </c:pt>
                <c:pt idx="16">
                  <c:v>156.006</c:v>
                </c:pt>
                <c:pt idx="17">
                  <c:v>154.879</c:v>
                </c:pt>
                <c:pt idx="18">
                  <c:v>150</c:v>
                </c:pt>
                <c:pt idx="19">
                  <c:v>145.208</c:v>
                </c:pt>
                <c:pt idx="20">
                  <c:v>145.208</c:v>
                </c:pt>
                <c:pt idx="21">
                  <c:v>140.318</c:v>
                </c:pt>
                <c:pt idx="22">
                  <c:v>135.501</c:v>
                </c:pt>
                <c:pt idx="23">
                  <c:v>130.662</c:v>
                </c:pt>
                <c:pt idx="24">
                  <c:v>125.839</c:v>
                </c:pt>
                <c:pt idx="25">
                  <c:v>120.968</c:v>
                </c:pt>
                <c:pt idx="26">
                  <c:v>116.144</c:v>
                </c:pt>
                <c:pt idx="27">
                  <c:v>111.317</c:v>
                </c:pt>
                <c:pt idx="28">
                  <c:v>106.458</c:v>
                </c:pt>
                <c:pt idx="29">
                  <c:v>101.626</c:v>
                </c:pt>
                <c:pt idx="30">
                  <c:v>96.7742</c:v>
                </c:pt>
                <c:pt idx="31">
                  <c:v>94.3693</c:v>
                </c:pt>
                <c:pt idx="32">
                  <c:v>91.9399</c:v>
                </c:pt>
                <c:pt idx="33">
                  <c:v>89.5255</c:v>
                </c:pt>
                <c:pt idx="34">
                  <c:v>87.108</c:v>
                </c:pt>
                <c:pt idx="35">
                  <c:v>84.6979</c:v>
                </c:pt>
                <c:pt idx="36">
                  <c:v>82.2594</c:v>
                </c:pt>
                <c:pt idx="37">
                  <c:v>79.8509</c:v>
                </c:pt>
                <c:pt idx="38">
                  <c:v>77.4194</c:v>
                </c:pt>
                <c:pt idx="39">
                  <c:v>75</c:v>
                </c:pt>
                <c:pt idx="40">
                  <c:v>72.5865</c:v>
                </c:pt>
                <c:pt idx="41">
                  <c:v>70.1754</c:v>
                </c:pt>
                <c:pt idx="42">
                  <c:v>67.7507</c:v>
                </c:pt>
                <c:pt idx="43">
                  <c:v>65.331</c:v>
                </c:pt>
                <c:pt idx="44">
                  <c:v>62.9063</c:v>
                </c:pt>
                <c:pt idx="45">
                  <c:v>60.4961</c:v>
                </c:pt>
                <c:pt idx="46">
                  <c:v>58.072</c:v>
                </c:pt>
                <c:pt idx="47">
                  <c:v>55.6483</c:v>
                </c:pt>
                <c:pt idx="48">
                  <c:v>53.2292</c:v>
                </c:pt>
                <c:pt idx="49">
                  <c:v>50.813</c:v>
                </c:pt>
                <c:pt idx="50">
                  <c:v>48.3949</c:v>
                </c:pt>
                <c:pt idx="51">
                  <c:v>47.1846</c:v>
                </c:pt>
                <c:pt idx="52">
                  <c:v>45.97</c:v>
                </c:pt>
                <c:pt idx="53">
                  <c:v>44.7628</c:v>
                </c:pt>
                <c:pt idx="54">
                  <c:v>43.554</c:v>
                </c:pt>
                <c:pt idx="55">
                  <c:v>42.343</c:v>
                </c:pt>
                <c:pt idx="56">
                  <c:v>41.1353</c:v>
                </c:pt>
                <c:pt idx="57">
                  <c:v>39.9255</c:v>
                </c:pt>
                <c:pt idx="58">
                  <c:v>38.7147</c:v>
                </c:pt>
                <c:pt idx="59">
                  <c:v>37.5047</c:v>
                </c:pt>
                <c:pt idx="60">
                  <c:v>36.2932</c:v>
                </c:pt>
                <c:pt idx="61">
                  <c:v>35.0836</c:v>
                </c:pt>
                <c:pt idx="62">
                  <c:v>33.8753</c:v>
                </c:pt>
                <c:pt idx="63">
                  <c:v>32.6655</c:v>
                </c:pt>
                <c:pt idx="64">
                  <c:v>31.4564</c:v>
                </c:pt>
                <c:pt idx="65">
                  <c:v>30.245</c:v>
                </c:pt>
              </c:numCache>
            </c:numRef>
          </c:y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波数ベクトル2(伝搬光)法線成分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Sheet1!$I$250:$I$315</c:f>
              <c:numCache>
                <c:formatCode>General</c:formatCode>
                <c:ptCount val="66"/>
                <c:pt idx="0">
                  <c:v>-2281400.66097018</c:v>
                </c:pt>
                <c:pt idx="1">
                  <c:v>-2281400.66097018</c:v>
                </c:pt>
                <c:pt idx="2">
                  <c:v>-2271508.27246656</c:v>
                </c:pt>
                <c:pt idx="3">
                  <c:v>-2231205.17269444</c:v>
                </c:pt>
                <c:pt idx="4">
                  <c:v>-2180139.90873458</c:v>
                </c:pt>
                <c:pt idx="5">
                  <c:v>-2129923.46200862</c:v>
                </c:pt>
                <c:pt idx="6">
                  <c:v>-2079214.49170249</c:v>
                </c:pt>
                <c:pt idx="7">
                  <c:v>-2028233.06154351</c:v>
                </c:pt>
                <c:pt idx="8">
                  <c:v>-2028233.06154351</c:v>
                </c:pt>
                <c:pt idx="9">
                  <c:v>-1977209.71448411</c:v>
                </c:pt>
                <c:pt idx="10">
                  <c:v>-1927506.74978852</c:v>
                </c:pt>
                <c:pt idx="11">
                  <c:v>-1876871.13405817</c:v>
                </c:pt>
                <c:pt idx="12">
                  <c:v>-1825648.68172167</c:v>
                </c:pt>
                <c:pt idx="13">
                  <c:v>-1775138.81669263</c:v>
                </c:pt>
                <c:pt idx="14">
                  <c:v>-1775138.81669263</c:v>
                </c:pt>
                <c:pt idx="15">
                  <c:v>-1673102.60179893</c:v>
                </c:pt>
                <c:pt idx="16">
                  <c:v>-1634821.99247297</c:v>
                </c:pt>
                <c:pt idx="17">
                  <c:v>-1623011.90577427</c:v>
                </c:pt>
                <c:pt idx="18">
                  <c:v>-1571883.76646376</c:v>
                </c:pt>
                <c:pt idx="19">
                  <c:v>-1521667.3197378</c:v>
                </c:pt>
                <c:pt idx="20">
                  <c:v>-1521667.3197378</c:v>
                </c:pt>
                <c:pt idx="21">
                  <c:v>-1470423.90895108</c:v>
                </c:pt>
                <c:pt idx="22">
                  <c:v>-1419945.48159737</c:v>
                </c:pt>
                <c:pt idx="23">
                  <c:v>-1369236.51129125</c:v>
                </c:pt>
                <c:pt idx="24">
                  <c:v>-1318695.20858689</c:v>
                </c:pt>
                <c:pt idx="25">
                  <c:v>-1267650.90307725</c:v>
                </c:pt>
                <c:pt idx="26">
                  <c:v>-1217099.12114778</c:v>
                </c:pt>
                <c:pt idx="27">
                  <c:v>-1166515.90154298</c:v>
                </c:pt>
                <c:pt idx="28">
                  <c:v>-1115597.34673466</c:v>
                </c:pt>
                <c:pt idx="29">
                  <c:v>-1064961.73100431</c:v>
                </c:pt>
                <c:pt idx="30">
                  <c:v>-1014118.62661678</c:v>
                </c:pt>
                <c:pt idx="31">
                  <c:v>-988917.138150325</c:v>
                </c:pt>
                <c:pt idx="32">
                  <c:v>-963458.908668676</c:v>
                </c:pt>
                <c:pt idx="33">
                  <c:v>-938157.867563676</c:v>
                </c:pt>
                <c:pt idx="34">
                  <c:v>-912824.340860835</c:v>
                </c:pt>
                <c:pt idx="35">
                  <c:v>-887568.360423807</c:v>
                </c:pt>
                <c:pt idx="36">
                  <c:v>-862014.76999366</c:v>
                </c:pt>
                <c:pt idx="37">
                  <c:v>-836775.556316807</c:v>
                </c:pt>
                <c:pt idx="38">
                  <c:v>-811295.32046243</c:v>
                </c:pt>
                <c:pt idx="39">
                  <c:v>-785941.883231881</c:v>
                </c:pt>
                <c:pt idx="40">
                  <c:v>-760650.273429479</c:v>
                </c:pt>
                <c:pt idx="41">
                  <c:v>-735383.81376734</c:v>
                </c:pt>
                <c:pt idx="42">
                  <c:v>-709974.836643709</c:v>
                </c:pt>
                <c:pt idx="43">
                  <c:v>-684618.255645627</c:v>
                </c:pt>
                <c:pt idx="44">
                  <c:v>-659209.278521995</c:v>
                </c:pt>
                <c:pt idx="45">
                  <c:v>-633952.250162456</c:v>
                </c:pt>
                <c:pt idx="46">
                  <c:v>-608549.56057389</c:v>
                </c:pt>
                <c:pt idx="47">
                  <c:v>-583151.062675369</c:v>
                </c:pt>
                <c:pt idx="48">
                  <c:v>-557800.769212353</c:v>
                </c:pt>
                <c:pt idx="49">
                  <c:v>-532480.865502154</c:v>
                </c:pt>
                <c:pt idx="50">
                  <c:v>-507141.051264247</c:v>
                </c:pt>
                <c:pt idx="51">
                  <c:v>-494458.045113907</c:v>
                </c:pt>
                <c:pt idx="52">
                  <c:v>-481729.978295595</c:v>
                </c:pt>
                <c:pt idx="53">
                  <c:v>-469079.457743093</c:v>
                </c:pt>
                <c:pt idx="54">
                  <c:v>-456412.170430418</c:v>
                </c:pt>
                <c:pt idx="55">
                  <c:v>-443721.8288225</c:v>
                </c:pt>
                <c:pt idx="56">
                  <c:v>-431066.068657444</c:v>
                </c:pt>
                <c:pt idx="57">
                  <c:v>-418388.30211966</c:v>
                </c:pt>
                <c:pt idx="58">
                  <c:v>-405700.056356765</c:v>
                </c:pt>
                <c:pt idx="59">
                  <c:v>-393020.193973956</c:v>
                </c:pt>
                <c:pt idx="60">
                  <c:v>-380324.612753484</c:v>
                </c:pt>
                <c:pt idx="61">
                  <c:v>-367648.942060721</c:v>
                </c:pt>
                <c:pt idx="62">
                  <c:v>-354986.8943606</c:v>
                </c:pt>
                <c:pt idx="63">
                  <c:v>-342309.127822814</c:v>
                </c:pt>
                <c:pt idx="64">
                  <c:v>-329638.696742604</c:v>
                </c:pt>
                <c:pt idx="65">
                  <c:v>-316944.163444644</c:v>
                </c:pt>
              </c:numCache>
            </c:numRef>
          </c:xVal>
          <c:yVal>
            <c:numRef>
              <c:f>Sheet1!$A$250:$A$315</c:f>
              <c:numCache>
                <c:formatCode>General</c:formatCode>
                <c:ptCount val="66"/>
                <c:pt idx="0">
                  <c:v>217.707</c:v>
                </c:pt>
                <c:pt idx="1">
                  <c:v>217.707</c:v>
                </c:pt>
                <c:pt idx="2">
                  <c:v>216.763</c:v>
                </c:pt>
                <c:pt idx="3">
                  <c:v>212.917</c:v>
                </c:pt>
                <c:pt idx="4">
                  <c:v>208.044</c:v>
                </c:pt>
                <c:pt idx="5">
                  <c:v>203.252</c:v>
                </c:pt>
                <c:pt idx="6">
                  <c:v>198.413</c:v>
                </c:pt>
                <c:pt idx="7">
                  <c:v>193.548</c:v>
                </c:pt>
                <c:pt idx="8">
                  <c:v>193.548</c:v>
                </c:pt>
                <c:pt idx="9">
                  <c:v>188.679</c:v>
                </c:pt>
                <c:pt idx="10">
                  <c:v>183.936</c:v>
                </c:pt>
                <c:pt idx="11">
                  <c:v>179.104</c:v>
                </c:pt>
                <c:pt idx="12">
                  <c:v>174.216</c:v>
                </c:pt>
                <c:pt idx="13">
                  <c:v>169.396</c:v>
                </c:pt>
                <c:pt idx="14">
                  <c:v>169.396</c:v>
                </c:pt>
                <c:pt idx="15">
                  <c:v>159.659</c:v>
                </c:pt>
                <c:pt idx="16">
                  <c:v>156.006</c:v>
                </c:pt>
                <c:pt idx="17">
                  <c:v>154.879</c:v>
                </c:pt>
                <c:pt idx="18">
                  <c:v>150</c:v>
                </c:pt>
                <c:pt idx="19">
                  <c:v>145.208</c:v>
                </c:pt>
                <c:pt idx="20">
                  <c:v>145.208</c:v>
                </c:pt>
                <c:pt idx="21">
                  <c:v>140.318</c:v>
                </c:pt>
                <c:pt idx="22">
                  <c:v>135.501</c:v>
                </c:pt>
                <c:pt idx="23">
                  <c:v>130.662</c:v>
                </c:pt>
                <c:pt idx="24">
                  <c:v>125.839</c:v>
                </c:pt>
                <c:pt idx="25">
                  <c:v>120.968</c:v>
                </c:pt>
                <c:pt idx="26">
                  <c:v>116.144</c:v>
                </c:pt>
                <c:pt idx="27">
                  <c:v>111.317</c:v>
                </c:pt>
                <c:pt idx="28">
                  <c:v>106.458</c:v>
                </c:pt>
                <c:pt idx="29">
                  <c:v>101.626</c:v>
                </c:pt>
                <c:pt idx="30">
                  <c:v>96.7742</c:v>
                </c:pt>
                <c:pt idx="31">
                  <c:v>94.3693</c:v>
                </c:pt>
                <c:pt idx="32">
                  <c:v>91.9399</c:v>
                </c:pt>
                <c:pt idx="33">
                  <c:v>89.5255</c:v>
                </c:pt>
                <c:pt idx="34">
                  <c:v>87.108</c:v>
                </c:pt>
                <c:pt idx="35">
                  <c:v>84.6979</c:v>
                </c:pt>
                <c:pt idx="36">
                  <c:v>82.2594</c:v>
                </c:pt>
                <c:pt idx="37">
                  <c:v>79.8509</c:v>
                </c:pt>
                <c:pt idx="38">
                  <c:v>77.4194</c:v>
                </c:pt>
                <c:pt idx="39">
                  <c:v>75</c:v>
                </c:pt>
                <c:pt idx="40">
                  <c:v>72.5865</c:v>
                </c:pt>
                <c:pt idx="41">
                  <c:v>70.1754</c:v>
                </c:pt>
                <c:pt idx="42">
                  <c:v>67.7507</c:v>
                </c:pt>
                <c:pt idx="43">
                  <c:v>65.331</c:v>
                </c:pt>
                <c:pt idx="44">
                  <c:v>62.9063</c:v>
                </c:pt>
                <c:pt idx="45">
                  <c:v>60.4961</c:v>
                </c:pt>
                <c:pt idx="46">
                  <c:v>58.072</c:v>
                </c:pt>
                <c:pt idx="47">
                  <c:v>55.6483</c:v>
                </c:pt>
                <c:pt idx="48">
                  <c:v>53.2292</c:v>
                </c:pt>
                <c:pt idx="49">
                  <c:v>50.813</c:v>
                </c:pt>
                <c:pt idx="50">
                  <c:v>48.3949</c:v>
                </c:pt>
                <c:pt idx="51">
                  <c:v>47.1846</c:v>
                </c:pt>
                <c:pt idx="52">
                  <c:v>45.97</c:v>
                </c:pt>
                <c:pt idx="53">
                  <c:v>44.7628</c:v>
                </c:pt>
                <c:pt idx="54">
                  <c:v>43.554</c:v>
                </c:pt>
                <c:pt idx="55">
                  <c:v>42.343</c:v>
                </c:pt>
                <c:pt idx="56">
                  <c:v>41.1353</c:v>
                </c:pt>
                <c:pt idx="57">
                  <c:v>39.9255</c:v>
                </c:pt>
                <c:pt idx="58">
                  <c:v>38.7147</c:v>
                </c:pt>
                <c:pt idx="59">
                  <c:v>37.5047</c:v>
                </c:pt>
                <c:pt idx="60">
                  <c:v>36.2932</c:v>
                </c:pt>
                <c:pt idx="61">
                  <c:v>35.0836</c:v>
                </c:pt>
                <c:pt idx="62">
                  <c:v>33.8753</c:v>
                </c:pt>
                <c:pt idx="63">
                  <c:v>32.6655</c:v>
                </c:pt>
                <c:pt idx="64">
                  <c:v>31.4564</c:v>
                </c:pt>
                <c:pt idx="65">
                  <c:v>30.245</c:v>
                </c:pt>
              </c:numCache>
            </c:numRef>
          </c:y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波数ベクトル(SPP 実験) 実部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Sheet1!$J$250:$J$315</c:f>
              <c:numCache>
                <c:formatCode>General</c:formatCode>
                <c:ptCount val="66"/>
                <c:pt idx="0">
                  <c:v>4593633.73453067</c:v>
                </c:pt>
                <c:pt idx="1">
                  <c:v>4586871.44194773</c:v>
                </c:pt>
                <c:pt idx="2">
                  <c:v>4572440.7779386</c:v>
                </c:pt>
                <c:pt idx="3">
                  <c:v>4490073.78592782</c:v>
                </c:pt>
                <c:pt idx="4">
                  <c:v>4386174.39737835</c:v>
                </c:pt>
                <c:pt idx="5">
                  <c:v>4283998.20173936</c:v>
                </c:pt>
                <c:pt idx="6">
                  <c:v>4180913.43060167</c:v>
                </c:pt>
                <c:pt idx="7">
                  <c:v>4077364.19023681</c:v>
                </c:pt>
                <c:pt idx="8">
                  <c:v>4071714.08714646</c:v>
                </c:pt>
                <c:pt idx="9">
                  <c:v>3973622.26547356</c:v>
                </c:pt>
                <c:pt idx="10">
                  <c:v>3872994.09280676</c:v>
                </c:pt>
                <c:pt idx="11">
                  <c:v>3770258.7205551</c:v>
                </c:pt>
                <c:pt idx="12">
                  <c:v>3666476.31707231</c:v>
                </c:pt>
                <c:pt idx="13">
                  <c:v>3564242.42460583</c:v>
                </c:pt>
                <c:pt idx="14">
                  <c:v>3560825.24046125</c:v>
                </c:pt>
                <c:pt idx="15">
                  <c:v>3358675.44113999</c:v>
                </c:pt>
                <c:pt idx="16">
                  <c:v>3281012.43347324</c:v>
                </c:pt>
                <c:pt idx="17">
                  <c:v>3256747.56734234</c:v>
                </c:pt>
                <c:pt idx="18">
                  <c:v>3153493.20368233</c:v>
                </c:pt>
                <c:pt idx="19">
                  <c:v>3052168.03994877</c:v>
                </c:pt>
                <c:pt idx="20">
                  <c:v>3049892.99459999</c:v>
                </c:pt>
                <c:pt idx="21">
                  <c:v>2948870.16519465</c:v>
                </c:pt>
                <c:pt idx="22">
                  <c:v>2847081.49090088</c:v>
                </c:pt>
                <c:pt idx="23">
                  <c:v>2744924.03747365</c:v>
                </c:pt>
                <c:pt idx="24">
                  <c:v>2643183.51201993</c:v>
                </c:pt>
                <c:pt idx="25">
                  <c:v>2540439.34275237</c:v>
                </c:pt>
                <c:pt idx="26">
                  <c:v>2438761.48244871</c:v>
                </c:pt>
                <c:pt idx="27">
                  <c:v>2337040.89729642</c:v>
                </c:pt>
                <c:pt idx="28">
                  <c:v>2234720.15784799</c:v>
                </c:pt>
                <c:pt idx="29">
                  <c:v>2132993.8120515</c:v>
                </c:pt>
                <c:pt idx="30">
                  <c:v>2030886.82739872</c:v>
                </c:pt>
                <c:pt idx="31">
                  <c:v>1980285.38398488</c:v>
                </c:pt>
                <c:pt idx="32">
                  <c:v>1929185.89224879</c:v>
                </c:pt>
                <c:pt idx="33">
                  <c:v>1878415.46484378</c:v>
                </c:pt>
                <c:pt idx="34">
                  <c:v>1827575.51014346</c:v>
                </c:pt>
                <c:pt idx="35">
                  <c:v>1776906.07531153</c:v>
                </c:pt>
                <c:pt idx="36">
                  <c:v>1725654.55811681</c:v>
                </c:pt>
                <c:pt idx="37">
                  <c:v>1675044.49381998</c:v>
                </c:pt>
                <c:pt idx="38">
                  <c:v>1623941.08366178</c:v>
                </c:pt>
                <c:pt idx="39">
                  <c:v>1573115.7584026</c:v>
                </c:pt>
                <c:pt idx="40">
                  <c:v>1522416.06736714</c:v>
                </c:pt>
                <c:pt idx="41">
                  <c:v>1471770.92902227</c:v>
                </c:pt>
                <c:pt idx="42">
                  <c:v>1420852.47657194</c:v>
                </c:pt>
                <c:pt idx="43">
                  <c:v>1370043.80868581</c:v>
                </c:pt>
                <c:pt idx="44">
                  <c:v>1319136.19496006</c:v>
                </c:pt>
                <c:pt idx="45">
                  <c:v>1268539.12143771</c:v>
                </c:pt>
                <c:pt idx="46">
                  <c:v>1217660.79330051</c:v>
                </c:pt>
                <c:pt idx="47">
                  <c:v>1166799.44769952</c:v>
                </c:pt>
                <c:pt idx="48">
                  <c:v>1116037.12009587</c:v>
                </c:pt>
                <c:pt idx="49">
                  <c:v>1065339.42806422</c:v>
                </c:pt>
                <c:pt idx="50">
                  <c:v>1014609.24891362</c:v>
                </c:pt>
                <c:pt idx="51">
                  <c:v>989220.37971906</c:v>
                </c:pt>
                <c:pt idx="52">
                  <c:v>963742.852858666</c:v>
                </c:pt>
                <c:pt idx="53">
                  <c:v>938419.495062766</c:v>
                </c:pt>
                <c:pt idx="54">
                  <c:v>913065.370595294</c:v>
                </c:pt>
                <c:pt idx="55">
                  <c:v>887665.649089018</c:v>
                </c:pt>
                <c:pt idx="56">
                  <c:v>862336.67078189</c:v>
                </c:pt>
                <c:pt idx="57">
                  <c:v>836964.198321879</c:v>
                </c:pt>
                <c:pt idx="58">
                  <c:v>811572.078804464</c:v>
                </c:pt>
                <c:pt idx="59">
                  <c:v>786197.334191223</c:v>
                </c:pt>
                <c:pt idx="60">
                  <c:v>760792.18901593</c:v>
                </c:pt>
                <c:pt idx="61">
                  <c:v>735427.968567333</c:v>
                </c:pt>
                <c:pt idx="62">
                  <c:v>710091.176437757</c:v>
                </c:pt>
                <c:pt idx="63">
                  <c:v>684724.24688773</c:v>
                </c:pt>
                <c:pt idx="64">
                  <c:v>659372.730741499</c:v>
                </c:pt>
                <c:pt idx="65">
                  <c:v>633973.71068666</c:v>
                </c:pt>
              </c:numCache>
            </c:numRef>
          </c:xVal>
          <c:yVal>
            <c:numRef>
              <c:f>Sheet1!$A$250:$A$315</c:f>
              <c:numCache>
                <c:formatCode>General</c:formatCode>
                <c:ptCount val="66"/>
                <c:pt idx="0">
                  <c:v>217.707</c:v>
                </c:pt>
                <c:pt idx="1">
                  <c:v>217.707</c:v>
                </c:pt>
                <c:pt idx="2">
                  <c:v>216.763</c:v>
                </c:pt>
                <c:pt idx="3">
                  <c:v>212.917</c:v>
                </c:pt>
                <c:pt idx="4">
                  <c:v>208.044</c:v>
                </c:pt>
                <c:pt idx="5">
                  <c:v>203.252</c:v>
                </c:pt>
                <c:pt idx="6">
                  <c:v>198.413</c:v>
                </c:pt>
                <c:pt idx="7">
                  <c:v>193.548</c:v>
                </c:pt>
                <c:pt idx="8">
                  <c:v>193.548</c:v>
                </c:pt>
                <c:pt idx="9">
                  <c:v>188.679</c:v>
                </c:pt>
                <c:pt idx="10">
                  <c:v>183.936</c:v>
                </c:pt>
                <c:pt idx="11">
                  <c:v>179.104</c:v>
                </c:pt>
                <c:pt idx="12">
                  <c:v>174.216</c:v>
                </c:pt>
                <c:pt idx="13">
                  <c:v>169.396</c:v>
                </c:pt>
                <c:pt idx="14">
                  <c:v>169.396</c:v>
                </c:pt>
                <c:pt idx="15">
                  <c:v>159.659</c:v>
                </c:pt>
                <c:pt idx="16">
                  <c:v>156.006</c:v>
                </c:pt>
                <c:pt idx="17">
                  <c:v>154.879</c:v>
                </c:pt>
                <c:pt idx="18">
                  <c:v>150</c:v>
                </c:pt>
                <c:pt idx="19">
                  <c:v>145.208</c:v>
                </c:pt>
                <c:pt idx="20">
                  <c:v>145.208</c:v>
                </c:pt>
                <c:pt idx="21">
                  <c:v>140.318</c:v>
                </c:pt>
                <c:pt idx="22">
                  <c:v>135.501</c:v>
                </c:pt>
                <c:pt idx="23">
                  <c:v>130.662</c:v>
                </c:pt>
                <c:pt idx="24">
                  <c:v>125.839</c:v>
                </c:pt>
                <c:pt idx="25">
                  <c:v>120.968</c:v>
                </c:pt>
                <c:pt idx="26">
                  <c:v>116.144</c:v>
                </c:pt>
                <c:pt idx="27">
                  <c:v>111.317</c:v>
                </c:pt>
                <c:pt idx="28">
                  <c:v>106.458</c:v>
                </c:pt>
                <c:pt idx="29">
                  <c:v>101.626</c:v>
                </c:pt>
                <c:pt idx="30">
                  <c:v>96.7742</c:v>
                </c:pt>
                <c:pt idx="31">
                  <c:v>94.3693</c:v>
                </c:pt>
                <c:pt idx="32">
                  <c:v>91.9399</c:v>
                </c:pt>
                <c:pt idx="33">
                  <c:v>89.5255</c:v>
                </c:pt>
                <c:pt idx="34">
                  <c:v>87.108</c:v>
                </c:pt>
                <c:pt idx="35">
                  <c:v>84.6979</c:v>
                </c:pt>
                <c:pt idx="36">
                  <c:v>82.2594</c:v>
                </c:pt>
                <c:pt idx="37">
                  <c:v>79.8509</c:v>
                </c:pt>
                <c:pt idx="38">
                  <c:v>77.4194</c:v>
                </c:pt>
                <c:pt idx="39">
                  <c:v>75</c:v>
                </c:pt>
                <c:pt idx="40">
                  <c:v>72.5865</c:v>
                </c:pt>
                <c:pt idx="41">
                  <c:v>70.1754</c:v>
                </c:pt>
                <c:pt idx="42">
                  <c:v>67.7507</c:v>
                </c:pt>
                <c:pt idx="43">
                  <c:v>65.331</c:v>
                </c:pt>
                <c:pt idx="44">
                  <c:v>62.9063</c:v>
                </c:pt>
                <c:pt idx="45">
                  <c:v>60.4961</c:v>
                </c:pt>
                <c:pt idx="46">
                  <c:v>58.072</c:v>
                </c:pt>
                <c:pt idx="47">
                  <c:v>55.6483</c:v>
                </c:pt>
                <c:pt idx="48">
                  <c:v>53.2292</c:v>
                </c:pt>
                <c:pt idx="49">
                  <c:v>50.813</c:v>
                </c:pt>
                <c:pt idx="50">
                  <c:v>48.3949</c:v>
                </c:pt>
                <c:pt idx="51">
                  <c:v>47.1846</c:v>
                </c:pt>
                <c:pt idx="52">
                  <c:v>45.97</c:v>
                </c:pt>
                <c:pt idx="53">
                  <c:v>44.7628</c:v>
                </c:pt>
                <c:pt idx="54">
                  <c:v>43.554</c:v>
                </c:pt>
                <c:pt idx="55">
                  <c:v>42.343</c:v>
                </c:pt>
                <c:pt idx="56">
                  <c:v>41.1353</c:v>
                </c:pt>
                <c:pt idx="57">
                  <c:v>39.9255</c:v>
                </c:pt>
                <c:pt idx="58">
                  <c:v>38.7147</c:v>
                </c:pt>
                <c:pt idx="59">
                  <c:v>37.5047</c:v>
                </c:pt>
                <c:pt idx="60">
                  <c:v>36.2932</c:v>
                </c:pt>
                <c:pt idx="61">
                  <c:v>35.0836</c:v>
                </c:pt>
                <c:pt idx="62">
                  <c:v>33.8753</c:v>
                </c:pt>
                <c:pt idx="63">
                  <c:v>32.6655</c:v>
                </c:pt>
                <c:pt idx="64">
                  <c:v>31.4564</c:v>
                </c:pt>
                <c:pt idx="65">
                  <c:v>30.245</c:v>
                </c:pt>
              </c:numCache>
            </c:numRef>
          </c:y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波数ベクトル(SPP Drude) 実部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Sheet1!$L$250:$L$315</c:f>
              <c:numCache>
                <c:formatCode>General</c:formatCode>
                <c:ptCount val="66"/>
                <c:pt idx="0">
                  <c:v>4585606.58705908</c:v>
                </c:pt>
                <c:pt idx="1">
                  <c:v>4585606.58705908</c:v>
                </c:pt>
                <c:pt idx="2">
                  <c:v>4565523.02760039</c:v>
                </c:pt>
                <c:pt idx="3">
                  <c:v>4483726.96136227</c:v>
                </c:pt>
                <c:pt idx="4">
                  <c:v>4380151.02282976</c:v>
                </c:pt>
                <c:pt idx="5">
                  <c:v>4278362.94287723</c:v>
                </c:pt>
                <c:pt idx="6">
                  <c:v>4175641.43004678</c:v>
                </c:pt>
                <c:pt idx="7">
                  <c:v>4072432.02697382</c:v>
                </c:pt>
                <c:pt idx="8">
                  <c:v>4072432.02697382</c:v>
                </c:pt>
                <c:pt idx="9">
                  <c:v>3969200.32949503</c:v>
                </c:pt>
                <c:pt idx="10">
                  <c:v>3868698.61076116</c:v>
                </c:pt>
                <c:pt idx="11">
                  <c:v>3766368.80269785</c:v>
                </c:pt>
                <c:pt idx="12">
                  <c:v>3662910.70368298</c:v>
                </c:pt>
                <c:pt idx="13">
                  <c:v>3560947.00067671</c:v>
                </c:pt>
                <c:pt idx="14">
                  <c:v>3560947.00067671</c:v>
                </c:pt>
                <c:pt idx="15">
                  <c:v>3355127.97002436</c:v>
                </c:pt>
                <c:pt idx="16">
                  <c:v>3277964.68474026</c:v>
                </c:pt>
                <c:pt idx="17">
                  <c:v>3254164.43860121</c:v>
                </c:pt>
                <c:pt idx="18">
                  <c:v>3151158.77874317</c:v>
                </c:pt>
                <c:pt idx="19">
                  <c:v>3050036.42957975</c:v>
                </c:pt>
                <c:pt idx="20">
                  <c:v>3050036.42957975</c:v>
                </c:pt>
                <c:pt idx="21">
                  <c:v>2946892.00240726</c:v>
                </c:pt>
                <c:pt idx="22">
                  <c:v>2845331.15562224</c:v>
                </c:pt>
                <c:pt idx="23">
                  <c:v>2743348.6490117</c:v>
                </c:pt>
                <c:pt idx="24">
                  <c:v>2641743.853631</c:v>
                </c:pt>
                <c:pt idx="25">
                  <c:v>2539167.32213832</c:v>
                </c:pt>
                <c:pt idx="26">
                  <c:v>2437618.07747108</c:v>
                </c:pt>
                <c:pt idx="27">
                  <c:v>2336041.51912451</c:v>
                </c:pt>
                <c:pt idx="28">
                  <c:v>2233826.22465404</c:v>
                </c:pt>
                <c:pt idx="29">
                  <c:v>2132211.84694576</c:v>
                </c:pt>
                <c:pt idx="30">
                  <c:v>2030212.59006736</c:v>
                </c:pt>
                <c:pt idx="31">
                  <c:v>1979665.67092469</c:v>
                </c:pt>
                <c:pt idx="32">
                  <c:v>1928611.10321188</c:v>
                </c:pt>
                <c:pt idx="33">
                  <c:v>1877878.84404841</c:v>
                </c:pt>
                <c:pt idx="34">
                  <c:v>1827088.32748321</c:v>
                </c:pt>
                <c:pt idx="35">
                  <c:v>1776459.94688482</c:v>
                </c:pt>
                <c:pt idx="36">
                  <c:v>1725241.55618541</c:v>
                </c:pt>
                <c:pt idx="37">
                  <c:v>1674659.59707956</c:v>
                </c:pt>
                <c:pt idx="38">
                  <c:v>1623600.77537979</c:v>
                </c:pt>
                <c:pt idx="39">
                  <c:v>1572802.00466573</c:v>
                </c:pt>
                <c:pt idx="40">
                  <c:v>1522132.85264035</c:v>
                </c:pt>
                <c:pt idx="41">
                  <c:v>1471519.62384509</c:v>
                </c:pt>
                <c:pt idx="42">
                  <c:v>1420626.30072746</c:v>
                </c:pt>
                <c:pt idx="43">
                  <c:v>1369843.12937848</c:v>
                </c:pt>
                <c:pt idx="44">
                  <c:v>1318960.0475031</c:v>
                </c:pt>
                <c:pt idx="45">
                  <c:v>1268386.05277888</c:v>
                </c:pt>
                <c:pt idx="46">
                  <c:v>1217525.0298197</c:v>
                </c:pt>
                <c:pt idx="47">
                  <c:v>1166676.86389798</c:v>
                </c:pt>
                <c:pt idx="48">
                  <c:v>1115929.46827205</c:v>
                </c:pt>
                <c:pt idx="49">
                  <c:v>1065246.9746645</c:v>
                </c:pt>
                <c:pt idx="50">
                  <c:v>1014528.50919815</c:v>
                </c:pt>
                <c:pt idx="51">
                  <c:v>989144.458762086</c:v>
                </c:pt>
                <c:pt idx="52">
                  <c:v>963671.130911735</c:v>
                </c:pt>
                <c:pt idx="53">
                  <c:v>938353.878424503</c:v>
                </c:pt>
                <c:pt idx="54">
                  <c:v>913003.924860293</c:v>
                </c:pt>
                <c:pt idx="55">
                  <c:v>887608.668295356</c:v>
                </c:pt>
                <c:pt idx="56">
                  <c:v>862283.422088069</c:v>
                </c:pt>
                <c:pt idx="57">
                  <c:v>836914.924833425</c:v>
                </c:pt>
                <c:pt idx="58">
                  <c:v>811526.222398926</c:v>
                </c:pt>
                <c:pt idx="59">
                  <c:v>786155.035107658</c:v>
                </c:pt>
                <c:pt idx="60">
                  <c:v>760753.114110376</c:v>
                </c:pt>
                <c:pt idx="61">
                  <c:v>735391.724763028</c:v>
                </c:pt>
                <c:pt idx="62">
                  <c:v>710058.261121557</c:v>
                </c:pt>
                <c:pt idx="63">
                  <c:v>684693.994831072</c:v>
                </c:pt>
                <c:pt idx="64">
                  <c:v>659345.027869152</c:v>
                </c:pt>
                <c:pt idx="65">
                  <c:v>633948.442805593</c:v>
                </c:pt>
              </c:numCache>
            </c:numRef>
          </c:xVal>
          <c:yVal>
            <c:numRef>
              <c:f>Sheet1!$A$250:$A$315</c:f>
              <c:numCache>
                <c:formatCode>General</c:formatCode>
                <c:ptCount val="66"/>
                <c:pt idx="0">
                  <c:v>217.707</c:v>
                </c:pt>
                <c:pt idx="1">
                  <c:v>217.707</c:v>
                </c:pt>
                <c:pt idx="2">
                  <c:v>216.763</c:v>
                </c:pt>
                <c:pt idx="3">
                  <c:v>212.917</c:v>
                </c:pt>
                <c:pt idx="4">
                  <c:v>208.044</c:v>
                </c:pt>
                <c:pt idx="5">
                  <c:v>203.252</c:v>
                </c:pt>
                <c:pt idx="6">
                  <c:v>198.413</c:v>
                </c:pt>
                <c:pt idx="7">
                  <c:v>193.548</c:v>
                </c:pt>
                <c:pt idx="8">
                  <c:v>193.548</c:v>
                </c:pt>
                <c:pt idx="9">
                  <c:v>188.679</c:v>
                </c:pt>
                <c:pt idx="10">
                  <c:v>183.936</c:v>
                </c:pt>
                <c:pt idx="11">
                  <c:v>179.104</c:v>
                </c:pt>
                <c:pt idx="12">
                  <c:v>174.216</c:v>
                </c:pt>
                <c:pt idx="13">
                  <c:v>169.396</c:v>
                </c:pt>
                <c:pt idx="14">
                  <c:v>169.396</c:v>
                </c:pt>
                <c:pt idx="15">
                  <c:v>159.659</c:v>
                </c:pt>
                <c:pt idx="16">
                  <c:v>156.006</c:v>
                </c:pt>
                <c:pt idx="17">
                  <c:v>154.879</c:v>
                </c:pt>
                <c:pt idx="18">
                  <c:v>150</c:v>
                </c:pt>
                <c:pt idx="19">
                  <c:v>145.208</c:v>
                </c:pt>
                <c:pt idx="20">
                  <c:v>145.208</c:v>
                </c:pt>
                <c:pt idx="21">
                  <c:v>140.318</c:v>
                </c:pt>
                <c:pt idx="22">
                  <c:v>135.501</c:v>
                </c:pt>
                <c:pt idx="23">
                  <c:v>130.662</c:v>
                </c:pt>
                <c:pt idx="24">
                  <c:v>125.839</c:v>
                </c:pt>
                <c:pt idx="25">
                  <c:v>120.968</c:v>
                </c:pt>
                <c:pt idx="26">
                  <c:v>116.144</c:v>
                </c:pt>
                <c:pt idx="27">
                  <c:v>111.317</c:v>
                </c:pt>
                <c:pt idx="28">
                  <c:v>106.458</c:v>
                </c:pt>
                <c:pt idx="29">
                  <c:v>101.626</c:v>
                </c:pt>
                <c:pt idx="30">
                  <c:v>96.7742</c:v>
                </c:pt>
                <c:pt idx="31">
                  <c:v>94.3693</c:v>
                </c:pt>
                <c:pt idx="32">
                  <c:v>91.9399</c:v>
                </c:pt>
                <c:pt idx="33">
                  <c:v>89.5255</c:v>
                </c:pt>
                <c:pt idx="34">
                  <c:v>87.108</c:v>
                </c:pt>
                <c:pt idx="35">
                  <c:v>84.6979</c:v>
                </c:pt>
                <c:pt idx="36">
                  <c:v>82.2594</c:v>
                </c:pt>
                <c:pt idx="37">
                  <c:v>79.8509</c:v>
                </c:pt>
                <c:pt idx="38">
                  <c:v>77.4194</c:v>
                </c:pt>
                <c:pt idx="39">
                  <c:v>75</c:v>
                </c:pt>
                <c:pt idx="40">
                  <c:v>72.5865</c:v>
                </c:pt>
                <c:pt idx="41">
                  <c:v>70.1754</c:v>
                </c:pt>
                <c:pt idx="42">
                  <c:v>67.7507</c:v>
                </c:pt>
                <c:pt idx="43">
                  <c:v>65.331</c:v>
                </c:pt>
                <c:pt idx="44">
                  <c:v>62.9063</c:v>
                </c:pt>
                <c:pt idx="45">
                  <c:v>60.4961</c:v>
                </c:pt>
                <c:pt idx="46">
                  <c:v>58.072</c:v>
                </c:pt>
                <c:pt idx="47">
                  <c:v>55.6483</c:v>
                </c:pt>
                <c:pt idx="48">
                  <c:v>53.2292</c:v>
                </c:pt>
                <c:pt idx="49">
                  <c:v>50.813</c:v>
                </c:pt>
                <c:pt idx="50">
                  <c:v>48.3949</c:v>
                </c:pt>
                <c:pt idx="51">
                  <c:v>47.1846</c:v>
                </c:pt>
                <c:pt idx="52">
                  <c:v>45.97</c:v>
                </c:pt>
                <c:pt idx="53">
                  <c:v>44.7628</c:v>
                </c:pt>
                <c:pt idx="54">
                  <c:v>43.554</c:v>
                </c:pt>
                <c:pt idx="55">
                  <c:v>42.343</c:v>
                </c:pt>
                <c:pt idx="56">
                  <c:v>41.1353</c:v>
                </c:pt>
                <c:pt idx="57">
                  <c:v>39.9255</c:v>
                </c:pt>
                <c:pt idx="58">
                  <c:v>38.7147</c:v>
                </c:pt>
                <c:pt idx="59">
                  <c:v>37.5047</c:v>
                </c:pt>
                <c:pt idx="60">
                  <c:v>36.2932</c:v>
                </c:pt>
                <c:pt idx="61">
                  <c:v>35.0836</c:v>
                </c:pt>
                <c:pt idx="62">
                  <c:v>33.8753</c:v>
                </c:pt>
                <c:pt idx="63">
                  <c:v>32.6655</c:v>
                </c:pt>
                <c:pt idx="64">
                  <c:v>31.4564</c:v>
                </c:pt>
                <c:pt idx="65">
                  <c:v>30.245</c:v>
                </c:pt>
              </c:numCache>
            </c:numRef>
          </c:yVal>
        </c:ser>
        <c:axId val="51566729"/>
        <c:axId val="42958558"/>
      </c:scatterChart>
      <c:valAx>
        <c:axId val="515667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波数[rad/m]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958558"/>
        <c:crossesAt val="0"/>
      </c:valAx>
      <c:valAx>
        <c:axId val="42958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周波数[THz]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66729"/>
        <c:crosses val="min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波数ベクトル(伝搬光)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Sheet1!$G$2:$G$315</c:f>
              <c:numCache>
                <c:formatCode>General</c:formatCode>
                <c:ptCount val="314"/>
                <c:pt idx="0">
                  <c:v>50300280526.8403</c:v>
                </c:pt>
                <c:pt idx="1">
                  <c:v>46574287246.8146</c:v>
                </c:pt>
                <c:pt idx="2">
                  <c:v>43362404750.6739</c:v>
                </c:pt>
                <c:pt idx="3">
                  <c:v>41916900439.0337</c:v>
                </c:pt>
                <c:pt idx="4">
                  <c:v>35928861626.8155</c:v>
                </c:pt>
                <c:pt idx="5">
                  <c:v>31437675329.2752</c:v>
                </c:pt>
                <c:pt idx="6">
                  <c:v>25150140263.4202</c:v>
                </c:pt>
                <c:pt idx="7">
                  <c:v>20958450219.5168</c:v>
                </c:pt>
                <c:pt idx="8">
                  <c:v>17964388896.5073</c:v>
                </c:pt>
                <c:pt idx="9">
                  <c:v>15718837664.6376</c:v>
                </c:pt>
                <c:pt idx="10">
                  <c:v>12575070131.7101</c:v>
                </c:pt>
                <c:pt idx="11">
                  <c:v>10479225109.7584</c:v>
                </c:pt>
                <c:pt idx="12">
                  <c:v>8982183969.02854</c:v>
                </c:pt>
                <c:pt idx="13">
                  <c:v>7859418832.31883</c:v>
                </c:pt>
                <c:pt idx="14">
                  <c:v>7539006045.36282</c:v>
                </c:pt>
                <c:pt idx="15">
                  <c:v>6357473414.23756</c:v>
                </c:pt>
                <c:pt idx="16">
                  <c:v>6022536421.27948</c:v>
                </c:pt>
                <c:pt idx="17">
                  <c:v>5132682541.85924</c:v>
                </c:pt>
                <c:pt idx="18">
                  <c:v>4713303952.96669</c:v>
                </c:pt>
                <c:pt idx="19">
                  <c:v>4318362917.03012</c:v>
                </c:pt>
                <c:pt idx="20">
                  <c:v>3937086790.63667</c:v>
                </c:pt>
                <c:pt idx="21">
                  <c:v>3574484643.38883</c:v>
                </c:pt>
                <c:pt idx="22">
                  <c:v>3232673278.75871</c:v>
                </c:pt>
                <c:pt idx="23">
                  <c:v>2905511870.83206</c:v>
                </c:pt>
                <c:pt idx="24">
                  <c:v>2661953720.83105</c:v>
                </c:pt>
                <c:pt idx="25">
                  <c:v>2537334775.8258</c:v>
                </c:pt>
                <c:pt idx="26">
                  <c:v>2293043080.06711</c:v>
                </c:pt>
                <c:pt idx="27">
                  <c:v>2004954510.8847</c:v>
                </c:pt>
                <c:pt idx="28">
                  <c:v>1521300546.85896</c:v>
                </c:pt>
                <c:pt idx="29">
                  <c:v>1318418557.04399</c:v>
                </c:pt>
                <c:pt idx="30">
                  <c:v>1115601538.42471</c:v>
                </c:pt>
                <c:pt idx="31">
                  <c:v>1014282102.52849</c:v>
                </c:pt>
                <c:pt idx="32">
                  <c:v>912824340.860836</c:v>
                </c:pt>
                <c:pt idx="33">
                  <c:v>760741442.687935</c:v>
                </c:pt>
                <c:pt idx="34">
                  <c:v>608666927.895121</c:v>
                </c:pt>
                <c:pt idx="35">
                  <c:v>557899273.928386</c:v>
                </c:pt>
                <c:pt idx="36">
                  <c:v>532390744.166209</c:v>
                </c:pt>
                <c:pt idx="37">
                  <c:v>507058265.385879</c:v>
                </c:pt>
                <c:pt idx="38">
                  <c:v>446241034.538888</c:v>
                </c:pt>
                <c:pt idx="39">
                  <c:v>443721828.822502</c:v>
                </c:pt>
                <c:pt idx="40">
                  <c:v>441229869.0914</c:v>
                </c:pt>
                <c:pt idx="41">
                  <c:v>436027981.746916</c:v>
                </c:pt>
                <c:pt idx="42">
                  <c:v>430947653.413706</c:v>
                </c:pt>
                <c:pt idx="43">
                  <c:v>428598211.144098</c:v>
                </c:pt>
                <c:pt idx="44">
                  <c:v>425984692.401725</c:v>
                </c:pt>
                <c:pt idx="45">
                  <c:v>423402611.334679</c:v>
                </c:pt>
                <c:pt idx="46">
                  <c:v>420851967.942963</c:v>
                </c:pt>
                <c:pt idx="47">
                  <c:v>415842898.340498</c:v>
                </c:pt>
                <c:pt idx="48">
                  <c:v>405646612.308703</c:v>
                </c:pt>
                <c:pt idx="49">
                  <c:v>395691348.454433</c:v>
                </c:pt>
                <c:pt idx="50">
                  <c:v>385501349.957703</c:v>
                </c:pt>
                <c:pt idx="51">
                  <c:v>375374226.811633</c:v>
                </c:pt>
                <c:pt idx="52">
                  <c:v>365129736.344335</c:v>
                </c:pt>
                <c:pt idx="53">
                  <c:v>355027763.338526</c:v>
                </c:pt>
                <c:pt idx="54">
                  <c:v>344900640.192456</c:v>
                </c:pt>
                <c:pt idx="55">
                  <c:v>334798667.186651</c:v>
                </c:pt>
                <c:pt idx="56">
                  <c:v>324602381.154854</c:v>
                </c:pt>
                <c:pt idx="57">
                  <c:v>314376753.292752</c:v>
                </c:pt>
                <c:pt idx="58">
                  <c:v>304333463.94756</c:v>
                </c:pt>
                <c:pt idx="59">
                  <c:v>294084781.790216</c:v>
                </c:pt>
                <c:pt idx="60">
                  <c:v>283989096.319475</c:v>
                </c:pt>
                <c:pt idx="61">
                  <c:v>273847302.258251</c:v>
                </c:pt>
                <c:pt idx="62">
                  <c:v>263739041.717378</c:v>
                </c:pt>
                <c:pt idx="63">
                  <c:v>253530180.615451</c:v>
                </c:pt>
                <c:pt idx="64">
                  <c:v>248519015.167965</c:v>
                </c:pt>
                <c:pt idx="65">
                  <c:v>243419824.229556</c:v>
                </c:pt>
                <c:pt idx="66">
                  <c:v>238345783.431411</c:v>
                </c:pt>
                <c:pt idx="67">
                  <c:v>233303180.308595</c:v>
                </c:pt>
                <c:pt idx="68">
                  <c:v>228222851.975385</c:v>
                </c:pt>
                <c:pt idx="69">
                  <c:v>223119469.346932</c:v>
                </c:pt>
                <c:pt idx="70">
                  <c:v>218089441.294248</c:v>
                </c:pt>
                <c:pt idx="71">
                  <c:v>212992346.200862</c:v>
                </c:pt>
                <c:pt idx="72">
                  <c:v>207921030.001245</c:v>
                </c:pt>
                <c:pt idx="73">
                  <c:v>202889115.688041</c:v>
                </c:pt>
                <c:pt idx="74">
                  <c:v>197783427.630065</c:v>
                </c:pt>
                <c:pt idx="75">
                  <c:v>192691781.733735</c:v>
                </c:pt>
                <c:pt idx="76">
                  <c:v>187631573.512735</c:v>
                </c:pt>
                <c:pt idx="77">
                  <c:v>182564868.172167</c:v>
                </c:pt>
                <c:pt idx="78">
                  <c:v>177513672.084761</c:v>
                </c:pt>
                <c:pt idx="79">
                  <c:v>172450320.096228</c:v>
                </c:pt>
                <c:pt idx="80">
                  <c:v>167355111.263361</c:v>
                </c:pt>
                <c:pt idx="81">
                  <c:v>162300771.408423</c:v>
                </c:pt>
                <c:pt idx="82">
                  <c:v>157227778.532789</c:v>
                </c:pt>
                <c:pt idx="83">
                  <c:v>154674829.71155</c:v>
                </c:pt>
                <c:pt idx="84">
                  <c:v>152130054.685896</c:v>
                </c:pt>
                <c:pt idx="85">
                  <c:v>149596387.638858</c:v>
                </c:pt>
                <c:pt idx="86">
                  <c:v>147076762.753468</c:v>
                </c:pt>
                <c:pt idx="87">
                  <c:v>141994967.328742</c:v>
                </c:pt>
                <c:pt idx="88">
                  <c:v>136923651.129125</c:v>
                </c:pt>
                <c:pt idx="89">
                  <c:v>133777368.582172</c:v>
                </c:pt>
                <c:pt idx="90">
                  <c:v>131869520.858689</c:v>
                </c:pt>
                <c:pt idx="91">
                  <c:v>130990313.87198</c:v>
                </c:pt>
                <c:pt idx="92">
                  <c:v>128317063.546481</c:v>
                </c:pt>
                <c:pt idx="93">
                  <c:v>125750701.317101</c:v>
                </c:pt>
                <c:pt idx="94">
                  <c:v>123284939.648775</c:v>
                </c:pt>
                <c:pt idx="95">
                  <c:v>120914119.759943</c:v>
                </c:pt>
                <c:pt idx="96">
                  <c:v>118632792.453549</c:v>
                </c:pt>
                <c:pt idx="97">
                  <c:v>116435927.701539</c:v>
                </c:pt>
                <c:pt idx="98">
                  <c:v>114318914.644865</c:v>
                </c:pt>
                <c:pt idx="99">
                  <c:v>112277352.008982</c:v>
                </c:pt>
                <c:pt idx="100">
                  <c:v>110307676.857352</c:v>
                </c:pt>
                <c:pt idx="101">
                  <c:v>108405697.499931</c:v>
                </c:pt>
                <c:pt idx="102">
                  <c:v>106568479.753688</c:v>
                </c:pt>
                <c:pt idx="103">
                  <c:v>104792251.097584</c:v>
                </c:pt>
                <c:pt idx="104">
                  <c:v>103074286.93309</c:v>
                </c:pt>
                <c:pt idx="105">
                  <c:v>101411862.661678</c:v>
                </c:pt>
                <c:pt idx="106">
                  <c:v>99802044.1003172</c:v>
                </c:pt>
                <c:pt idx="107">
                  <c:v>98242735.4039851</c:v>
                </c:pt>
                <c:pt idx="108">
                  <c:v>96731211.9741535</c:v>
                </c:pt>
                <c:pt idx="109">
                  <c:v>95265587.5503029</c:v>
                </c:pt>
                <c:pt idx="110">
                  <c:v>93843766.2874108</c:v>
                </c:pt>
                <c:pt idx="111">
                  <c:v>92463652.3404555</c:v>
                </c:pt>
                <c:pt idx="112">
                  <c:v>91123778.6179217</c:v>
                </c:pt>
                <c:pt idx="113">
                  <c:v>89821839.6902854</c:v>
                </c:pt>
                <c:pt idx="114">
                  <c:v>88556787.6350355</c:v>
                </c:pt>
                <c:pt idx="115">
                  <c:v>87326945.7761543</c:v>
                </c:pt>
                <c:pt idx="116">
                  <c:v>86130637.4376243</c:v>
                </c:pt>
                <c:pt idx="117">
                  <c:v>84966605.1124322</c:v>
                </c:pt>
                <c:pt idx="118">
                  <c:v>83833800.8780671</c:v>
                </c:pt>
                <c:pt idx="119">
                  <c:v>82730757.6430142</c:v>
                </c:pt>
                <c:pt idx="120">
                  <c:v>81656217.9002595</c:v>
                </c:pt>
                <c:pt idx="121">
                  <c:v>80609343.3117947</c:v>
                </c:pt>
                <c:pt idx="122">
                  <c:v>79589085.9551087</c:v>
                </c:pt>
                <c:pt idx="123">
                  <c:v>78594188.3231879</c:v>
                </c:pt>
                <c:pt idx="124">
                  <c:v>77623812.0780243</c:v>
                </c:pt>
                <c:pt idx="125">
                  <c:v>76677328.4661111</c:v>
                </c:pt>
                <c:pt idx="126">
                  <c:v>75753479.9804347</c:v>
                </c:pt>
                <c:pt idx="127">
                  <c:v>74851637.867489</c:v>
                </c:pt>
                <c:pt idx="128">
                  <c:v>73970963.7892649</c:v>
                </c:pt>
                <c:pt idx="129">
                  <c:v>73110828.992256</c:v>
                </c:pt>
                <c:pt idx="130">
                  <c:v>72270604.7229554</c:v>
                </c:pt>
                <c:pt idx="131">
                  <c:v>71449243.0588527</c:v>
                </c:pt>
                <c:pt idx="132">
                  <c:v>70646534.4154452</c:v>
                </c:pt>
                <c:pt idx="133">
                  <c:v>69861430.8702219</c:v>
                </c:pt>
                <c:pt idx="134">
                  <c:v>69093722.838681</c:v>
                </c:pt>
                <c:pt idx="135">
                  <c:v>68342781.5673158</c:v>
                </c:pt>
                <c:pt idx="136">
                  <c:v>67607978.3026196</c:v>
                </c:pt>
                <c:pt idx="137">
                  <c:v>66888684.2910858</c:v>
                </c:pt>
                <c:pt idx="138">
                  <c:v>66184480.3637098</c:v>
                </c:pt>
                <c:pt idx="139">
                  <c:v>65495156.93599</c:v>
                </c:pt>
                <c:pt idx="140">
                  <c:v>64819875.6699173</c:v>
                </c:pt>
                <c:pt idx="141">
                  <c:v>64158426.9809893</c:v>
                </c:pt>
                <c:pt idx="142">
                  <c:v>63510391.7002018</c:v>
                </c:pt>
                <c:pt idx="143">
                  <c:v>62875350.6585506</c:v>
                </c:pt>
                <c:pt idx="144">
                  <c:v>62252884.6870307</c:v>
                </c:pt>
                <c:pt idx="145">
                  <c:v>61642574.6166386</c:v>
                </c:pt>
                <c:pt idx="146">
                  <c:v>61044001.2783691</c:v>
                </c:pt>
                <c:pt idx="147">
                  <c:v>60457164.6722227</c:v>
                </c:pt>
                <c:pt idx="148">
                  <c:v>59881226.4601903</c:v>
                </c:pt>
                <c:pt idx="149">
                  <c:v>59316396.2267743</c:v>
                </c:pt>
                <c:pt idx="150">
                  <c:v>58762045.2184681</c:v>
                </c:pt>
                <c:pt idx="151">
                  <c:v>58217963.8507694</c:v>
                </c:pt>
                <c:pt idx="152">
                  <c:v>57683732.9546739</c:v>
                </c:pt>
                <c:pt idx="153">
                  <c:v>57159352.5301817</c:v>
                </c:pt>
                <c:pt idx="154">
                  <c:v>56644403.4082882</c:v>
                </c:pt>
                <c:pt idx="155">
                  <c:v>56138676.0044911</c:v>
                </c:pt>
                <c:pt idx="156">
                  <c:v>55641960.7342887</c:v>
                </c:pt>
                <c:pt idx="157">
                  <c:v>55153838.4286762</c:v>
                </c:pt>
                <c:pt idx="158">
                  <c:v>54674309.0876536</c:v>
                </c:pt>
                <c:pt idx="159">
                  <c:v>54202953.5422165</c:v>
                </c:pt>
                <c:pt idx="160">
                  <c:v>53739562.2078632</c:v>
                </c:pt>
                <c:pt idx="161">
                  <c:v>53284135.0845931</c:v>
                </c:pt>
                <c:pt idx="162">
                  <c:v>52836462.5879041</c:v>
                </c:pt>
                <c:pt idx="163">
                  <c:v>52396125.5487922</c:v>
                </c:pt>
                <c:pt idx="164">
                  <c:v>51963123.9672567</c:v>
                </c:pt>
                <c:pt idx="165">
                  <c:v>51537248.2587961</c:v>
                </c:pt>
                <c:pt idx="166">
                  <c:v>51118079.2544061</c:v>
                </c:pt>
                <c:pt idx="167">
                  <c:v>50705826.5385879</c:v>
                </c:pt>
                <c:pt idx="168">
                  <c:v>50300280.5268403</c:v>
                </c:pt>
                <c:pt idx="169">
                  <c:v>49901022.0501585</c:v>
                </c:pt>
                <c:pt idx="170">
                  <c:v>49508051.1085426</c:v>
                </c:pt>
                <c:pt idx="171">
                  <c:v>49121367.7019927</c:v>
                </c:pt>
                <c:pt idx="172">
                  <c:v>48740552.6615039</c:v>
                </c:pt>
                <c:pt idx="173">
                  <c:v>48365605.9870769</c:v>
                </c:pt>
                <c:pt idx="174">
                  <c:v>47996527.678711</c:v>
                </c:pt>
                <c:pt idx="175">
                  <c:v>47632898.5674026</c:v>
                </c:pt>
                <c:pt idx="176">
                  <c:v>47274718.653151</c:v>
                </c:pt>
                <c:pt idx="177">
                  <c:v>46921987.9359563</c:v>
                </c:pt>
                <c:pt idx="178">
                  <c:v>46574287.2468146</c:v>
                </c:pt>
                <c:pt idx="179">
                  <c:v>46231826.1702277</c:v>
                </c:pt>
                <c:pt idx="180">
                  <c:v>45894395.1216935</c:v>
                </c:pt>
                <c:pt idx="181">
                  <c:v>45561784.5167099</c:v>
                </c:pt>
                <c:pt idx="182">
                  <c:v>45233994.3552766</c:v>
                </c:pt>
                <c:pt idx="183">
                  <c:v>44911024.637394</c:v>
                </c:pt>
                <c:pt idx="184">
                  <c:v>43362404.7506735</c:v>
                </c:pt>
                <c:pt idx="185">
                  <c:v>41916900.4390337</c:v>
                </c:pt>
                <c:pt idx="186">
                  <c:v>40564661.2308703</c:v>
                </c:pt>
                <c:pt idx="187">
                  <c:v>39297094.161594</c:v>
                </c:pt>
                <c:pt idx="188">
                  <c:v>38106235.0201212</c:v>
                </c:pt>
                <c:pt idx="189">
                  <c:v>36985586.6868836</c:v>
                </c:pt>
                <c:pt idx="190">
                  <c:v>35928861.6268155</c:v>
                </c:pt>
                <c:pt idx="191">
                  <c:v>34930820.2273621</c:v>
                </c:pt>
                <c:pt idx="192">
                  <c:v>33986642.044973</c:v>
                </c:pt>
                <c:pt idx="193">
                  <c:v>33092344.9741061</c:v>
                </c:pt>
                <c:pt idx="194">
                  <c:v>32243737.3247179</c:v>
                </c:pt>
                <c:pt idx="195">
                  <c:v>31437675.3292752</c:v>
                </c:pt>
                <c:pt idx="196">
                  <c:v>30433346.394756</c:v>
                </c:pt>
                <c:pt idx="197">
                  <c:v>29926361.4839459</c:v>
                </c:pt>
                <c:pt idx="198">
                  <c:v>29408478.1790216</c:v>
                </c:pt>
                <c:pt idx="199">
                  <c:v>28908199.9722818</c:v>
                </c:pt>
                <c:pt idx="200">
                  <c:v>28398909.6319475</c:v>
                </c:pt>
                <c:pt idx="201">
                  <c:v>27895068.4886703</c:v>
                </c:pt>
                <c:pt idx="202">
                  <c:v>27384730.2258251</c:v>
                </c:pt>
                <c:pt idx="203">
                  <c:v>26881308.2515523</c:v>
                </c:pt>
                <c:pt idx="204">
                  <c:v>26373904.1717378</c:v>
                </c:pt>
                <c:pt idx="205">
                  <c:v>25863985.0778969</c:v>
                </c:pt>
                <c:pt idx="206">
                  <c:v>25353018.0615451</c:v>
                </c:pt>
                <c:pt idx="207">
                  <c:v>24851901.5167965</c:v>
                </c:pt>
                <c:pt idx="208">
                  <c:v>24341982.4229556</c:v>
                </c:pt>
                <c:pt idx="209">
                  <c:v>23834578.3431411</c:v>
                </c:pt>
                <c:pt idx="210">
                  <c:v>23330318.0308595</c:v>
                </c:pt>
                <c:pt idx="211">
                  <c:v>22822285.1975385</c:v>
                </c:pt>
                <c:pt idx="212">
                  <c:v>22311946.9346932</c:v>
                </c:pt>
                <c:pt idx="213">
                  <c:v>21808944.1294248</c:v>
                </c:pt>
                <c:pt idx="214">
                  <c:v>21299234.6200862</c:v>
                </c:pt>
                <c:pt idx="215">
                  <c:v>20792103.0001245</c:v>
                </c:pt>
                <c:pt idx="216">
                  <c:v>20282372.5323357</c:v>
                </c:pt>
                <c:pt idx="217">
                  <c:v>19778342.7630065</c:v>
                </c:pt>
                <c:pt idx="218">
                  <c:v>19269178.1733735</c:v>
                </c:pt>
                <c:pt idx="219">
                  <c:v>18763157.3512735</c:v>
                </c:pt>
                <c:pt idx="220">
                  <c:v>18256486.8172167</c:v>
                </c:pt>
                <c:pt idx="221">
                  <c:v>17751367.2084761</c:v>
                </c:pt>
                <c:pt idx="222">
                  <c:v>17240295.3998732</c:v>
                </c:pt>
                <c:pt idx="223">
                  <c:v>16735511.1263361</c:v>
                </c:pt>
                <c:pt idx="224">
                  <c:v>16225906.4092486</c:v>
                </c:pt>
                <c:pt idx="225">
                  <c:v>15718837.6646376</c:v>
                </c:pt>
                <c:pt idx="226">
                  <c:v>15213005.4685896</c:v>
                </c:pt>
                <c:pt idx="227">
                  <c:v>14707676.2753468</c:v>
                </c:pt>
                <c:pt idx="228">
                  <c:v>14199496.7328742</c:v>
                </c:pt>
                <c:pt idx="229">
                  <c:v>13692365.1129125</c:v>
                </c:pt>
                <c:pt idx="230">
                  <c:v>13184185.5704399</c:v>
                </c:pt>
                <c:pt idx="231">
                  <c:v>12679045.0032491</c:v>
                </c:pt>
                <c:pt idx="232">
                  <c:v>12170991.2114778</c:v>
                </c:pt>
                <c:pt idx="233">
                  <c:v>11663021.2535074</c:v>
                </c:pt>
                <c:pt idx="234">
                  <c:v>11156015.3842471</c:v>
                </c:pt>
                <c:pt idx="235">
                  <c:v>9634599.5659119</c:v>
                </c:pt>
                <c:pt idx="236">
                  <c:v>9128243.40860836</c:v>
                </c:pt>
                <c:pt idx="237">
                  <c:v>8621321.37314889</c:v>
                </c:pt>
                <c:pt idx="238">
                  <c:v>8114001.12713529</c:v>
                </c:pt>
                <c:pt idx="239">
                  <c:v>7606492.25506967</c:v>
                </c:pt>
                <c:pt idx="240">
                  <c:v>7099737.88721199</c:v>
                </c:pt>
                <c:pt idx="241">
                  <c:v>6592773.93485209</c:v>
                </c:pt>
                <c:pt idx="242">
                  <c:v>6086669.27895121</c:v>
                </c:pt>
                <c:pt idx="243">
                  <c:v>5578992.73928386</c:v>
                </c:pt>
                <c:pt idx="244">
                  <c:v>5070582.65385879</c:v>
                </c:pt>
                <c:pt idx="245">
                  <c:v>4970380.3033593</c:v>
                </c:pt>
                <c:pt idx="246">
                  <c:v>4870282.74511089</c:v>
                </c:pt>
                <c:pt idx="247">
                  <c:v>4766894.710178</c:v>
                </c:pt>
                <c:pt idx="248">
                  <c:v>4562801.32194036</c:v>
                </c:pt>
                <c:pt idx="249">
                  <c:v>4562801.32194036</c:v>
                </c:pt>
                <c:pt idx="250">
                  <c:v>4543016.54493313</c:v>
                </c:pt>
                <c:pt idx="251">
                  <c:v>4462410.34538888</c:v>
                </c:pt>
                <c:pt idx="252">
                  <c:v>4360279.81746916</c:v>
                </c:pt>
                <c:pt idx="253">
                  <c:v>4259846.92401725</c:v>
                </c:pt>
                <c:pt idx="254">
                  <c:v>4158428.98340498</c:v>
                </c:pt>
                <c:pt idx="255">
                  <c:v>4056466.12308703</c:v>
                </c:pt>
                <c:pt idx="256">
                  <c:v>4056466.12308703</c:v>
                </c:pt>
                <c:pt idx="257">
                  <c:v>3954419.42896822</c:v>
                </c:pt>
                <c:pt idx="258">
                  <c:v>3855013.49957703</c:v>
                </c:pt>
                <c:pt idx="259">
                  <c:v>3753742.26811633</c:v>
                </c:pt>
                <c:pt idx="260">
                  <c:v>3651297.36344335</c:v>
                </c:pt>
                <c:pt idx="261">
                  <c:v>3550277.63338526</c:v>
                </c:pt>
                <c:pt idx="262">
                  <c:v>3550277.63338526</c:v>
                </c:pt>
                <c:pt idx="263">
                  <c:v>3346205.20359785</c:v>
                </c:pt>
                <c:pt idx="264">
                  <c:v>3269643.98494594</c:v>
                </c:pt>
                <c:pt idx="265">
                  <c:v>3246023.81154854</c:v>
                </c:pt>
                <c:pt idx="266">
                  <c:v>3143767.53292752</c:v>
                </c:pt>
                <c:pt idx="267">
                  <c:v>3043334.6394756</c:v>
                </c:pt>
                <c:pt idx="268">
                  <c:v>3043334.6394756</c:v>
                </c:pt>
                <c:pt idx="269">
                  <c:v>2940847.81790216</c:v>
                </c:pt>
                <c:pt idx="270">
                  <c:v>2839890.96319475</c:v>
                </c:pt>
                <c:pt idx="271">
                  <c:v>2738473.02258251</c:v>
                </c:pt>
                <c:pt idx="272">
                  <c:v>2637390.41717378</c:v>
                </c:pt>
                <c:pt idx="273">
                  <c:v>2535301.80615451</c:v>
                </c:pt>
                <c:pt idx="274">
                  <c:v>2434198.24229556</c:v>
                </c:pt>
                <c:pt idx="275">
                  <c:v>2333031.80308595</c:v>
                </c:pt>
                <c:pt idx="276">
                  <c:v>2231194.69346932</c:v>
                </c:pt>
                <c:pt idx="277">
                  <c:v>2129923.46200862</c:v>
                </c:pt>
                <c:pt idx="278">
                  <c:v>2028237.25323356</c:v>
                </c:pt>
                <c:pt idx="279">
                  <c:v>1977834.27630065</c:v>
                </c:pt>
                <c:pt idx="280">
                  <c:v>1926917.81733735</c:v>
                </c:pt>
                <c:pt idx="281">
                  <c:v>1876315.73512735</c:v>
                </c:pt>
                <c:pt idx="282">
                  <c:v>1825648.68172167</c:v>
                </c:pt>
                <c:pt idx="283">
                  <c:v>1775136.72084761</c:v>
                </c:pt>
                <c:pt idx="284">
                  <c:v>1724029.53998732</c:v>
                </c:pt>
                <c:pt idx="285">
                  <c:v>1673551.11263361</c:v>
                </c:pt>
                <c:pt idx="286">
                  <c:v>1622590.64092486</c:v>
                </c:pt>
                <c:pt idx="287">
                  <c:v>1571883.76646376</c:v>
                </c:pt>
                <c:pt idx="288">
                  <c:v>1521300.54685896</c:v>
                </c:pt>
                <c:pt idx="289">
                  <c:v>1470767.62753468</c:v>
                </c:pt>
                <c:pt idx="290">
                  <c:v>1419949.67328742</c:v>
                </c:pt>
                <c:pt idx="291">
                  <c:v>1369236.51129125</c:v>
                </c:pt>
                <c:pt idx="292">
                  <c:v>1318418.55704399</c:v>
                </c:pt>
                <c:pt idx="293">
                  <c:v>1267904.50032491</c:v>
                </c:pt>
                <c:pt idx="294">
                  <c:v>1217099.12114778</c:v>
                </c:pt>
                <c:pt idx="295">
                  <c:v>1166302.12535074</c:v>
                </c:pt>
                <c:pt idx="296">
                  <c:v>1115601.53842471</c:v>
                </c:pt>
                <c:pt idx="297">
                  <c:v>1064961.73100431</c:v>
                </c:pt>
                <c:pt idx="298">
                  <c:v>1014282.10252849</c:v>
                </c:pt>
                <c:pt idx="299">
                  <c:v>988916.090227814</c:v>
                </c:pt>
                <c:pt idx="300">
                  <c:v>963459.95659119</c:v>
                </c:pt>
                <c:pt idx="301">
                  <c:v>938158.915486186</c:v>
                </c:pt>
                <c:pt idx="302">
                  <c:v>912824.340860836</c:v>
                </c:pt>
                <c:pt idx="303">
                  <c:v>887443.657645</c:v>
                </c:pt>
                <c:pt idx="304">
                  <c:v>862132.137314889</c:v>
                </c:pt>
                <c:pt idx="305">
                  <c:v>836776.60423932</c:v>
                </c:pt>
                <c:pt idx="306">
                  <c:v>811400.112713529</c:v>
                </c:pt>
                <c:pt idx="307">
                  <c:v>786040.387947912</c:v>
                </c:pt>
                <c:pt idx="308">
                  <c:v>760649.225506967</c:v>
                </c:pt>
                <c:pt idx="309">
                  <c:v>735297.884121441</c:v>
                </c:pt>
                <c:pt idx="310">
                  <c:v>709973.788721199</c:v>
                </c:pt>
                <c:pt idx="311">
                  <c:v>684618.255645627</c:v>
                </c:pt>
                <c:pt idx="312">
                  <c:v>659277.393485209</c:v>
                </c:pt>
                <c:pt idx="313">
                  <c:v>633888.326889288</c:v>
                </c:pt>
              </c:numCache>
            </c:numRef>
          </c:xVal>
          <c:yVal>
            <c:numRef>
              <c:f>Sheet1!$A$2:$A$315</c:f>
              <c:numCache>
                <c:formatCode>General</c:formatCode>
                <c:ptCount val="314"/>
                <c:pt idx="0">
                  <c:v>2400000</c:v>
                </c:pt>
                <c:pt idx="1">
                  <c:v>2222220</c:v>
                </c:pt>
                <c:pt idx="2">
                  <c:v>2068970</c:v>
                </c:pt>
                <c:pt idx="3">
                  <c:v>2000000</c:v>
                </c:pt>
                <c:pt idx="4">
                  <c:v>1714290</c:v>
                </c:pt>
                <c:pt idx="5">
                  <c:v>1500000</c:v>
                </c:pt>
                <c:pt idx="6">
                  <c:v>1200000</c:v>
                </c:pt>
                <c:pt idx="7">
                  <c:v>1000000</c:v>
                </c:pt>
                <c:pt idx="8">
                  <c:v>857143</c:v>
                </c:pt>
                <c:pt idx="9">
                  <c:v>750000</c:v>
                </c:pt>
                <c:pt idx="10">
                  <c:v>600000</c:v>
                </c:pt>
                <c:pt idx="11">
                  <c:v>500000</c:v>
                </c:pt>
                <c:pt idx="12">
                  <c:v>428571</c:v>
                </c:pt>
                <c:pt idx="13">
                  <c:v>375000</c:v>
                </c:pt>
                <c:pt idx="14">
                  <c:v>359712</c:v>
                </c:pt>
                <c:pt idx="15">
                  <c:v>303337</c:v>
                </c:pt>
                <c:pt idx="16">
                  <c:v>287356</c:v>
                </c:pt>
                <c:pt idx="17">
                  <c:v>244898</c:v>
                </c:pt>
                <c:pt idx="18">
                  <c:v>224888</c:v>
                </c:pt>
                <c:pt idx="19">
                  <c:v>206044</c:v>
                </c:pt>
                <c:pt idx="20">
                  <c:v>187852</c:v>
                </c:pt>
                <c:pt idx="21">
                  <c:v>170551</c:v>
                </c:pt>
                <c:pt idx="22">
                  <c:v>154242</c:v>
                </c:pt>
                <c:pt idx="23">
                  <c:v>138632</c:v>
                </c:pt>
                <c:pt idx="24">
                  <c:v>127011</c:v>
                </c:pt>
                <c:pt idx="25">
                  <c:v>121065</c:v>
                </c:pt>
                <c:pt idx="26">
                  <c:v>109409</c:v>
                </c:pt>
                <c:pt idx="27">
                  <c:v>95663.3</c:v>
                </c:pt>
                <c:pt idx="28">
                  <c:v>72586.5</c:v>
                </c:pt>
                <c:pt idx="29">
                  <c:v>62906.3</c:v>
                </c:pt>
                <c:pt idx="30">
                  <c:v>53229.2</c:v>
                </c:pt>
                <c:pt idx="31">
                  <c:v>48394.9</c:v>
                </c:pt>
                <c:pt idx="32">
                  <c:v>43554</c:v>
                </c:pt>
                <c:pt idx="33">
                  <c:v>36297.6</c:v>
                </c:pt>
                <c:pt idx="34">
                  <c:v>29041.6</c:v>
                </c:pt>
                <c:pt idx="35">
                  <c:v>26619.3</c:v>
                </c:pt>
                <c:pt idx="36">
                  <c:v>25402.2</c:v>
                </c:pt>
                <c:pt idx="37">
                  <c:v>24193.5</c:v>
                </c:pt>
                <c:pt idx="38">
                  <c:v>21291.7</c:v>
                </c:pt>
                <c:pt idx="39">
                  <c:v>21171.5</c:v>
                </c:pt>
                <c:pt idx="40">
                  <c:v>21052.6</c:v>
                </c:pt>
                <c:pt idx="41">
                  <c:v>20804.4</c:v>
                </c:pt>
                <c:pt idx="42">
                  <c:v>20562</c:v>
                </c:pt>
                <c:pt idx="43">
                  <c:v>20449.9</c:v>
                </c:pt>
                <c:pt idx="44">
                  <c:v>20325.2</c:v>
                </c:pt>
                <c:pt idx="45">
                  <c:v>20202</c:v>
                </c:pt>
                <c:pt idx="46">
                  <c:v>20080.3</c:v>
                </c:pt>
                <c:pt idx="47">
                  <c:v>19841.3</c:v>
                </c:pt>
                <c:pt idx="48">
                  <c:v>19354.8</c:v>
                </c:pt>
                <c:pt idx="49">
                  <c:v>18879.8</c:v>
                </c:pt>
                <c:pt idx="50">
                  <c:v>18393.6</c:v>
                </c:pt>
                <c:pt idx="51">
                  <c:v>17910.4</c:v>
                </c:pt>
                <c:pt idx="52">
                  <c:v>17421.6</c:v>
                </c:pt>
                <c:pt idx="53">
                  <c:v>16939.6</c:v>
                </c:pt>
                <c:pt idx="54">
                  <c:v>16456.4</c:v>
                </c:pt>
                <c:pt idx="55">
                  <c:v>15974.4</c:v>
                </c:pt>
                <c:pt idx="56">
                  <c:v>15487.9</c:v>
                </c:pt>
                <c:pt idx="57">
                  <c:v>15000</c:v>
                </c:pt>
                <c:pt idx="58">
                  <c:v>14520.8</c:v>
                </c:pt>
                <c:pt idx="59">
                  <c:v>14031.8</c:v>
                </c:pt>
                <c:pt idx="60">
                  <c:v>13550.1</c:v>
                </c:pt>
                <c:pt idx="61">
                  <c:v>13066.2</c:v>
                </c:pt>
                <c:pt idx="62">
                  <c:v>12583.9</c:v>
                </c:pt>
                <c:pt idx="63">
                  <c:v>12096.8</c:v>
                </c:pt>
                <c:pt idx="64">
                  <c:v>11857.7</c:v>
                </c:pt>
                <c:pt idx="65">
                  <c:v>11614.4</c:v>
                </c:pt>
                <c:pt idx="66">
                  <c:v>11372.3</c:v>
                </c:pt>
                <c:pt idx="67">
                  <c:v>11131.7</c:v>
                </c:pt>
                <c:pt idx="68">
                  <c:v>10889.3</c:v>
                </c:pt>
                <c:pt idx="69">
                  <c:v>10645.8</c:v>
                </c:pt>
                <c:pt idx="70">
                  <c:v>10405.8</c:v>
                </c:pt>
                <c:pt idx="71">
                  <c:v>10162.6</c:v>
                </c:pt>
                <c:pt idx="72">
                  <c:v>9920.63</c:v>
                </c:pt>
                <c:pt idx="73">
                  <c:v>9680.54</c:v>
                </c:pt>
                <c:pt idx="74">
                  <c:v>9436.93</c:v>
                </c:pt>
                <c:pt idx="75">
                  <c:v>9193.99</c:v>
                </c:pt>
                <c:pt idx="76">
                  <c:v>8952.55</c:v>
                </c:pt>
                <c:pt idx="77">
                  <c:v>8710.8</c:v>
                </c:pt>
                <c:pt idx="78">
                  <c:v>8469.79</c:v>
                </c:pt>
                <c:pt idx="79">
                  <c:v>8228.2</c:v>
                </c:pt>
                <c:pt idx="80">
                  <c:v>7985.09</c:v>
                </c:pt>
                <c:pt idx="81">
                  <c:v>7743.93</c:v>
                </c:pt>
                <c:pt idx="82">
                  <c:v>7501.88</c:v>
                </c:pt>
                <c:pt idx="83">
                  <c:v>7380.07</c:v>
                </c:pt>
                <c:pt idx="84">
                  <c:v>7258.65</c:v>
                </c:pt>
                <c:pt idx="85">
                  <c:v>7137.76</c:v>
                </c:pt>
                <c:pt idx="86">
                  <c:v>7017.54</c:v>
                </c:pt>
                <c:pt idx="87">
                  <c:v>6775.07</c:v>
                </c:pt>
                <c:pt idx="88">
                  <c:v>6533.1</c:v>
                </c:pt>
                <c:pt idx="89">
                  <c:v>6382.98</c:v>
                </c:pt>
                <c:pt idx="90">
                  <c:v>6291.95</c:v>
                </c:pt>
                <c:pt idx="91">
                  <c:v>6250</c:v>
                </c:pt>
                <c:pt idx="92">
                  <c:v>6122.45</c:v>
                </c:pt>
                <c:pt idx="93">
                  <c:v>6000</c:v>
                </c:pt>
                <c:pt idx="94">
                  <c:v>5882.35</c:v>
                </c:pt>
                <c:pt idx="95">
                  <c:v>5769.23</c:v>
                </c:pt>
                <c:pt idx="96">
                  <c:v>5660.38</c:v>
                </c:pt>
                <c:pt idx="97">
                  <c:v>5555.56</c:v>
                </c:pt>
                <c:pt idx="98">
                  <c:v>5454.55</c:v>
                </c:pt>
                <c:pt idx="99">
                  <c:v>5357.14</c:v>
                </c:pt>
                <c:pt idx="100">
                  <c:v>5263.16</c:v>
                </c:pt>
                <c:pt idx="101">
                  <c:v>5172.41</c:v>
                </c:pt>
                <c:pt idx="102">
                  <c:v>5084.75</c:v>
                </c:pt>
                <c:pt idx="103">
                  <c:v>5000</c:v>
                </c:pt>
                <c:pt idx="104">
                  <c:v>4918.03</c:v>
                </c:pt>
                <c:pt idx="105">
                  <c:v>4838.71</c:v>
                </c:pt>
                <c:pt idx="106">
                  <c:v>4761.9</c:v>
                </c:pt>
                <c:pt idx="107">
                  <c:v>4687.5</c:v>
                </c:pt>
                <c:pt idx="108">
                  <c:v>4615.38</c:v>
                </c:pt>
                <c:pt idx="109">
                  <c:v>4545.45</c:v>
                </c:pt>
                <c:pt idx="110">
                  <c:v>4477.61</c:v>
                </c:pt>
                <c:pt idx="111">
                  <c:v>4411.76</c:v>
                </c:pt>
                <c:pt idx="112">
                  <c:v>4347.83</c:v>
                </c:pt>
                <c:pt idx="113">
                  <c:v>4285.71</c:v>
                </c:pt>
                <c:pt idx="114">
                  <c:v>4225.35</c:v>
                </c:pt>
                <c:pt idx="115">
                  <c:v>4166.67</c:v>
                </c:pt>
                <c:pt idx="116">
                  <c:v>4109.59</c:v>
                </c:pt>
                <c:pt idx="117">
                  <c:v>4054.05</c:v>
                </c:pt>
                <c:pt idx="118">
                  <c:v>4000</c:v>
                </c:pt>
                <c:pt idx="119">
                  <c:v>3947.37</c:v>
                </c:pt>
                <c:pt idx="120">
                  <c:v>3896.1</c:v>
                </c:pt>
                <c:pt idx="121">
                  <c:v>3846.15</c:v>
                </c:pt>
                <c:pt idx="122">
                  <c:v>3797.47</c:v>
                </c:pt>
                <c:pt idx="123">
                  <c:v>3750</c:v>
                </c:pt>
                <c:pt idx="124">
                  <c:v>3703.7</c:v>
                </c:pt>
                <c:pt idx="125">
                  <c:v>3658.54</c:v>
                </c:pt>
                <c:pt idx="126">
                  <c:v>3614.46</c:v>
                </c:pt>
                <c:pt idx="127">
                  <c:v>3571.43</c:v>
                </c:pt>
                <c:pt idx="128">
                  <c:v>3529.41</c:v>
                </c:pt>
                <c:pt idx="129">
                  <c:v>3488.37</c:v>
                </c:pt>
                <c:pt idx="130">
                  <c:v>3448.28</c:v>
                </c:pt>
                <c:pt idx="131">
                  <c:v>3409.09</c:v>
                </c:pt>
                <c:pt idx="132">
                  <c:v>3370.79</c:v>
                </c:pt>
                <c:pt idx="133">
                  <c:v>3333.33</c:v>
                </c:pt>
                <c:pt idx="134">
                  <c:v>3296.7</c:v>
                </c:pt>
                <c:pt idx="135">
                  <c:v>3260.87</c:v>
                </c:pt>
                <c:pt idx="136">
                  <c:v>3225.81</c:v>
                </c:pt>
                <c:pt idx="137">
                  <c:v>3191.49</c:v>
                </c:pt>
                <c:pt idx="138">
                  <c:v>3157.89</c:v>
                </c:pt>
                <c:pt idx="139">
                  <c:v>3125</c:v>
                </c:pt>
                <c:pt idx="140">
                  <c:v>3092.78</c:v>
                </c:pt>
                <c:pt idx="141">
                  <c:v>3061.22</c:v>
                </c:pt>
                <c:pt idx="142">
                  <c:v>3030.3</c:v>
                </c:pt>
                <c:pt idx="143">
                  <c:v>3000</c:v>
                </c:pt>
                <c:pt idx="144">
                  <c:v>2970.3</c:v>
                </c:pt>
                <c:pt idx="145">
                  <c:v>2941.18</c:v>
                </c:pt>
                <c:pt idx="146">
                  <c:v>2912.62</c:v>
                </c:pt>
                <c:pt idx="147">
                  <c:v>2884.62</c:v>
                </c:pt>
                <c:pt idx="148">
                  <c:v>2857.14</c:v>
                </c:pt>
                <c:pt idx="149">
                  <c:v>2830.19</c:v>
                </c:pt>
                <c:pt idx="150">
                  <c:v>2803.74</c:v>
                </c:pt>
                <c:pt idx="151">
                  <c:v>2777.78</c:v>
                </c:pt>
                <c:pt idx="152">
                  <c:v>2752.29</c:v>
                </c:pt>
                <c:pt idx="153">
                  <c:v>2727.27</c:v>
                </c:pt>
                <c:pt idx="154">
                  <c:v>2702.7</c:v>
                </c:pt>
                <c:pt idx="155">
                  <c:v>2678.57</c:v>
                </c:pt>
                <c:pt idx="156">
                  <c:v>2654.87</c:v>
                </c:pt>
                <c:pt idx="157">
                  <c:v>2631.58</c:v>
                </c:pt>
                <c:pt idx="158">
                  <c:v>2608.7</c:v>
                </c:pt>
                <c:pt idx="159">
                  <c:v>2586.21</c:v>
                </c:pt>
                <c:pt idx="160">
                  <c:v>2564.1</c:v>
                </c:pt>
                <c:pt idx="161">
                  <c:v>2542.37</c:v>
                </c:pt>
                <c:pt idx="162">
                  <c:v>2521.01</c:v>
                </c:pt>
                <c:pt idx="163">
                  <c:v>2500</c:v>
                </c:pt>
                <c:pt idx="164">
                  <c:v>2479.34</c:v>
                </c:pt>
                <c:pt idx="165">
                  <c:v>2459.02</c:v>
                </c:pt>
                <c:pt idx="166">
                  <c:v>2439.02</c:v>
                </c:pt>
                <c:pt idx="167">
                  <c:v>2419.35</c:v>
                </c:pt>
                <c:pt idx="168">
                  <c:v>2400</c:v>
                </c:pt>
                <c:pt idx="169">
                  <c:v>2380.95</c:v>
                </c:pt>
                <c:pt idx="170">
                  <c:v>2362.2</c:v>
                </c:pt>
                <c:pt idx="171">
                  <c:v>2343.75</c:v>
                </c:pt>
                <c:pt idx="172">
                  <c:v>2325.58</c:v>
                </c:pt>
                <c:pt idx="173">
                  <c:v>2307.69</c:v>
                </c:pt>
                <c:pt idx="174">
                  <c:v>2290.08</c:v>
                </c:pt>
                <c:pt idx="175">
                  <c:v>2272.73</c:v>
                </c:pt>
                <c:pt idx="176">
                  <c:v>2255.64</c:v>
                </c:pt>
                <c:pt idx="177">
                  <c:v>2238.81</c:v>
                </c:pt>
                <c:pt idx="178">
                  <c:v>2222.22</c:v>
                </c:pt>
                <c:pt idx="179">
                  <c:v>2205.88</c:v>
                </c:pt>
                <c:pt idx="180">
                  <c:v>2189.78</c:v>
                </c:pt>
                <c:pt idx="181">
                  <c:v>2173.91</c:v>
                </c:pt>
                <c:pt idx="182">
                  <c:v>2158.27</c:v>
                </c:pt>
                <c:pt idx="183">
                  <c:v>2142.86</c:v>
                </c:pt>
                <c:pt idx="184">
                  <c:v>2068.97</c:v>
                </c:pt>
                <c:pt idx="185">
                  <c:v>2000</c:v>
                </c:pt>
                <c:pt idx="186">
                  <c:v>1935.48</c:v>
                </c:pt>
                <c:pt idx="187">
                  <c:v>1875</c:v>
                </c:pt>
                <c:pt idx="188">
                  <c:v>1818.18</c:v>
                </c:pt>
                <c:pt idx="189">
                  <c:v>1764.71</c:v>
                </c:pt>
                <c:pt idx="190">
                  <c:v>1714.29</c:v>
                </c:pt>
                <c:pt idx="191">
                  <c:v>1666.67</c:v>
                </c:pt>
                <c:pt idx="192">
                  <c:v>1621.62</c:v>
                </c:pt>
                <c:pt idx="193">
                  <c:v>1578.95</c:v>
                </c:pt>
                <c:pt idx="194">
                  <c:v>1538.46</c:v>
                </c:pt>
                <c:pt idx="195">
                  <c:v>1500</c:v>
                </c:pt>
                <c:pt idx="196">
                  <c:v>1452.08</c:v>
                </c:pt>
                <c:pt idx="197">
                  <c:v>1427.89</c:v>
                </c:pt>
                <c:pt idx="198">
                  <c:v>1403.18</c:v>
                </c:pt>
                <c:pt idx="199">
                  <c:v>1379.31</c:v>
                </c:pt>
                <c:pt idx="200">
                  <c:v>1355.01</c:v>
                </c:pt>
                <c:pt idx="201">
                  <c:v>1330.97</c:v>
                </c:pt>
                <c:pt idx="202">
                  <c:v>1306.62</c:v>
                </c:pt>
                <c:pt idx="203">
                  <c:v>1282.6</c:v>
                </c:pt>
                <c:pt idx="204">
                  <c:v>1258.39</c:v>
                </c:pt>
                <c:pt idx="205">
                  <c:v>1234.06</c:v>
                </c:pt>
                <c:pt idx="206">
                  <c:v>1209.68</c:v>
                </c:pt>
                <c:pt idx="207">
                  <c:v>1185.77</c:v>
                </c:pt>
                <c:pt idx="208">
                  <c:v>1161.44</c:v>
                </c:pt>
                <c:pt idx="209">
                  <c:v>1137.23</c:v>
                </c:pt>
                <c:pt idx="210">
                  <c:v>1113.17</c:v>
                </c:pt>
                <c:pt idx="211">
                  <c:v>1088.93</c:v>
                </c:pt>
                <c:pt idx="212">
                  <c:v>1064.58</c:v>
                </c:pt>
                <c:pt idx="213">
                  <c:v>1040.58</c:v>
                </c:pt>
                <c:pt idx="214">
                  <c:v>1016.26</c:v>
                </c:pt>
                <c:pt idx="215">
                  <c:v>992.063</c:v>
                </c:pt>
                <c:pt idx="216">
                  <c:v>967.742</c:v>
                </c:pt>
                <c:pt idx="217">
                  <c:v>943.693</c:v>
                </c:pt>
                <c:pt idx="218">
                  <c:v>919.399</c:v>
                </c:pt>
                <c:pt idx="219">
                  <c:v>895.255</c:v>
                </c:pt>
                <c:pt idx="220">
                  <c:v>871.08</c:v>
                </c:pt>
                <c:pt idx="221">
                  <c:v>846.979</c:v>
                </c:pt>
                <c:pt idx="222">
                  <c:v>822.594</c:v>
                </c:pt>
                <c:pt idx="223">
                  <c:v>798.509</c:v>
                </c:pt>
                <c:pt idx="224">
                  <c:v>774.194</c:v>
                </c:pt>
                <c:pt idx="225">
                  <c:v>750</c:v>
                </c:pt>
                <c:pt idx="226">
                  <c:v>725.865</c:v>
                </c:pt>
                <c:pt idx="227">
                  <c:v>701.754</c:v>
                </c:pt>
                <c:pt idx="228">
                  <c:v>677.507</c:v>
                </c:pt>
                <c:pt idx="229">
                  <c:v>653.31</c:v>
                </c:pt>
                <c:pt idx="230">
                  <c:v>629.063</c:v>
                </c:pt>
                <c:pt idx="231">
                  <c:v>604.961</c:v>
                </c:pt>
                <c:pt idx="232">
                  <c:v>580.72</c:v>
                </c:pt>
                <c:pt idx="233">
                  <c:v>556.483</c:v>
                </c:pt>
                <c:pt idx="234">
                  <c:v>532.292</c:v>
                </c:pt>
                <c:pt idx="235">
                  <c:v>459.7</c:v>
                </c:pt>
                <c:pt idx="236">
                  <c:v>435.54</c:v>
                </c:pt>
                <c:pt idx="237">
                  <c:v>411.353</c:v>
                </c:pt>
                <c:pt idx="238">
                  <c:v>387.147</c:v>
                </c:pt>
                <c:pt idx="239">
                  <c:v>362.932</c:v>
                </c:pt>
                <c:pt idx="240">
                  <c:v>338.753</c:v>
                </c:pt>
                <c:pt idx="241">
                  <c:v>314.564</c:v>
                </c:pt>
                <c:pt idx="242">
                  <c:v>290.416</c:v>
                </c:pt>
                <c:pt idx="243">
                  <c:v>266.193</c:v>
                </c:pt>
                <c:pt idx="244">
                  <c:v>241.935</c:v>
                </c:pt>
                <c:pt idx="245">
                  <c:v>237.154</c:v>
                </c:pt>
                <c:pt idx="246">
                  <c:v>232.378</c:v>
                </c:pt>
                <c:pt idx="247">
                  <c:v>227.445</c:v>
                </c:pt>
                <c:pt idx="248">
                  <c:v>217.707</c:v>
                </c:pt>
                <c:pt idx="249">
                  <c:v>217.707</c:v>
                </c:pt>
                <c:pt idx="250">
                  <c:v>216.763</c:v>
                </c:pt>
                <c:pt idx="251">
                  <c:v>212.917</c:v>
                </c:pt>
                <c:pt idx="252">
                  <c:v>208.044</c:v>
                </c:pt>
                <c:pt idx="253">
                  <c:v>203.252</c:v>
                </c:pt>
                <c:pt idx="254">
                  <c:v>198.413</c:v>
                </c:pt>
                <c:pt idx="255">
                  <c:v>193.548</c:v>
                </c:pt>
                <c:pt idx="256">
                  <c:v>193.548</c:v>
                </c:pt>
                <c:pt idx="257">
                  <c:v>188.679</c:v>
                </c:pt>
                <c:pt idx="258">
                  <c:v>183.936</c:v>
                </c:pt>
                <c:pt idx="259">
                  <c:v>179.104</c:v>
                </c:pt>
                <c:pt idx="260">
                  <c:v>174.216</c:v>
                </c:pt>
                <c:pt idx="261">
                  <c:v>169.396</c:v>
                </c:pt>
                <c:pt idx="262">
                  <c:v>169.396</c:v>
                </c:pt>
                <c:pt idx="263">
                  <c:v>159.659</c:v>
                </c:pt>
                <c:pt idx="264">
                  <c:v>156.006</c:v>
                </c:pt>
                <c:pt idx="265">
                  <c:v>154.879</c:v>
                </c:pt>
                <c:pt idx="266">
                  <c:v>150</c:v>
                </c:pt>
                <c:pt idx="267">
                  <c:v>145.208</c:v>
                </c:pt>
                <c:pt idx="268">
                  <c:v>145.208</c:v>
                </c:pt>
                <c:pt idx="269">
                  <c:v>140.318</c:v>
                </c:pt>
                <c:pt idx="270">
                  <c:v>135.501</c:v>
                </c:pt>
                <c:pt idx="271">
                  <c:v>130.662</c:v>
                </c:pt>
                <c:pt idx="272">
                  <c:v>125.839</c:v>
                </c:pt>
                <c:pt idx="273">
                  <c:v>120.968</c:v>
                </c:pt>
                <c:pt idx="274">
                  <c:v>116.144</c:v>
                </c:pt>
                <c:pt idx="275">
                  <c:v>111.317</c:v>
                </c:pt>
                <c:pt idx="276">
                  <c:v>106.458</c:v>
                </c:pt>
                <c:pt idx="277">
                  <c:v>101.626</c:v>
                </c:pt>
                <c:pt idx="278">
                  <c:v>96.7742</c:v>
                </c:pt>
                <c:pt idx="279">
                  <c:v>94.3693</c:v>
                </c:pt>
                <c:pt idx="280">
                  <c:v>91.9399</c:v>
                </c:pt>
                <c:pt idx="281">
                  <c:v>89.5255</c:v>
                </c:pt>
                <c:pt idx="282">
                  <c:v>87.108</c:v>
                </c:pt>
                <c:pt idx="283">
                  <c:v>84.6979</c:v>
                </c:pt>
                <c:pt idx="284">
                  <c:v>82.2594</c:v>
                </c:pt>
                <c:pt idx="285">
                  <c:v>79.8509</c:v>
                </c:pt>
                <c:pt idx="286">
                  <c:v>77.4194</c:v>
                </c:pt>
                <c:pt idx="287">
                  <c:v>75</c:v>
                </c:pt>
                <c:pt idx="288">
                  <c:v>72.5865</c:v>
                </c:pt>
                <c:pt idx="289">
                  <c:v>70.1754</c:v>
                </c:pt>
                <c:pt idx="290">
                  <c:v>67.7507</c:v>
                </c:pt>
                <c:pt idx="291">
                  <c:v>65.331</c:v>
                </c:pt>
                <c:pt idx="292">
                  <c:v>62.9063</c:v>
                </c:pt>
                <c:pt idx="293">
                  <c:v>60.4961</c:v>
                </c:pt>
                <c:pt idx="294">
                  <c:v>58.072</c:v>
                </c:pt>
                <c:pt idx="295">
                  <c:v>55.6483</c:v>
                </c:pt>
                <c:pt idx="296">
                  <c:v>53.2292</c:v>
                </c:pt>
                <c:pt idx="297">
                  <c:v>50.813</c:v>
                </c:pt>
                <c:pt idx="298">
                  <c:v>48.3949</c:v>
                </c:pt>
                <c:pt idx="299">
                  <c:v>47.1846</c:v>
                </c:pt>
                <c:pt idx="300">
                  <c:v>45.97</c:v>
                </c:pt>
                <c:pt idx="301">
                  <c:v>44.7628</c:v>
                </c:pt>
                <c:pt idx="302">
                  <c:v>43.554</c:v>
                </c:pt>
                <c:pt idx="303">
                  <c:v>42.343</c:v>
                </c:pt>
                <c:pt idx="304">
                  <c:v>41.1353</c:v>
                </c:pt>
                <c:pt idx="305">
                  <c:v>39.9255</c:v>
                </c:pt>
                <c:pt idx="306">
                  <c:v>38.7147</c:v>
                </c:pt>
                <c:pt idx="307">
                  <c:v>37.5047</c:v>
                </c:pt>
                <c:pt idx="308">
                  <c:v>36.2932</c:v>
                </c:pt>
                <c:pt idx="309">
                  <c:v>35.0836</c:v>
                </c:pt>
                <c:pt idx="310">
                  <c:v>33.8753</c:v>
                </c:pt>
                <c:pt idx="311">
                  <c:v>32.6655</c:v>
                </c:pt>
                <c:pt idx="312">
                  <c:v>31.4564</c:v>
                </c:pt>
                <c:pt idx="313">
                  <c:v>30.245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波数ベクトル1(伝搬光)法線成分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Sheet1!$H$2:$H$315</c:f>
              <c:numCache>
                <c:formatCode>General</c:formatCode>
                <c:ptCount val="314"/>
                <c:pt idx="0">
                  <c:v>35567669456.1144</c:v>
                </c:pt>
                <c:pt idx="1">
                  <c:v>32932994341.1527</c:v>
                </c:pt>
                <c:pt idx="2">
                  <c:v>30661850447.7573</c:v>
                </c:pt>
                <c:pt idx="3">
                  <c:v>29639724546.7621</c:v>
                </c:pt>
                <c:pt idx="4">
                  <c:v>25405541696.6344</c:v>
                </c:pt>
                <c:pt idx="5">
                  <c:v>22229793410.0715</c:v>
                </c:pt>
                <c:pt idx="6">
                  <c:v>17783834728.0572</c:v>
                </c:pt>
                <c:pt idx="7">
                  <c:v>14819862273.381</c:v>
                </c:pt>
                <c:pt idx="8">
                  <c:v>12702741208.5926</c:v>
                </c:pt>
                <c:pt idx="9">
                  <c:v>11114896705.0358</c:v>
                </c:pt>
                <c:pt idx="10">
                  <c:v>8891917364.02861</c:v>
                </c:pt>
                <c:pt idx="11">
                  <c:v>7409931136.69051</c:v>
                </c:pt>
                <c:pt idx="12">
                  <c:v>6351363194.36518</c:v>
                </c:pt>
                <c:pt idx="13">
                  <c:v>5557448352.5179</c:v>
                </c:pt>
                <c:pt idx="14">
                  <c:v>5330882298.08243</c:v>
                </c:pt>
                <c:pt idx="15">
                  <c:v>4495412562.42057</c:v>
                </c:pt>
                <c:pt idx="16">
                  <c:v>4258576343.42969</c:v>
                </c:pt>
                <c:pt idx="17">
                  <c:v>3629354631.02648</c:v>
                </c:pt>
                <c:pt idx="18">
                  <c:v>3332809186.93611</c:v>
                </c:pt>
                <c:pt idx="19">
                  <c:v>3053543702.25652</c:v>
                </c:pt>
                <c:pt idx="20">
                  <c:v>2783940767.77917</c:v>
                </c:pt>
                <c:pt idx="21">
                  <c:v>2527542330.58742</c:v>
                </c:pt>
                <c:pt idx="22">
                  <c:v>2285845196.77084</c:v>
                </c:pt>
                <c:pt idx="23">
                  <c:v>2054507146.68336</c:v>
                </c:pt>
                <c:pt idx="24">
                  <c:v>1882285527.2044</c:v>
                </c:pt>
                <c:pt idx="25">
                  <c:v>1794166626.12688</c:v>
                </c:pt>
                <c:pt idx="26">
                  <c:v>1621426311.46834</c:v>
                </c:pt>
                <c:pt idx="27">
                  <c:v>1417716930.61713</c:v>
                </c:pt>
                <c:pt idx="28">
                  <c:v>1075721932.90677</c:v>
                </c:pt>
                <c:pt idx="29">
                  <c:v>932262702.127988</c:v>
                </c:pt>
                <c:pt idx="30">
                  <c:v>788849412.922254</c:v>
                </c:pt>
                <c:pt idx="31">
                  <c:v>717205752.734047</c:v>
                </c:pt>
                <c:pt idx="32">
                  <c:v>645464281.454838</c:v>
                </c:pt>
                <c:pt idx="33">
                  <c:v>537925432.854276</c:v>
                </c:pt>
                <c:pt idx="34">
                  <c:v>430392512.198623</c:v>
                </c:pt>
                <c:pt idx="35">
                  <c:v>394494359.813813</c:v>
                </c:pt>
                <c:pt idx="36">
                  <c:v>376457105.440879</c:v>
                </c:pt>
                <c:pt idx="37">
                  <c:v>358544337.911043</c:v>
                </c:pt>
                <c:pt idx="38">
                  <c:v>315540061.566148</c:v>
                </c:pt>
                <c:pt idx="39">
                  <c:v>313758714.120887</c:v>
                </c:pt>
                <c:pt idx="40">
                  <c:v>311996632.496581</c:v>
                </c:pt>
                <c:pt idx="41">
                  <c:v>308318342.680328</c:v>
                </c:pt>
                <c:pt idx="42">
                  <c:v>304726008.065262</c:v>
                </c:pt>
                <c:pt idx="43">
                  <c:v>303064701.504415</c:v>
                </c:pt>
                <c:pt idx="44">
                  <c:v>301216664.678925</c:v>
                </c:pt>
                <c:pt idx="45">
                  <c:v>299390857.646844</c:v>
                </c:pt>
                <c:pt idx="46">
                  <c:v>297587280.408172</c:v>
                </c:pt>
                <c:pt idx="47">
                  <c:v>294045333.324834</c:v>
                </c:pt>
                <c:pt idx="48">
                  <c:v>286835470.328834</c:v>
                </c:pt>
                <c:pt idx="49">
                  <c:v>279796035.748979</c:v>
                </c:pt>
                <c:pt idx="50">
                  <c:v>272590618.71166</c:v>
                </c:pt>
                <c:pt idx="51">
                  <c:v>265429661.261163</c:v>
                </c:pt>
                <c:pt idx="52">
                  <c:v>258185712.581935</c:v>
                </c:pt>
                <c:pt idx="53">
                  <c:v>251042538.966164</c:v>
                </c:pt>
                <c:pt idx="54">
                  <c:v>243881581.515667</c:v>
                </c:pt>
                <c:pt idx="55">
                  <c:v>236738407.899899</c:v>
                </c:pt>
                <c:pt idx="56">
                  <c:v>229528544.903898</c:v>
                </c:pt>
                <c:pt idx="57">
                  <c:v>222297934.100715</c:v>
                </c:pt>
                <c:pt idx="58">
                  <c:v>215196256.099311</c:v>
                </c:pt>
                <c:pt idx="59">
                  <c:v>207949343.447628</c:v>
                </c:pt>
                <c:pt idx="60">
                  <c:v>200810615.79054</c:v>
                </c:pt>
                <c:pt idx="61">
                  <c:v>193639284.436451</c:v>
                </c:pt>
                <c:pt idx="62">
                  <c:v>186491664.862</c:v>
                </c:pt>
                <c:pt idx="63">
                  <c:v>179272909.948636</c:v>
                </c:pt>
                <c:pt idx="64">
                  <c:v>175729480.87907</c:v>
                </c:pt>
                <c:pt idx="65">
                  <c:v>172123808.387957</c:v>
                </c:pt>
                <c:pt idx="66">
                  <c:v>168535919.731571</c:v>
                </c:pt>
                <c:pt idx="67">
                  <c:v>164970260.868596</c:v>
                </c:pt>
                <c:pt idx="68">
                  <c:v>161377926.253528</c:v>
                </c:pt>
                <c:pt idx="69">
                  <c:v>157769289.78996</c:v>
                </c:pt>
                <c:pt idx="70">
                  <c:v>154212522.844348</c:v>
                </c:pt>
                <c:pt idx="71">
                  <c:v>150608332.339462</c:v>
                </c:pt>
                <c:pt idx="72">
                  <c:v>147022370.265172</c:v>
                </c:pt>
                <c:pt idx="73">
                  <c:v>143464269.531956</c:v>
                </c:pt>
                <c:pt idx="74">
                  <c:v>139854002.883538</c:v>
                </c:pt>
                <c:pt idx="75">
                  <c:v>136253665.542842</c:v>
                </c:pt>
                <c:pt idx="76">
                  <c:v>132675557.995557</c:v>
                </c:pt>
                <c:pt idx="77">
                  <c:v>129092856.290967</c:v>
                </c:pt>
                <c:pt idx="78">
                  <c:v>125521121.28446</c:v>
                </c:pt>
                <c:pt idx="79">
                  <c:v>121940790.757834</c:v>
                </c:pt>
                <c:pt idx="80">
                  <c:v>118337934.040552</c:v>
                </c:pt>
                <c:pt idx="81">
                  <c:v>114763976.054704</c:v>
                </c:pt>
                <c:pt idx="82">
                  <c:v>111176828.391432</c:v>
                </c:pt>
                <c:pt idx="83">
                  <c:v>109371620.967911</c:v>
                </c:pt>
                <c:pt idx="84">
                  <c:v>107572193.290677</c:v>
                </c:pt>
                <c:pt idx="85">
                  <c:v>105780620.140448</c:v>
                </c:pt>
                <c:pt idx="86">
                  <c:v>103998976.297942</c:v>
                </c:pt>
                <c:pt idx="87">
                  <c:v>100405604.292516</c:v>
                </c:pt>
                <c:pt idx="88">
                  <c:v>96819642.2182257</c:v>
                </c:pt>
                <c:pt idx="89">
                  <c:v>94594884.4937458</c:v>
                </c:pt>
                <c:pt idx="90">
                  <c:v>93245832.4309998</c:v>
                </c:pt>
                <c:pt idx="91">
                  <c:v>92624139.2086314</c:v>
                </c:pt>
                <c:pt idx="92">
                  <c:v>90733865.7756618</c:v>
                </c:pt>
                <c:pt idx="93">
                  <c:v>88919173.6402861</c:v>
                </c:pt>
                <c:pt idx="94">
                  <c:v>87175616.8438228</c:v>
                </c:pt>
                <c:pt idx="95">
                  <c:v>85499194.0234581</c:v>
                </c:pt>
                <c:pt idx="96">
                  <c:v>83886052.0150005</c:v>
                </c:pt>
                <c:pt idx="97">
                  <c:v>82332634.0515046</c:v>
                </c:pt>
                <c:pt idx="98">
                  <c:v>80835679.7632704</c:v>
                </c:pt>
                <c:pt idx="99">
                  <c:v>79392076.9792203</c:v>
                </c:pt>
                <c:pt idx="100">
                  <c:v>77999306.3227681</c:v>
                </c:pt>
                <c:pt idx="101">
                  <c:v>76654403.8214589</c:v>
                </c:pt>
                <c:pt idx="102">
                  <c:v>75355294.6945742</c:v>
                </c:pt>
                <c:pt idx="103">
                  <c:v>74099311.3669051</c:v>
                </c:pt>
                <c:pt idx="104">
                  <c:v>72884527.256356</c:v>
                </c:pt>
                <c:pt idx="105">
                  <c:v>71709015.7808314</c:v>
                </c:pt>
                <c:pt idx="106">
                  <c:v>70570702.1596132</c:v>
                </c:pt>
                <c:pt idx="107">
                  <c:v>69468104.4064735</c:v>
                </c:pt>
                <c:pt idx="108">
                  <c:v>68399295.9393173</c:v>
                </c:pt>
                <c:pt idx="109">
                  <c:v>67362942.9705399</c:v>
                </c:pt>
                <c:pt idx="110">
                  <c:v>66357563.5139137</c:v>
                </c:pt>
                <c:pt idx="111">
                  <c:v>65381675.5832115</c:v>
                </c:pt>
                <c:pt idx="112">
                  <c:v>64434241.7880742</c:v>
                </c:pt>
                <c:pt idx="113">
                  <c:v>63513631.9436518</c:v>
                </c:pt>
                <c:pt idx="114">
                  <c:v>62619105.0568306</c:v>
                </c:pt>
                <c:pt idx="115">
                  <c:v>61749475.5386286</c:v>
                </c:pt>
                <c:pt idx="116">
                  <c:v>60903557.800064</c:v>
                </c:pt>
                <c:pt idx="117">
                  <c:v>60080462.6494004</c:v>
                </c:pt>
                <c:pt idx="118">
                  <c:v>59279449.093524</c:v>
                </c:pt>
                <c:pt idx="119">
                  <c:v>58499479.7420761</c:v>
                </c:pt>
                <c:pt idx="120">
                  <c:v>57739665.4033199</c:v>
                </c:pt>
                <c:pt idx="121">
                  <c:v>56999413.2827645</c:v>
                </c:pt>
                <c:pt idx="122">
                  <c:v>56277982.3872963</c:v>
                </c:pt>
                <c:pt idx="123">
                  <c:v>55574483.5251787</c:v>
                </c:pt>
                <c:pt idx="124">
                  <c:v>54888323.9019212</c:v>
                </c:pt>
                <c:pt idx="125">
                  <c:v>54219058.9216554</c:v>
                </c:pt>
                <c:pt idx="126">
                  <c:v>53565799.3926447</c:v>
                </c:pt>
                <c:pt idx="127">
                  <c:v>52928100.7190212</c:v>
                </c:pt>
                <c:pt idx="128">
                  <c:v>52305370.1062937</c:v>
                </c:pt>
                <c:pt idx="129">
                  <c:v>51697162.9585943</c:v>
                </c:pt>
                <c:pt idx="130">
                  <c:v>51103034.6800543</c:v>
                </c:pt>
                <c:pt idx="131">
                  <c:v>50522244.2775606</c:v>
                </c:pt>
                <c:pt idx="132">
                  <c:v>49954643.5524901</c:v>
                </c:pt>
                <c:pt idx="133">
                  <c:v>49399491.5117291</c:v>
                </c:pt>
                <c:pt idx="134">
                  <c:v>48856639.9566551</c:v>
                </c:pt>
                <c:pt idx="135">
                  <c:v>48325644.2914</c:v>
                </c:pt>
                <c:pt idx="136">
                  <c:v>47806059.9200953</c:v>
                </c:pt>
                <c:pt idx="137">
                  <c:v>47297442.2468729</c:v>
                </c:pt>
                <c:pt idx="138">
                  <c:v>46799494.8744871</c:v>
                </c:pt>
                <c:pt idx="139">
                  <c:v>46312069.6043157</c:v>
                </c:pt>
                <c:pt idx="140">
                  <c:v>45834573.6418674</c:v>
                </c:pt>
                <c:pt idx="141">
                  <c:v>45366858.7885195</c:v>
                </c:pt>
                <c:pt idx="142">
                  <c:v>44908628.6470265</c:v>
                </c:pt>
                <c:pt idx="143">
                  <c:v>44459586.8201432</c:v>
                </c:pt>
                <c:pt idx="144">
                  <c:v>44019436.9106236</c:v>
                </c:pt>
                <c:pt idx="145">
                  <c:v>43587882.5212229</c:v>
                </c:pt>
                <c:pt idx="146">
                  <c:v>43164627.254695</c:v>
                </c:pt>
                <c:pt idx="147">
                  <c:v>42749671.1110404</c:v>
                </c:pt>
                <c:pt idx="148">
                  <c:v>42342421.2957679</c:v>
                </c:pt>
                <c:pt idx="149">
                  <c:v>41943026.0075003</c:v>
                </c:pt>
                <c:pt idx="150">
                  <c:v>41551040.6503693</c:v>
                </c:pt>
                <c:pt idx="151">
                  <c:v>41166317.0257523</c:v>
                </c:pt>
                <c:pt idx="152">
                  <c:v>40788558.7364039</c:v>
                </c:pt>
                <c:pt idx="153">
                  <c:v>40417765.782324</c:v>
                </c:pt>
                <c:pt idx="154">
                  <c:v>40053641.766267</c:v>
                </c:pt>
                <c:pt idx="155">
                  <c:v>39696038.4896102</c:v>
                </c:pt>
                <c:pt idx="156">
                  <c:v>39344807.7537312</c:v>
                </c:pt>
                <c:pt idx="157">
                  <c:v>38999653.1613841</c:v>
                </c:pt>
                <c:pt idx="158">
                  <c:v>38660574.7125691</c:v>
                </c:pt>
                <c:pt idx="159">
                  <c:v>38327276.0100407</c:v>
                </c:pt>
                <c:pt idx="160">
                  <c:v>37999608.8551764</c:v>
                </c:pt>
                <c:pt idx="161">
                  <c:v>37677573.2479758</c:v>
                </c:pt>
                <c:pt idx="162">
                  <c:v>37361020.9898163</c:v>
                </c:pt>
                <c:pt idx="163">
                  <c:v>37049655.6834527</c:v>
                </c:pt>
                <c:pt idx="164">
                  <c:v>36743477.3288844</c:v>
                </c:pt>
                <c:pt idx="165">
                  <c:v>36442337.7274893</c:v>
                </c:pt>
                <c:pt idx="166">
                  <c:v>36145940.4820219</c:v>
                </c:pt>
                <c:pt idx="167">
                  <c:v>35854433.7911043</c:v>
                </c:pt>
                <c:pt idx="168">
                  <c:v>35567669.4561144</c:v>
                </c:pt>
                <c:pt idx="169">
                  <c:v>35285351.0798065</c:v>
                </c:pt>
                <c:pt idx="170">
                  <c:v>35007478.6621806</c:v>
                </c:pt>
                <c:pt idx="171">
                  <c:v>34734052.2032369</c:v>
                </c:pt>
                <c:pt idx="172">
                  <c:v>34464775.3057294</c:v>
                </c:pt>
                <c:pt idx="173">
                  <c:v>34199647.9696588</c:v>
                </c:pt>
                <c:pt idx="174">
                  <c:v>33938670.1950244</c:v>
                </c:pt>
                <c:pt idx="175">
                  <c:v>33681545.5845814</c:v>
                </c:pt>
                <c:pt idx="176">
                  <c:v>33428274.1383293</c:v>
                </c:pt>
                <c:pt idx="177">
                  <c:v>33178855.8562681</c:v>
                </c:pt>
                <c:pt idx="178">
                  <c:v>32932994.3411527</c:v>
                </c:pt>
                <c:pt idx="179">
                  <c:v>32690837.7916057</c:v>
                </c:pt>
                <c:pt idx="180">
                  <c:v>32452238.0090043</c:v>
                </c:pt>
                <c:pt idx="181">
                  <c:v>32217046.7947258</c:v>
                </c:pt>
                <c:pt idx="182">
                  <c:v>31985264.1487701</c:v>
                </c:pt>
                <c:pt idx="183">
                  <c:v>31756890.0711374</c:v>
                </c:pt>
                <c:pt idx="184">
                  <c:v>30661850.447757</c:v>
                </c:pt>
                <c:pt idx="185">
                  <c:v>29639724.5467621</c:v>
                </c:pt>
                <c:pt idx="186">
                  <c:v>28683547.0328834</c:v>
                </c:pt>
                <c:pt idx="187">
                  <c:v>27787241.7625894</c:v>
                </c:pt>
                <c:pt idx="188">
                  <c:v>26945177.188216</c:v>
                </c:pt>
                <c:pt idx="189">
                  <c:v>26152759.1524583</c:v>
                </c:pt>
                <c:pt idx="190">
                  <c:v>25405541.6966344</c:v>
                </c:pt>
                <c:pt idx="191">
                  <c:v>24699819.855176</c:v>
                </c:pt>
                <c:pt idx="192">
                  <c:v>24032185.0597602</c:v>
                </c:pt>
                <c:pt idx="193">
                  <c:v>23399821.536555</c:v>
                </c:pt>
                <c:pt idx="194">
                  <c:v>22799765.3131058</c:v>
                </c:pt>
                <c:pt idx="195">
                  <c:v>22229793.4100715</c:v>
                </c:pt>
                <c:pt idx="196">
                  <c:v>21519625.6099311</c:v>
                </c:pt>
                <c:pt idx="197">
                  <c:v>21161133.141538</c:v>
                </c:pt>
                <c:pt idx="198">
                  <c:v>20794934.3447628</c:v>
                </c:pt>
                <c:pt idx="199">
                  <c:v>20441184.2322972</c:v>
                </c:pt>
                <c:pt idx="200">
                  <c:v>20081061.579054</c:v>
                </c:pt>
                <c:pt idx="201">
                  <c:v>19724792.0900019</c:v>
                </c:pt>
                <c:pt idx="202">
                  <c:v>19363928.4436451</c:v>
                </c:pt>
                <c:pt idx="203">
                  <c:v>19007955.3518385</c:v>
                </c:pt>
                <c:pt idx="204">
                  <c:v>18649166.4862</c:v>
                </c:pt>
                <c:pt idx="205">
                  <c:v>18288599.2370886</c:v>
                </c:pt>
                <c:pt idx="206">
                  <c:v>17927290.9948636</c:v>
                </c:pt>
                <c:pt idx="207">
                  <c:v>17572948.087907</c:v>
                </c:pt>
                <c:pt idx="208">
                  <c:v>17212380.8387957</c:v>
                </c:pt>
                <c:pt idx="209">
                  <c:v>16853591.9731571</c:v>
                </c:pt>
                <c:pt idx="210">
                  <c:v>16497026.0868596</c:v>
                </c:pt>
                <c:pt idx="211">
                  <c:v>16137792.6253528</c:v>
                </c:pt>
                <c:pt idx="212">
                  <c:v>15776928.978996</c:v>
                </c:pt>
                <c:pt idx="213">
                  <c:v>15421252.2844348</c:v>
                </c:pt>
                <c:pt idx="214">
                  <c:v>15060833.2339462</c:v>
                </c:pt>
                <c:pt idx="215">
                  <c:v>14702237.0265172</c:v>
                </c:pt>
                <c:pt idx="216">
                  <c:v>14341803.1561663</c:v>
                </c:pt>
                <c:pt idx="217">
                  <c:v>13985400.2883538</c:v>
                </c:pt>
                <c:pt idx="218">
                  <c:v>13625366.5542842</c:v>
                </c:pt>
                <c:pt idx="219">
                  <c:v>13267555.7995557</c:v>
                </c:pt>
                <c:pt idx="220">
                  <c:v>12909285.6290967</c:v>
                </c:pt>
                <c:pt idx="221">
                  <c:v>12552112.128446</c:v>
                </c:pt>
                <c:pt idx="222">
                  <c:v>12190729.7869096</c:v>
                </c:pt>
                <c:pt idx="223">
                  <c:v>11833793.4040552</c:v>
                </c:pt>
                <c:pt idx="224">
                  <c:v>11473448.4528779</c:v>
                </c:pt>
                <c:pt idx="225">
                  <c:v>11114896.7050358</c:v>
                </c:pt>
                <c:pt idx="226">
                  <c:v>10757219.3290677</c:v>
                </c:pt>
                <c:pt idx="227">
                  <c:v>10399897.6297942</c:v>
                </c:pt>
                <c:pt idx="228">
                  <c:v>10040560.4292516</c:v>
                </c:pt>
                <c:pt idx="229">
                  <c:v>9681964.22182257</c:v>
                </c:pt>
                <c:pt idx="230">
                  <c:v>9322627.02127989</c:v>
                </c:pt>
                <c:pt idx="231">
                  <c:v>8965438.70076686</c:v>
                </c:pt>
                <c:pt idx="232">
                  <c:v>8606190.41939783</c:v>
                </c:pt>
                <c:pt idx="233">
                  <c:v>8247001.4174779</c:v>
                </c:pt>
                <c:pt idx="234">
                  <c:v>7888494.12922254</c:v>
                </c:pt>
                <c:pt idx="235">
                  <c:v>6812690.68707327</c:v>
                </c:pt>
                <c:pt idx="236">
                  <c:v>6454642.81454838</c:v>
                </c:pt>
                <c:pt idx="237">
                  <c:v>6096194.8057421</c:v>
                </c:pt>
                <c:pt idx="238">
                  <c:v>5737465.21955266</c:v>
                </c:pt>
                <c:pt idx="239">
                  <c:v>5378602.25460272</c:v>
                </c:pt>
                <c:pt idx="240">
                  <c:v>5020272.80469465</c:v>
                </c:pt>
                <c:pt idx="241">
                  <c:v>4661795.15616383</c:v>
                </c:pt>
                <c:pt idx="242">
                  <c:v>4303925.12198623</c:v>
                </c:pt>
                <c:pt idx="243">
                  <c:v>3944943.59813813</c:v>
                </c:pt>
                <c:pt idx="244">
                  <c:v>3585443.37911043</c:v>
                </c:pt>
                <c:pt idx="245">
                  <c:v>3514589.61758141</c:v>
                </c:pt>
                <c:pt idx="246">
                  <c:v>3443809.95536374</c:v>
                </c:pt>
                <c:pt idx="247">
                  <c:v>3370703.57476915</c:v>
                </c:pt>
                <c:pt idx="248">
                  <c:v>3226387.75595097</c:v>
                </c:pt>
                <c:pt idx="249">
                  <c:v>3226387.75595097</c:v>
                </c:pt>
                <c:pt idx="250">
                  <c:v>3212397.80596489</c:v>
                </c:pt>
                <c:pt idx="251">
                  <c:v>3155400.61566148</c:v>
                </c:pt>
                <c:pt idx="252">
                  <c:v>3083183.42680328</c:v>
                </c:pt>
                <c:pt idx="253">
                  <c:v>3012166.64678925</c:v>
                </c:pt>
                <c:pt idx="254">
                  <c:v>2940453.33324834</c:v>
                </c:pt>
                <c:pt idx="255">
                  <c:v>2868354.70328834</c:v>
                </c:pt>
                <c:pt idx="256">
                  <c:v>2868354.70328834</c:v>
                </c:pt>
                <c:pt idx="257">
                  <c:v>2796196.79387927</c:v>
                </c:pt>
                <c:pt idx="258">
                  <c:v>2725906.1871166</c:v>
                </c:pt>
                <c:pt idx="259">
                  <c:v>2654296.61261163</c:v>
                </c:pt>
                <c:pt idx="260">
                  <c:v>2581857.12581935</c:v>
                </c:pt>
                <c:pt idx="261">
                  <c:v>2510425.38966164</c:v>
                </c:pt>
                <c:pt idx="262">
                  <c:v>2510425.38966164</c:v>
                </c:pt>
                <c:pt idx="263">
                  <c:v>2366124.39070575</c:v>
                </c:pt>
                <c:pt idx="264">
                  <c:v>2311987.43382108</c:v>
                </c:pt>
                <c:pt idx="265">
                  <c:v>2295285.44903898</c:v>
                </c:pt>
                <c:pt idx="266">
                  <c:v>2222979.34100715</c:v>
                </c:pt>
                <c:pt idx="267">
                  <c:v>2151962.56099311</c:v>
                </c:pt>
                <c:pt idx="268">
                  <c:v>2151962.56099311</c:v>
                </c:pt>
                <c:pt idx="269">
                  <c:v>2079493.43447628</c:v>
                </c:pt>
                <c:pt idx="270">
                  <c:v>2008106.1579054</c:v>
                </c:pt>
                <c:pt idx="271">
                  <c:v>1936392.84436451</c:v>
                </c:pt>
                <c:pt idx="272">
                  <c:v>1864916.64862</c:v>
                </c:pt>
                <c:pt idx="273">
                  <c:v>1792729.09948636</c:v>
                </c:pt>
                <c:pt idx="274">
                  <c:v>1721238.08387957</c:v>
                </c:pt>
                <c:pt idx="275">
                  <c:v>1649702.60868596</c:v>
                </c:pt>
                <c:pt idx="276">
                  <c:v>1577692.8978996</c:v>
                </c:pt>
                <c:pt idx="277">
                  <c:v>1506083.32339462</c:v>
                </c:pt>
                <c:pt idx="278">
                  <c:v>1434180.31561663</c:v>
                </c:pt>
                <c:pt idx="279">
                  <c:v>1398540.02883538</c:v>
                </c:pt>
                <c:pt idx="280">
                  <c:v>1362536.65542842</c:v>
                </c:pt>
                <c:pt idx="281">
                  <c:v>1326755.57995557</c:v>
                </c:pt>
                <c:pt idx="282">
                  <c:v>1290928.56290967</c:v>
                </c:pt>
                <c:pt idx="283">
                  <c:v>1255211.2128446</c:v>
                </c:pt>
                <c:pt idx="284">
                  <c:v>1219072.97869096</c:v>
                </c:pt>
                <c:pt idx="285">
                  <c:v>1183379.34040552</c:v>
                </c:pt>
                <c:pt idx="286">
                  <c:v>1147344.84528779</c:v>
                </c:pt>
                <c:pt idx="287">
                  <c:v>1111489.67050358</c:v>
                </c:pt>
                <c:pt idx="288">
                  <c:v>1075721.93290677</c:v>
                </c:pt>
                <c:pt idx="289">
                  <c:v>1039989.76297942</c:v>
                </c:pt>
                <c:pt idx="290">
                  <c:v>1004056.04292516</c:v>
                </c:pt>
                <c:pt idx="291">
                  <c:v>968196.422182257</c:v>
                </c:pt>
                <c:pt idx="292">
                  <c:v>932262.702127989</c:v>
                </c:pt>
                <c:pt idx="293">
                  <c:v>896543.870076686</c:v>
                </c:pt>
                <c:pt idx="294">
                  <c:v>860619.041939783</c:v>
                </c:pt>
                <c:pt idx="295">
                  <c:v>824700.14174779</c:v>
                </c:pt>
                <c:pt idx="296">
                  <c:v>788849.412922254</c:v>
                </c:pt>
                <c:pt idx="297">
                  <c:v>753041.661697309</c:v>
                </c:pt>
                <c:pt idx="298">
                  <c:v>717205.752734047</c:v>
                </c:pt>
                <c:pt idx="299">
                  <c:v>699269.273424575</c:v>
                </c:pt>
                <c:pt idx="300">
                  <c:v>681269.068707327</c:v>
                </c:pt>
                <c:pt idx="301">
                  <c:v>663378.530970899</c:v>
                </c:pt>
                <c:pt idx="302">
                  <c:v>645464.281454838</c:v>
                </c:pt>
                <c:pt idx="303">
                  <c:v>627517.428241772</c:v>
                </c:pt>
                <c:pt idx="304">
                  <c:v>609619.48057421</c:v>
                </c:pt>
                <c:pt idx="305">
                  <c:v>591690.411195875</c:v>
                </c:pt>
                <c:pt idx="306">
                  <c:v>573746.521955266</c:v>
                </c:pt>
                <c:pt idx="307">
                  <c:v>555814.488604473</c:v>
                </c:pt>
                <c:pt idx="308">
                  <c:v>537860.225460272</c:v>
                </c:pt>
                <c:pt idx="309">
                  <c:v>519934.120054391</c:v>
                </c:pt>
                <c:pt idx="310">
                  <c:v>502027.280469465</c:v>
                </c:pt>
                <c:pt idx="311">
                  <c:v>484098.211091129</c:v>
                </c:pt>
                <c:pt idx="312">
                  <c:v>466179.515616383</c:v>
                </c:pt>
                <c:pt idx="313">
                  <c:v>448226.73445841</c:v>
                </c:pt>
              </c:numCache>
            </c:numRef>
          </c:xVal>
          <c:yVal>
            <c:numRef>
              <c:f>Sheet1!$A$2:$A$315</c:f>
              <c:numCache>
                <c:formatCode>General</c:formatCode>
                <c:ptCount val="314"/>
                <c:pt idx="0">
                  <c:v>2400000</c:v>
                </c:pt>
                <c:pt idx="1">
                  <c:v>2222220</c:v>
                </c:pt>
                <c:pt idx="2">
                  <c:v>2068970</c:v>
                </c:pt>
                <c:pt idx="3">
                  <c:v>2000000</c:v>
                </c:pt>
                <c:pt idx="4">
                  <c:v>1714290</c:v>
                </c:pt>
                <c:pt idx="5">
                  <c:v>1500000</c:v>
                </c:pt>
                <c:pt idx="6">
                  <c:v>1200000</c:v>
                </c:pt>
                <c:pt idx="7">
                  <c:v>1000000</c:v>
                </c:pt>
                <c:pt idx="8">
                  <c:v>857143</c:v>
                </c:pt>
                <c:pt idx="9">
                  <c:v>750000</c:v>
                </c:pt>
                <c:pt idx="10">
                  <c:v>600000</c:v>
                </c:pt>
                <c:pt idx="11">
                  <c:v>500000</c:v>
                </c:pt>
                <c:pt idx="12">
                  <c:v>428571</c:v>
                </c:pt>
                <c:pt idx="13">
                  <c:v>375000</c:v>
                </c:pt>
                <c:pt idx="14">
                  <c:v>359712</c:v>
                </c:pt>
                <c:pt idx="15">
                  <c:v>303337</c:v>
                </c:pt>
                <c:pt idx="16">
                  <c:v>287356</c:v>
                </c:pt>
                <c:pt idx="17">
                  <c:v>244898</c:v>
                </c:pt>
                <c:pt idx="18">
                  <c:v>224888</c:v>
                </c:pt>
                <c:pt idx="19">
                  <c:v>206044</c:v>
                </c:pt>
                <c:pt idx="20">
                  <c:v>187852</c:v>
                </c:pt>
                <c:pt idx="21">
                  <c:v>170551</c:v>
                </c:pt>
                <c:pt idx="22">
                  <c:v>154242</c:v>
                </c:pt>
                <c:pt idx="23">
                  <c:v>138632</c:v>
                </c:pt>
                <c:pt idx="24">
                  <c:v>127011</c:v>
                </c:pt>
                <c:pt idx="25">
                  <c:v>121065</c:v>
                </c:pt>
                <c:pt idx="26">
                  <c:v>109409</c:v>
                </c:pt>
                <c:pt idx="27">
                  <c:v>95663.3</c:v>
                </c:pt>
                <c:pt idx="28">
                  <c:v>72586.5</c:v>
                </c:pt>
                <c:pt idx="29">
                  <c:v>62906.3</c:v>
                </c:pt>
                <c:pt idx="30">
                  <c:v>53229.2</c:v>
                </c:pt>
                <c:pt idx="31">
                  <c:v>48394.9</c:v>
                </c:pt>
                <c:pt idx="32">
                  <c:v>43554</c:v>
                </c:pt>
                <c:pt idx="33">
                  <c:v>36297.6</c:v>
                </c:pt>
                <c:pt idx="34">
                  <c:v>29041.6</c:v>
                </c:pt>
                <c:pt idx="35">
                  <c:v>26619.3</c:v>
                </c:pt>
                <c:pt idx="36">
                  <c:v>25402.2</c:v>
                </c:pt>
                <c:pt idx="37">
                  <c:v>24193.5</c:v>
                </c:pt>
                <c:pt idx="38">
                  <c:v>21291.7</c:v>
                </c:pt>
                <c:pt idx="39">
                  <c:v>21171.5</c:v>
                </c:pt>
                <c:pt idx="40">
                  <c:v>21052.6</c:v>
                </c:pt>
                <c:pt idx="41">
                  <c:v>20804.4</c:v>
                </c:pt>
                <c:pt idx="42">
                  <c:v>20562</c:v>
                </c:pt>
                <c:pt idx="43">
                  <c:v>20449.9</c:v>
                </c:pt>
                <c:pt idx="44">
                  <c:v>20325.2</c:v>
                </c:pt>
                <c:pt idx="45">
                  <c:v>20202</c:v>
                </c:pt>
                <c:pt idx="46">
                  <c:v>20080.3</c:v>
                </c:pt>
                <c:pt idx="47">
                  <c:v>19841.3</c:v>
                </c:pt>
                <c:pt idx="48">
                  <c:v>19354.8</c:v>
                </c:pt>
                <c:pt idx="49">
                  <c:v>18879.8</c:v>
                </c:pt>
                <c:pt idx="50">
                  <c:v>18393.6</c:v>
                </c:pt>
                <c:pt idx="51">
                  <c:v>17910.4</c:v>
                </c:pt>
                <c:pt idx="52">
                  <c:v>17421.6</c:v>
                </c:pt>
                <c:pt idx="53">
                  <c:v>16939.6</c:v>
                </c:pt>
                <c:pt idx="54">
                  <c:v>16456.4</c:v>
                </c:pt>
                <c:pt idx="55">
                  <c:v>15974.4</c:v>
                </c:pt>
                <c:pt idx="56">
                  <c:v>15487.9</c:v>
                </c:pt>
                <c:pt idx="57">
                  <c:v>15000</c:v>
                </c:pt>
                <c:pt idx="58">
                  <c:v>14520.8</c:v>
                </c:pt>
                <c:pt idx="59">
                  <c:v>14031.8</c:v>
                </c:pt>
                <c:pt idx="60">
                  <c:v>13550.1</c:v>
                </c:pt>
                <c:pt idx="61">
                  <c:v>13066.2</c:v>
                </c:pt>
                <c:pt idx="62">
                  <c:v>12583.9</c:v>
                </c:pt>
                <c:pt idx="63">
                  <c:v>12096.8</c:v>
                </c:pt>
                <c:pt idx="64">
                  <c:v>11857.7</c:v>
                </c:pt>
                <c:pt idx="65">
                  <c:v>11614.4</c:v>
                </c:pt>
                <c:pt idx="66">
                  <c:v>11372.3</c:v>
                </c:pt>
                <c:pt idx="67">
                  <c:v>11131.7</c:v>
                </c:pt>
                <c:pt idx="68">
                  <c:v>10889.3</c:v>
                </c:pt>
                <c:pt idx="69">
                  <c:v>10645.8</c:v>
                </c:pt>
                <c:pt idx="70">
                  <c:v>10405.8</c:v>
                </c:pt>
                <c:pt idx="71">
                  <c:v>10162.6</c:v>
                </c:pt>
                <c:pt idx="72">
                  <c:v>9920.63</c:v>
                </c:pt>
                <c:pt idx="73">
                  <c:v>9680.54</c:v>
                </c:pt>
                <c:pt idx="74">
                  <c:v>9436.93</c:v>
                </c:pt>
                <c:pt idx="75">
                  <c:v>9193.99</c:v>
                </c:pt>
                <c:pt idx="76">
                  <c:v>8952.55</c:v>
                </c:pt>
                <c:pt idx="77">
                  <c:v>8710.8</c:v>
                </c:pt>
                <c:pt idx="78">
                  <c:v>8469.79</c:v>
                </c:pt>
                <c:pt idx="79">
                  <c:v>8228.2</c:v>
                </c:pt>
                <c:pt idx="80">
                  <c:v>7985.09</c:v>
                </c:pt>
                <c:pt idx="81">
                  <c:v>7743.93</c:v>
                </c:pt>
                <c:pt idx="82">
                  <c:v>7501.88</c:v>
                </c:pt>
                <c:pt idx="83">
                  <c:v>7380.07</c:v>
                </c:pt>
                <c:pt idx="84">
                  <c:v>7258.65</c:v>
                </c:pt>
                <c:pt idx="85">
                  <c:v>7137.76</c:v>
                </c:pt>
                <c:pt idx="86">
                  <c:v>7017.54</c:v>
                </c:pt>
                <c:pt idx="87">
                  <c:v>6775.07</c:v>
                </c:pt>
                <c:pt idx="88">
                  <c:v>6533.1</c:v>
                </c:pt>
                <c:pt idx="89">
                  <c:v>6382.98</c:v>
                </c:pt>
                <c:pt idx="90">
                  <c:v>6291.95</c:v>
                </c:pt>
                <c:pt idx="91">
                  <c:v>6250</c:v>
                </c:pt>
                <c:pt idx="92">
                  <c:v>6122.45</c:v>
                </c:pt>
                <c:pt idx="93">
                  <c:v>6000</c:v>
                </c:pt>
                <c:pt idx="94">
                  <c:v>5882.35</c:v>
                </c:pt>
                <c:pt idx="95">
                  <c:v>5769.23</c:v>
                </c:pt>
                <c:pt idx="96">
                  <c:v>5660.38</c:v>
                </c:pt>
                <c:pt idx="97">
                  <c:v>5555.56</c:v>
                </c:pt>
                <c:pt idx="98">
                  <c:v>5454.55</c:v>
                </c:pt>
                <c:pt idx="99">
                  <c:v>5357.14</c:v>
                </c:pt>
                <c:pt idx="100">
                  <c:v>5263.16</c:v>
                </c:pt>
                <c:pt idx="101">
                  <c:v>5172.41</c:v>
                </c:pt>
                <c:pt idx="102">
                  <c:v>5084.75</c:v>
                </c:pt>
                <c:pt idx="103">
                  <c:v>5000</c:v>
                </c:pt>
                <c:pt idx="104">
                  <c:v>4918.03</c:v>
                </c:pt>
                <c:pt idx="105">
                  <c:v>4838.71</c:v>
                </c:pt>
                <c:pt idx="106">
                  <c:v>4761.9</c:v>
                </c:pt>
                <c:pt idx="107">
                  <c:v>4687.5</c:v>
                </c:pt>
                <c:pt idx="108">
                  <c:v>4615.38</c:v>
                </c:pt>
                <c:pt idx="109">
                  <c:v>4545.45</c:v>
                </c:pt>
                <c:pt idx="110">
                  <c:v>4477.61</c:v>
                </c:pt>
                <c:pt idx="111">
                  <c:v>4411.76</c:v>
                </c:pt>
                <c:pt idx="112">
                  <c:v>4347.83</c:v>
                </c:pt>
                <c:pt idx="113">
                  <c:v>4285.71</c:v>
                </c:pt>
                <c:pt idx="114">
                  <c:v>4225.35</c:v>
                </c:pt>
                <c:pt idx="115">
                  <c:v>4166.67</c:v>
                </c:pt>
                <c:pt idx="116">
                  <c:v>4109.59</c:v>
                </c:pt>
                <c:pt idx="117">
                  <c:v>4054.05</c:v>
                </c:pt>
                <c:pt idx="118">
                  <c:v>4000</c:v>
                </c:pt>
                <c:pt idx="119">
                  <c:v>3947.37</c:v>
                </c:pt>
                <c:pt idx="120">
                  <c:v>3896.1</c:v>
                </c:pt>
                <c:pt idx="121">
                  <c:v>3846.15</c:v>
                </c:pt>
                <c:pt idx="122">
                  <c:v>3797.47</c:v>
                </c:pt>
                <c:pt idx="123">
                  <c:v>3750</c:v>
                </c:pt>
                <c:pt idx="124">
                  <c:v>3703.7</c:v>
                </c:pt>
                <c:pt idx="125">
                  <c:v>3658.54</c:v>
                </c:pt>
                <c:pt idx="126">
                  <c:v>3614.46</c:v>
                </c:pt>
                <c:pt idx="127">
                  <c:v>3571.43</c:v>
                </c:pt>
                <c:pt idx="128">
                  <c:v>3529.41</c:v>
                </c:pt>
                <c:pt idx="129">
                  <c:v>3488.37</c:v>
                </c:pt>
                <c:pt idx="130">
                  <c:v>3448.28</c:v>
                </c:pt>
                <c:pt idx="131">
                  <c:v>3409.09</c:v>
                </c:pt>
                <c:pt idx="132">
                  <c:v>3370.79</c:v>
                </c:pt>
                <c:pt idx="133">
                  <c:v>3333.33</c:v>
                </c:pt>
                <c:pt idx="134">
                  <c:v>3296.7</c:v>
                </c:pt>
                <c:pt idx="135">
                  <c:v>3260.87</c:v>
                </c:pt>
                <c:pt idx="136">
                  <c:v>3225.81</c:v>
                </c:pt>
                <c:pt idx="137">
                  <c:v>3191.49</c:v>
                </c:pt>
                <c:pt idx="138">
                  <c:v>3157.89</c:v>
                </c:pt>
                <c:pt idx="139">
                  <c:v>3125</c:v>
                </c:pt>
                <c:pt idx="140">
                  <c:v>3092.78</c:v>
                </c:pt>
                <c:pt idx="141">
                  <c:v>3061.22</c:v>
                </c:pt>
                <c:pt idx="142">
                  <c:v>3030.3</c:v>
                </c:pt>
                <c:pt idx="143">
                  <c:v>3000</c:v>
                </c:pt>
                <c:pt idx="144">
                  <c:v>2970.3</c:v>
                </c:pt>
                <c:pt idx="145">
                  <c:v>2941.18</c:v>
                </c:pt>
                <c:pt idx="146">
                  <c:v>2912.62</c:v>
                </c:pt>
                <c:pt idx="147">
                  <c:v>2884.62</c:v>
                </c:pt>
                <c:pt idx="148">
                  <c:v>2857.14</c:v>
                </c:pt>
                <c:pt idx="149">
                  <c:v>2830.19</c:v>
                </c:pt>
                <c:pt idx="150">
                  <c:v>2803.74</c:v>
                </c:pt>
                <c:pt idx="151">
                  <c:v>2777.78</c:v>
                </c:pt>
                <c:pt idx="152">
                  <c:v>2752.29</c:v>
                </c:pt>
                <c:pt idx="153">
                  <c:v>2727.27</c:v>
                </c:pt>
                <c:pt idx="154">
                  <c:v>2702.7</c:v>
                </c:pt>
                <c:pt idx="155">
                  <c:v>2678.57</c:v>
                </c:pt>
                <c:pt idx="156">
                  <c:v>2654.87</c:v>
                </c:pt>
                <c:pt idx="157">
                  <c:v>2631.58</c:v>
                </c:pt>
                <c:pt idx="158">
                  <c:v>2608.7</c:v>
                </c:pt>
                <c:pt idx="159">
                  <c:v>2586.21</c:v>
                </c:pt>
                <c:pt idx="160">
                  <c:v>2564.1</c:v>
                </c:pt>
                <c:pt idx="161">
                  <c:v>2542.37</c:v>
                </c:pt>
                <c:pt idx="162">
                  <c:v>2521.01</c:v>
                </c:pt>
                <c:pt idx="163">
                  <c:v>2500</c:v>
                </c:pt>
                <c:pt idx="164">
                  <c:v>2479.34</c:v>
                </c:pt>
                <c:pt idx="165">
                  <c:v>2459.02</c:v>
                </c:pt>
                <c:pt idx="166">
                  <c:v>2439.02</c:v>
                </c:pt>
                <c:pt idx="167">
                  <c:v>2419.35</c:v>
                </c:pt>
                <c:pt idx="168">
                  <c:v>2400</c:v>
                </c:pt>
                <c:pt idx="169">
                  <c:v>2380.95</c:v>
                </c:pt>
                <c:pt idx="170">
                  <c:v>2362.2</c:v>
                </c:pt>
                <c:pt idx="171">
                  <c:v>2343.75</c:v>
                </c:pt>
                <c:pt idx="172">
                  <c:v>2325.58</c:v>
                </c:pt>
                <c:pt idx="173">
                  <c:v>2307.69</c:v>
                </c:pt>
                <c:pt idx="174">
                  <c:v>2290.08</c:v>
                </c:pt>
                <c:pt idx="175">
                  <c:v>2272.73</c:v>
                </c:pt>
                <c:pt idx="176">
                  <c:v>2255.64</c:v>
                </c:pt>
                <c:pt idx="177">
                  <c:v>2238.81</c:v>
                </c:pt>
                <c:pt idx="178">
                  <c:v>2222.22</c:v>
                </c:pt>
                <c:pt idx="179">
                  <c:v>2205.88</c:v>
                </c:pt>
                <c:pt idx="180">
                  <c:v>2189.78</c:v>
                </c:pt>
                <c:pt idx="181">
                  <c:v>2173.91</c:v>
                </c:pt>
                <c:pt idx="182">
                  <c:v>2158.27</c:v>
                </c:pt>
                <c:pt idx="183">
                  <c:v>2142.86</c:v>
                </c:pt>
                <c:pt idx="184">
                  <c:v>2068.97</c:v>
                </c:pt>
                <c:pt idx="185">
                  <c:v>2000</c:v>
                </c:pt>
                <c:pt idx="186">
                  <c:v>1935.48</c:v>
                </c:pt>
                <c:pt idx="187">
                  <c:v>1875</c:v>
                </c:pt>
                <c:pt idx="188">
                  <c:v>1818.18</c:v>
                </c:pt>
                <c:pt idx="189">
                  <c:v>1764.71</c:v>
                </c:pt>
                <c:pt idx="190">
                  <c:v>1714.29</c:v>
                </c:pt>
                <c:pt idx="191">
                  <c:v>1666.67</c:v>
                </c:pt>
                <c:pt idx="192">
                  <c:v>1621.62</c:v>
                </c:pt>
                <c:pt idx="193">
                  <c:v>1578.95</c:v>
                </c:pt>
                <c:pt idx="194">
                  <c:v>1538.46</c:v>
                </c:pt>
                <c:pt idx="195">
                  <c:v>1500</c:v>
                </c:pt>
                <c:pt idx="196">
                  <c:v>1452.08</c:v>
                </c:pt>
                <c:pt idx="197">
                  <c:v>1427.89</c:v>
                </c:pt>
                <c:pt idx="198">
                  <c:v>1403.18</c:v>
                </c:pt>
                <c:pt idx="199">
                  <c:v>1379.31</c:v>
                </c:pt>
                <c:pt idx="200">
                  <c:v>1355.01</c:v>
                </c:pt>
                <c:pt idx="201">
                  <c:v>1330.97</c:v>
                </c:pt>
                <c:pt idx="202">
                  <c:v>1306.62</c:v>
                </c:pt>
                <c:pt idx="203">
                  <c:v>1282.6</c:v>
                </c:pt>
                <c:pt idx="204">
                  <c:v>1258.39</c:v>
                </c:pt>
                <c:pt idx="205">
                  <c:v>1234.06</c:v>
                </c:pt>
                <c:pt idx="206">
                  <c:v>1209.68</c:v>
                </c:pt>
                <c:pt idx="207">
                  <c:v>1185.77</c:v>
                </c:pt>
                <c:pt idx="208">
                  <c:v>1161.44</c:v>
                </c:pt>
                <c:pt idx="209">
                  <c:v>1137.23</c:v>
                </c:pt>
                <c:pt idx="210">
                  <c:v>1113.17</c:v>
                </c:pt>
                <c:pt idx="211">
                  <c:v>1088.93</c:v>
                </c:pt>
                <c:pt idx="212">
                  <c:v>1064.58</c:v>
                </c:pt>
                <c:pt idx="213">
                  <c:v>1040.58</c:v>
                </c:pt>
                <c:pt idx="214">
                  <c:v>1016.26</c:v>
                </c:pt>
                <c:pt idx="215">
                  <c:v>992.063</c:v>
                </c:pt>
                <c:pt idx="216">
                  <c:v>967.742</c:v>
                </c:pt>
                <c:pt idx="217">
                  <c:v>943.693</c:v>
                </c:pt>
                <c:pt idx="218">
                  <c:v>919.399</c:v>
                </c:pt>
                <c:pt idx="219">
                  <c:v>895.255</c:v>
                </c:pt>
                <c:pt idx="220">
                  <c:v>871.08</c:v>
                </c:pt>
                <c:pt idx="221">
                  <c:v>846.979</c:v>
                </c:pt>
                <c:pt idx="222">
                  <c:v>822.594</c:v>
                </c:pt>
                <c:pt idx="223">
                  <c:v>798.509</c:v>
                </c:pt>
                <c:pt idx="224">
                  <c:v>774.194</c:v>
                </c:pt>
                <c:pt idx="225">
                  <c:v>750</c:v>
                </c:pt>
                <c:pt idx="226">
                  <c:v>725.865</c:v>
                </c:pt>
                <c:pt idx="227">
                  <c:v>701.754</c:v>
                </c:pt>
                <c:pt idx="228">
                  <c:v>677.507</c:v>
                </c:pt>
                <c:pt idx="229">
                  <c:v>653.31</c:v>
                </c:pt>
                <c:pt idx="230">
                  <c:v>629.063</c:v>
                </c:pt>
                <c:pt idx="231">
                  <c:v>604.961</c:v>
                </c:pt>
                <c:pt idx="232">
                  <c:v>580.72</c:v>
                </c:pt>
                <c:pt idx="233">
                  <c:v>556.483</c:v>
                </c:pt>
                <c:pt idx="234">
                  <c:v>532.292</c:v>
                </c:pt>
                <c:pt idx="235">
                  <c:v>459.7</c:v>
                </c:pt>
                <c:pt idx="236">
                  <c:v>435.54</c:v>
                </c:pt>
                <c:pt idx="237">
                  <c:v>411.353</c:v>
                </c:pt>
                <c:pt idx="238">
                  <c:v>387.147</c:v>
                </c:pt>
                <c:pt idx="239">
                  <c:v>362.932</c:v>
                </c:pt>
                <c:pt idx="240">
                  <c:v>338.753</c:v>
                </c:pt>
                <c:pt idx="241">
                  <c:v>314.564</c:v>
                </c:pt>
                <c:pt idx="242">
                  <c:v>290.416</c:v>
                </c:pt>
                <c:pt idx="243">
                  <c:v>266.193</c:v>
                </c:pt>
                <c:pt idx="244">
                  <c:v>241.935</c:v>
                </c:pt>
                <c:pt idx="245">
                  <c:v>237.154</c:v>
                </c:pt>
                <c:pt idx="246">
                  <c:v>232.378</c:v>
                </c:pt>
                <c:pt idx="247">
                  <c:v>227.445</c:v>
                </c:pt>
                <c:pt idx="248">
                  <c:v>217.707</c:v>
                </c:pt>
                <c:pt idx="249">
                  <c:v>217.707</c:v>
                </c:pt>
                <c:pt idx="250">
                  <c:v>216.763</c:v>
                </c:pt>
                <c:pt idx="251">
                  <c:v>212.917</c:v>
                </c:pt>
                <c:pt idx="252">
                  <c:v>208.044</c:v>
                </c:pt>
                <c:pt idx="253">
                  <c:v>203.252</c:v>
                </c:pt>
                <c:pt idx="254">
                  <c:v>198.413</c:v>
                </c:pt>
                <c:pt idx="255">
                  <c:v>193.548</c:v>
                </c:pt>
                <c:pt idx="256">
                  <c:v>193.548</c:v>
                </c:pt>
                <c:pt idx="257">
                  <c:v>188.679</c:v>
                </c:pt>
                <c:pt idx="258">
                  <c:v>183.936</c:v>
                </c:pt>
                <c:pt idx="259">
                  <c:v>179.104</c:v>
                </c:pt>
                <c:pt idx="260">
                  <c:v>174.216</c:v>
                </c:pt>
                <c:pt idx="261">
                  <c:v>169.396</c:v>
                </c:pt>
                <c:pt idx="262">
                  <c:v>169.396</c:v>
                </c:pt>
                <c:pt idx="263">
                  <c:v>159.659</c:v>
                </c:pt>
                <c:pt idx="264">
                  <c:v>156.006</c:v>
                </c:pt>
                <c:pt idx="265">
                  <c:v>154.879</c:v>
                </c:pt>
                <c:pt idx="266">
                  <c:v>150</c:v>
                </c:pt>
                <c:pt idx="267">
                  <c:v>145.208</c:v>
                </c:pt>
                <c:pt idx="268">
                  <c:v>145.208</c:v>
                </c:pt>
                <c:pt idx="269">
                  <c:v>140.318</c:v>
                </c:pt>
                <c:pt idx="270">
                  <c:v>135.501</c:v>
                </c:pt>
                <c:pt idx="271">
                  <c:v>130.662</c:v>
                </c:pt>
                <c:pt idx="272">
                  <c:v>125.839</c:v>
                </c:pt>
                <c:pt idx="273">
                  <c:v>120.968</c:v>
                </c:pt>
                <c:pt idx="274">
                  <c:v>116.144</c:v>
                </c:pt>
                <c:pt idx="275">
                  <c:v>111.317</c:v>
                </c:pt>
                <c:pt idx="276">
                  <c:v>106.458</c:v>
                </c:pt>
                <c:pt idx="277">
                  <c:v>101.626</c:v>
                </c:pt>
                <c:pt idx="278">
                  <c:v>96.7742</c:v>
                </c:pt>
                <c:pt idx="279">
                  <c:v>94.3693</c:v>
                </c:pt>
                <c:pt idx="280">
                  <c:v>91.9399</c:v>
                </c:pt>
                <c:pt idx="281">
                  <c:v>89.5255</c:v>
                </c:pt>
                <c:pt idx="282">
                  <c:v>87.108</c:v>
                </c:pt>
                <c:pt idx="283">
                  <c:v>84.6979</c:v>
                </c:pt>
                <c:pt idx="284">
                  <c:v>82.2594</c:v>
                </c:pt>
                <c:pt idx="285">
                  <c:v>79.8509</c:v>
                </c:pt>
                <c:pt idx="286">
                  <c:v>77.4194</c:v>
                </c:pt>
                <c:pt idx="287">
                  <c:v>75</c:v>
                </c:pt>
                <c:pt idx="288">
                  <c:v>72.5865</c:v>
                </c:pt>
                <c:pt idx="289">
                  <c:v>70.1754</c:v>
                </c:pt>
                <c:pt idx="290">
                  <c:v>67.7507</c:v>
                </c:pt>
                <c:pt idx="291">
                  <c:v>65.331</c:v>
                </c:pt>
                <c:pt idx="292">
                  <c:v>62.9063</c:v>
                </c:pt>
                <c:pt idx="293">
                  <c:v>60.4961</c:v>
                </c:pt>
                <c:pt idx="294">
                  <c:v>58.072</c:v>
                </c:pt>
                <c:pt idx="295">
                  <c:v>55.6483</c:v>
                </c:pt>
                <c:pt idx="296">
                  <c:v>53.2292</c:v>
                </c:pt>
                <c:pt idx="297">
                  <c:v>50.813</c:v>
                </c:pt>
                <c:pt idx="298">
                  <c:v>48.3949</c:v>
                </c:pt>
                <c:pt idx="299">
                  <c:v>47.1846</c:v>
                </c:pt>
                <c:pt idx="300">
                  <c:v>45.97</c:v>
                </c:pt>
                <c:pt idx="301">
                  <c:v>44.7628</c:v>
                </c:pt>
                <c:pt idx="302">
                  <c:v>43.554</c:v>
                </c:pt>
                <c:pt idx="303">
                  <c:v>42.343</c:v>
                </c:pt>
                <c:pt idx="304">
                  <c:v>41.1353</c:v>
                </c:pt>
                <c:pt idx="305">
                  <c:v>39.9255</c:v>
                </c:pt>
                <c:pt idx="306">
                  <c:v>38.7147</c:v>
                </c:pt>
                <c:pt idx="307">
                  <c:v>37.5047</c:v>
                </c:pt>
                <c:pt idx="308">
                  <c:v>36.2932</c:v>
                </c:pt>
                <c:pt idx="309">
                  <c:v>35.0836</c:v>
                </c:pt>
                <c:pt idx="310">
                  <c:v>33.8753</c:v>
                </c:pt>
                <c:pt idx="311">
                  <c:v>32.6655</c:v>
                </c:pt>
                <c:pt idx="312">
                  <c:v>31.4564</c:v>
                </c:pt>
                <c:pt idx="313">
                  <c:v>30.245</c:v>
                </c:pt>
              </c:numCache>
            </c:numRef>
          </c:y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波数ベクトル2(伝搬光)法線成分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Sheet1!$I$2:$I$315</c:f>
              <c:numCache>
                <c:formatCode>General</c:formatCode>
                <c:ptCount val="314"/>
                <c:pt idx="0">
                  <c:v>-25150140263.4202</c:v>
                </c:pt>
                <c:pt idx="1">
                  <c:v>-23287143623.4073</c:v>
                </c:pt>
                <c:pt idx="2">
                  <c:v>-21681202375.3369</c:v>
                </c:pt>
                <c:pt idx="3">
                  <c:v>-20958450219.5169</c:v>
                </c:pt>
                <c:pt idx="4">
                  <c:v>-17964430813.4078</c:v>
                </c:pt>
                <c:pt idx="5">
                  <c:v>-15718837664.6376</c:v>
                </c:pt>
                <c:pt idx="6">
                  <c:v>-12575070131.7101</c:v>
                </c:pt>
                <c:pt idx="7">
                  <c:v>-10479225109.7584</c:v>
                </c:pt>
                <c:pt idx="8">
                  <c:v>-8982194448.25365</c:v>
                </c:pt>
                <c:pt idx="9">
                  <c:v>-7859418832.31881</c:v>
                </c:pt>
                <c:pt idx="10">
                  <c:v>-6287535065.85504</c:v>
                </c:pt>
                <c:pt idx="11">
                  <c:v>-5239612554.8792</c:v>
                </c:pt>
                <c:pt idx="12">
                  <c:v>-4491091984.51427</c:v>
                </c:pt>
                <c:pt idx="13">
                  <c:v>-3929709416.15941</c:v>
                </c:pt>
                <c:pt idx="14">
                  <c:v>-3769503022.68141</c:v>
                </c:pt>
                <c:pt idx="15">
                  <c:v>-3178736707.11878</c:v>
                </c:pt>
                <c:pt idx="16">
                  <c:v>-3011268210.63974</c:v>
                </c:pt>
                <c:pt idx="17">
                  <c:v>-2566341270.92962</c:v>
                </c:pt>
                <c:pt idx="18">
                  <c:v>-2356651976.48334</c:v>
                </c:pt>
                <c:pt idx="19">
                  <c:v>-2159181458.51506</c:v>
                </c:pt>
                <c:pt idx="20">
                  <c:v>-1968543395.31834</c:v>
                </c:pt>
                <c:pt idx="21">
                  <c:v>-1787242321.69441</c:v>
                </c:pt>
                <c:pt idx="22">
                  <c:v>-1616336639.37936</c:v>
                </c:pt>
                <c:pt idx="23">
                  <c:v>-1452755935.41603</c:v>
                </c:pt>
                <c:pt idx="24">
                  <c:v>-1330976860.41552</c:v>
                </c:pt>
                <c:pt idx="25">
                  <c:v>-1268667387.9129</c:v>
                </c:pt>
                <c:pt idx="26">
                  <c:v>-1146521540.03356</c:v>
                </c:pt>
                <c:pt idx="27">
                  <c:v>-1002477255.44235</c:v>
                </c:pt>
                <c:pt idx="28">
                  <c:v>-760650273.429479</c:v>
                </c:pt>
                <c:pt idx="29">
                  <c:v>-659209278.521995</c:v>
                </c:pt>
                <c:pt idx="30">
                  <c:v>-557800769.212353</c:v>
                </c:pt>
                <c:pt idx="31">
                  <c:v>-507141051.264247</c:v>
                </c:pt>
                <c:pt idx="32">
                  <c:v>-456412170.430418</c:v>
                </c:pt>
                <c:pt idx="33">
                  <c:v>-380370721.343967</c:v>
                </c:pt>
                <c:pt idx="34">
                  <c:v>-304333463.94756</c:v>
                </c:pt>
                <c:pt idx="35">
                  <c:v>-278949636.964193</c:v>
                </c:pt>
                <c:pt idx="36">
                  <c:v>-266195372.083105</c:v>
                </c:pt>
                <c:pt idx="37">
                  <c:v>-253529132.692939</c:v>
                </c:pt>
                <c:pt idx="38">
                  <c:v>-223120517.269444</c:v>
                </c:pt>
                <c:pt idx="39">
                  <c:v>-221860914.411251</c:v>
                </c:pt>
                <c:pt idx="40">
                  <c:v>-220614934.5457</c:v>
                </c:pt>
                <c:pt idx="41">
                  <c:v>-218013990.873458</c:v>
                </c:pt>
                <c:pt idx="42">
                  <c:v>-215473826.706853</c:v>
                </c:pt>
                <c:pt idx="43">
                  <c:v>-214299105.572049</c:v>
                </c:pt>
                <c:pt idx="44">
                  <c:v>-212992346.200862</c:v>
                </c:pt>
                <c:pt idx="45">
                  <c:v>-211701305.667339</c:v>
                </c:pt>
                <c:pt idx="46">
                  <c:v>-210425983.971481</c:v>
                </c:pt>
                <c:pt idx="47">
                  <c:v>-207921449.170249</c:v>
                </c:pt>
                <c:pt idx="48">
                  <c:v>-202823306.154351</c:v>
                </c:pt>
                <c:pt idx="49">
                  <c:v>-197845674.227217</c:v>
                </c:pt>
                <c:pt idx="50">
                  <c:v>-192750674.978852</c:v>
                </c:pt>
                <c:pt idx="51">
                  <c:v>-187687113.405817</c:v>
                </c:pt>
                <c:pt idx="52">
                  <c:v>-182564868.172167</c:v>
                </c:pt>
                <c:pt idx="53">
                  <c:v>-177513881.669263</c:v>
                </c:pt>
                <c:pt idx="54">
                  <c:v>-172450320.096228</c:v>
                </c:pt>
                <c:pt idx="55">
                  <c:v>-167399333.593325</c:v>
                </c:pt>
                <c:pt idx="56">
                  <c:v>-162301190.577427</c:v>
                </c:pt>
                <c:pt idx="57">
                  <c:v>-157188376.646376</c:v>
                </c:pt>
                <c:pt idx="58">
                  <c:v>-152166731.97378</c:v>
                </c:pt>
                <c:pt idx="59">
                  <c:v>-147042390.895108</c:v>
                </c:pt>
                <c:pt idx="60">
                  <c:v>-141994548.159737</c:v>
                </c:pt>
                <c:pt idx="61">
                  <c:v>-136923651.129125</c:v>
                </c:pt>
                <c:pt idx="62">
                  <c:v>-131869520.858689</c:v>
                </c:pt>
                <c:pt idx="63">
                  <c:v>-126765090.307726</c:v>
                </c:pt>
                <c:pt idx="64">
                  <c:v>-124259507.583982</c:v>
                </c:pt>
                <c:pt idx="65">
                  <c:v>-121709912.114778</c:v>
                </c:pt>
                <c:pt idx="66">
                  <c:v>-119172891.715706</c:v>
                </c:pt>
                <c:pt idx="67">
                  <c:v>-116651590.154298</c:v>
                </c:pt>
                <c:pt idx="68">
                  <c:v>-114111425.987692</c:v>
                </c:pt>
                <c:pt idx="69">
                  <c:v>-111559734.673466</c:v>
                </c:pt>
                <c:pt idx="70">
                  <c:v>-109044720.647124</c:v>
                </c:pt>
                <c:pt idx="71">
                  <c:v>-106496173.100431</c:v>
                </c:pt>
                <c:pt idx="72">
                  <c:v>-103960515.000623</c:v>
                </c:pt>
                <c:pt idx="73">
                  <c:v>-101444557.844021</c:v>
                </c:pt>
                <c:pt idx="74">
                  <c:v>-98891713.8150325</c:v>
                </c:pt>
                <c:pt idx="75">
                  <c:v>-96345890.8668676</c:v>
                </c:pt>
                <c:pt idx="76">
                  <c:v>-93815786.7563677</c:v>
                </c:pt>
                <c:pt idx="77">
                  <c:v>-91282434.0860835</c:v>
                </c:pt>
                <c:pt idx="78">
                  <c:v>-88756836.0423807</c:v>
                </c:pt>
                <c:pt idx="79">
                  <c:v>-86225160.0481142</c:v>
                </c:pt>
                <c:pt idx="80">
                  <c:v>-83677555.6316807</c:v>
                </c:pt>
                <c:pt idx="81">
                  <c:v>-81150385.7042114</c:v>
                </c:pt>
                <c:pt idx="82">
                  <c:v>-78613889.2663944</c:v>
                </c:pt>
                <c:pt idx="83">
                  <c:v>-77337414.8557748</c:v>
                </c:pt>
                <c:pt idx="84">
                  <c:v>-76065027.3429479</c:v>
                </c:pt>
                <c:pt idx="85">
                  <c:v>-74798193.8194292</c:v>
                </c:pt>
                <c:pt idx="86">
                  <c:v>-73538381.376734</c:v>
                </c:pt>
                <c:pt idx="87">
                  <c:v>-70997483.6643709</c:v>
                </c:pt>
                <c:pt idx="88">
                  <c:v>-68461825.5645627</c:v>
                </c:pt>
                <c:pt idx="89">
                  <c:v>-66888684.2910858</c:v>
                </c:pt>
                <c:pt idx="90">
                  <c:v>-65934760.4293444</c:v>
                </c:pt>
                <c:pt idx="91">
                  <c:v>-65495156.93599</c:v>
                </c:pt>
                <c:pt idx="92">
                  <c:v>-64158531.7732404</c:v>
                </c:pt>
                <c:pt idx="93">
                  <c:v>-62875350.6585504</c:v>
                </c:pt>
                <c:pt idx="94">
                  <c:v>-61642469.8243873</c:v>
                </c:pt>
                <c:pt idx="95">
                  <c:v>-60457059.8799715</c:v>
                </c:pt>
                <c:pt idx="96">
                  <c:v>-59316396.2267743</c:v>
                </c:pt>
                <c:pt idx="97">
                  <c:v>-58217963.8507694</c:v>
                </c:pt>
                <c:pt idx="98">
                  <c:v>-57159457.3224327</c:v>
                </c:pt>
                <c:pt idx="99">
                  <c:v>-56138676.0044911</c:v>
                </c:pt>
                <c:pt idx="100">
                  <c:v>-55153838.4286761</c:v>
                </c:pt>
                <c:pt idx="101">
                  <c:v>-54202848.7499656</c:v>
                </c:pt>
                <c:pt idx="102">
                  <c:v>-53284239.8768441</c:v>
                </c:pt>
                <c:pt idx="103">
                  <c:v>-52396125.548792</c:v>
                </c:pt>
                <c:pt idx="104">
                  <c:v>-51537143.4665451</c:v>
                </c:pt>
                <c:pt idx="105">
                  <c:v>-50705931.3308391</c:v>
                </c:pt>
                <c:pt idx="106">
                  <c:v>-49901022.0501586</c:v>
                </c:pt>
                <c:pt idx="107">
                  <c:v>-49121367.7019925</c:v>
                </c:pt>
                <c:pt idx="108">
                  <c:v>-48365605.9870767</c:v>
                </c:pt>
                <c:pt idx="109">
                  <c:v>-47632793.7751514</c:v>
                </c:pt>
                <c:pt idx="110">
                  <c:v>-46921883.1437054</c:v>
                </c:pt>
                <c:pt idx="111">
                  <c:v>-46231826.1702277</c:v>
                </c:pt>
                <c:pt idx="112">
                  <c:v>-45561889.3089609</c:v>
                </c:pt>
                <c:pt idx="113">
                  <c:v>-44910919.8451427</c:v>
                </c:pt>
                <c:pt idx="114">
                  <c:v>-44278393.8175178</c:v>
                </c:pt>
                <c:pt idx="115">
                  <c:v>-43663472.8880771</c:v>
                </c:pt>
                <c:pt idx="116">
                  <c:v>-43065318.7188121</c:v>
                </c:pt>
                <c:pt idx="117">
                  <c:v>-42483302.5562161</c:v>
                </c:pt>
                <c:pt idx="118">
                  <c:v>-41916900.4390336</c:v>
                </c:pt>
                <c:pt idx="119">
                  <c:v>-41365378.8215071</c:v>
                </c:pt>
                <c:pt idx="120">
                  <c:v>-40828108.9501298</c:v>
                </c:pt>
                <c:pt idx="121">
                  <c:v>-40304671.6558974</c:v>
                </c:pt>
                <c:pt idx="122">
                  <c:v>-39794542.9775543</c:v>
                </c:pt>
                <c:pt idx="123">
                  <c:v>-39297094.161594</c:v>
                </c:pt>
                <c:pt idx="124">
                  <c:v>-38811906.0390122</c:v>
                </c:pt>
                <c:pt idx="125">
                  <c:v>-38338664.2330555</c:v>
                </c:pt>
                <c:pt idx="126">
                  <c:v>-37876739.9902173</c:v>
                </c:pt>
                <c:pt idx="127">
                  <c:v>-37425818.9337445</c:v>
                </c:pt>
                <c:pt idx="128">
                  <c:v>-36985481.8946324</c:v>
                </c:pt>
                <c:pt idx="129">
                  <c:v>-36555414.496128</c:v>
                </c:pt>
                <c:pt idx="130">
                  <c:v>-36135302.3614777</c:v>
                </c:pt>
                <c:pt idx="131">
                  <c:v>-35724621.5294264</c:v>
                </c:pt>
                <c:pt idx="132">
                  <c:v>-35323267.2077226</c:v>
                </c:pt>
                <c:pt idx="133">
                  <c:v>-34930715.4351109</c:v>
                </c:pt>
                <c:pt idx="134">
                  <c:v>-34546861.4193405</c:v>
                </c:pt>
                <c:pt idx="135">
                  <c:v>-34171390.7836579</c:v>
                </c:pt>
                <c:pt idx="136">
                  <c:v>-33803989.1513098</c:v>
                </c:pt>
                <c:pt idx="137">
                  <c:v>-33444342.1455429</c:v>
                </c:pt>
                <c:pt idx="138">
                  <c:v>-33092240.1818549</c:v>
                </c:pt>
                <c:pt idx="139">
                  <c:v>-32747578.467995</c:v>
                </c:pt>
                <c:pt idx="140">
                  <c:v>-32409937.8349586</c:v>
                </c:pt>
                <c:pt idx="141">
                  <c:v>-32079213.4904946</c:v>
                </c:pt>
                <c:pt idx="142">
                  <c:v>-31755195.8501009</c:v>
                </c:pt>
                <c:pt idx="143">
                  <c:v>-31437675.3292753</c:v>
                </c:pt>
                <c:pt idx="144">
                  <c:v>-31126442.3435154</c:v>
                </c:pt>
                <c:pt idx="145">
                  <c:v>-30821287.3083193</c:v>
                </c:pt>
                <c:pt idx="146">
                  <c:v>-30522000.6391845</c:v>
                </c:pt>
                <c:pt idx="147">
                  <c:v>-30228582.3361113</c:v>
                </c:pt>
                <c:pt idx="148">
                  <c:v>-29940613.2300952</c:v>
                </c:pt>
                <c:pt idx="149">
                  <c:v>-29658198.1133872</c:v>
                </c:pt>
                <c:pt idx="150">
                  <c:v>-29381022.609234</c:v>
                </c:pt>
                <c:pt idx="151">
                  <c:v>-29108981.9253847</c:v>
                </c:pt>
                <c:pt idx="152">
                  <c:v>-28841866.477337</c:v>
                </c:pt>
                <c:pt idx="153">
                  <c:v>-28579676.2650909</c:v>
                </c:pt>
                <c:pt idx="154">
                  <c:v>-28322201.7041441</c:v>
                </c:pt>
                <c:pt idx="155">
                  <c:v>-28069338.0022455</c:v>
                </c:pt>
                <c:pt idx="156">
                  <c:v>-27820980.3671444</c:v>
                </c:pt>
                <c:pt idx="157">
                  <c:v>-27576919.2143381</c:v>
                </c:pt>
                <c:pt idx="158">
                  <c:v>-27337154.5438268</c:v>
                </c:pt>
                <c:pt idx="159">
                  <c:v>-27101476.7711083</c:v>
                </c:pt>
                <c:pt idx="160">
                  <c:v>-26869781.1039316</c:v>
                </c:pt>
                <c:pt idx="161">
                  <c:v>-26642067.5422965</c:v>
                </c:pt>
                <c:pt idx="162">
                  <c:v>-26418231.293952</c:v>
                </c:pt>
                <c:pt idx="163">
                  <c:v>-26198062.7743961</c:v>
                </c:pt>
                <c:pt idx="164">
                  <c:v>-25981561.9836284</c:v>
                </c:pt>
                <c:pt idx="165">
                  <c:v>-25768624.129398</c:v>
                </c:pt>
                <c:pt idx="166">
                  <c:v>-25559039.627203</c:v>
                </c:pt>
                <c:pt idx="167">
                  <c:v>-25352913.2692939</c:v>
                </c:pt>
                <c:pt idx="168">
                  <c:v>-25150140.2634202</c:v>
                </c:pt>
                <c:pt idx="169">
                  <c:v>-24950511.0250792</c:v>
                </c:pt>
                <c:pt idx="170">
                  <c:v>-24754025.5542713</c:v>
                </c:pt>
                <c:pt idx="171">
                  <c:v>-24560683.8509963</c:v>
                </c:pt>
                <c:pt idx="172">
                  <c:v>-24370276.330752</c:v>
                </c:pt>
                <c:pt idx="173">
                  <c:v>-24182802.9935384</c:v>
                </c:pt>
                <c:pt idx="174">
                  <c:v>-23998263.8393555</c:v>
                </c:pt>
                <c:pt idx="175">
                  <c:v>-23816449.2837013</c:v>
                </c:pt>
                <c:pt idx="176">
                  <c:v>-23637359.3265755</c:v>
                </c:pt>
                <c:pt idx="177">
                  <c:v>-23460993.9679782</c:v>
                </c:pt>
                <c:pt idx="178">
                  <c:v>-23287143.6234073</c:v>
                </c:pt>
                <c:pt idx="179">
                  <c:v>-23115913.0851139</c:v>
                </c:pt>
                <c:pt idx="180">
                  <c:v>-22947197.5608467</c:v>
                </c:pt>
                <c:pt idx="181">
                  <c:v>-22780892.2583549</c:v>
                </c:pt>
                <c:pt idx="182">
                  <c:v>-22616997.1776383</c:v>
                </c:pt>
                <c:pt idx="183">
                  <c:v>-22455512.318697</c:v>
                </c:pt>
                <c:pt idx="184">
                  <c:v>-21681202.3753368</c:v>
                </c:pt>
                <c:pt idx="185">
                  <c:v>-20958450.2195169</c:v>
                </c:pt>
                <c:pt idx="186">
                  <c:v>-20282330.6154351</c:v>
                </c:pt>
                <c:pt idx="187">
                  <c:v>-19648547.080797</c:v>
                </c:pt>
                <c:pt idx="188">
                  <c:v>-19053117.5100606</c:v>
                </c:pt>
                <c:pt idx="189">
                  <c:v>-18492793.3434418</c:v>
                </c:pt>
                <c:pt idx="190">
                  <c:v>-17964430.8134078</c:v>
                </c:pt>
                <c:pt idx="191">
                  <c:v>-17465410.113681</c:v>
                </c:pt>
                <c:pt idx="192">
                  <c:v>-16993321.0224865</c:v>
                </c:pt>
                <c:pt idx="193">
                  <c:v>-16546172.487053</c:v>
                </c:pt>
                <c:pt idx="194">
                  <c:v>-16121868.6623589</c:v>
                </c:pt>
                <c:pt idx="195">
                  <c:v>-15718837.6646376</c:v>
                </c:pt>
                <c:pt idx="196">
                  <c:v>-15216673.197378</c:v>
                </c:pt>
                <c:pt idx="197">
                  <c:v>-14963180.7419729</c:v>
                </c:pt>
                <c:pt idx="198">
                  <c:v>-14704239.0895108</c:v>
                </c:pt>
                <c:pt idx="199">
                  <c:v>-14454099.9861409</c:v>
                </c:pt>
                <c:pt idx="200">
                  <c:v>-14199454.8159737</c:v>
                </c:pt>
                <c:pt idx="201">
                  <c:v>-13947534.2443351</c:v>
                </c:pt>
                <c:pt idx="202">
                  <c:v>-13692365.1129125</c:v>
                </c:pt>
                <c:pt idx="203">
                  <c:v>-13440654.1257761</c:v>
                </c:pt>
                <c:pt idx="204">
                  <c:v>-13186952.0858689</c:v>
                </c:pt>
                <c:pt idx="205">
                  <c:v>-12931992.5389485</c:v>
                </c:pt>
                <c:pt idx="206">
                  <c:v>-12676509.0307726</c:v>
                </c:pt>
                <c:pt idx="207">
                  <c:v>-12425950.7583982</c:v>
                </c:pt>
                <c:pt idx="208">
                  <c:v>-12170991.2114778</c:v>
                </c:pt>
                <c:pt idx="209">
                  <c:v>-11917289.1715706</c:v>
                </c:pt>
                <c:pt idx="210">
                  <c:v>-11665159.0154298</c:v>
                </c:pt>
                <c:pt idx="211">
                  <c:v>-11411142.5987692</c:v>
                </c:pt>
                <c:pt idx="212">
                  <c:v>-11155973.4673466</c:v>
                </c:pt>
                <c:pt idx="213">
                  <c:v>-10904472.0647124</c:v>
                </c:pt>
                <c:pt idx="214">
                  <c:v>-10649617.3100431</c:v>
                </c:pt>
                <c:pt idx="215">
                  <c:v>-10396051.5000623</c:v>
                </c:pt>
                <c:pt idx="216">
                  <c:v>-10141186.2661678</c:v>
                </c:pt>
                <c:pt idx="217">
                  <c:v>-9889171.38150325</c:v>
                </c:pt>
                <c:pt idx="218">
                  <c:v>-9634589.08668676</c:v>
                </c:pt>
                <c:pt idx="219">
                  <c:v>-9381578.67563676</c:v>
                </c:pt>
                <c:pt idx="220">
                  <c:v>-9128243.40860835</c:v>
                </c:pt>
                <c:pt idx="221">
                  <c:v>-8875683.60423807</c:v>
                </c:pt>
                <c:pt idx="222">
                  <c:v>-8620147.69993662</c:v>
                </c:pt>
                <c:pt idx="223">
                  <c:v>-8367755.56316807</c:v>
                </c:pt>
                <c:pt idx="224">
                  <c:v>-8112953.2046243</c:v>
                </c:pt>
                <c:pt idx="225">
                  <c:v>-7859418.83231881</c:v>
                </c:pt>
                <c:pt idx="226">
                  <c:v>-7606502.73429479</c:v>
                </c:pt>
                <c:pt idx="227">
                  <c:v>-7353838.1376734</c:v>
                </c:pt>
                <c:pt idx="228">
                  <c:v>-7099748.36643709</c:v>
                </c:pt>
                <c:pt idx="229">
                  <c:v>-6846182.55645627</c:v>
                </c:pt>
                <c:pt idx="230">
                  <c:v>-6592092.78521995</c:v>
                </c:pt>
                <c:pt idx="231">
                  <c:v>-6339522.50162456</c:v>
                </c:pt>
                <c:pt idx="232">
                  <c:v>-6085495.6057389</c:v>
                </c:pt>
                <c:pt idx="233">
                  <c:v>-5831510.62675369</c:v>
                </c:pt>
                <c:pt idx="234">
                  <c:v>-5578007.69212353</c:v>
                </c:pt>
                <c:pt idx="235">
                  <c:v>-4817299.78295595</c:v>
                </c:pt>
                <c:pt idx="236">
                  <c:v>-4564121.70430418</c:v>
                </c:pt>
                <c:pt idx="237">
                  <c:v>-4310660.68657444</c:v>
                </c:pt>
                <c:pt idx="238">
                  <c:v>-4057000.56356765</c:v>
                </c:pt>
                <c:pt idx="239">
                  <c:v>-3803246.12753484</c:v>
                </c:pt>
                <c:pt idx="240">
                  <c:v>-3549868.943606</c:v>
                </c:pt>
                <c:pt idx="241">
                  <c:v>-3296386.96742605</c:v>
                </c:pt>
                <c:pt idx="242">
                  <c:v>-3043334.6394756</c:v>
                </c:pt>
                <c:pt idx="243">
                  <c:v>-2789496.36964193</c:v>
                </c:pt>
                <c:pt idx="244">
                  <c:v>-2535291.32692939</c:v>
                </c:pt>
                <c:pt idx="245">
                  <c:v>-2485190.15167965</c:v>
                </c:pt>
                <c:pt idx="246">
                  <c:v>-2435141.37255544</c:v>
                </c:pt>
                <c:pt idx="247">
                  <c:v>-2383447.355089</c:v>
                </c:pt>
                <c:pt idx="248">
                  <c:v>-2281400.66097018</c:v>
                </c:pt>
                <c:pt idx="249">
                  <c:v>-2281400.66097018</c:v>
                </c:pt>
                <c:pt idx="250">
                  <c:v>-2271508.27246656</c:v>
                </c:pt>
                <c:pt idx="251">
                  <c:v>-2231205.17269444</c:v>
                </c:pt>
                <c:pt idx="252">
                  <c:v>-2180139.90873458</c:v>
                </c:pt>
                <c:pt idx="253">
                  <c:v>-2129923.46200862</c:v>
                </c:pt>
                <c:pt idx="254">
                  <c:v>-2079214.49170249</c:v>
                </c:pt>
                <c:pt idx="255">
                  <c:v>-2028233.06154351</c:v>
                </c:pt>
                <c:pt idx="256">
                  <c:v>-2028233.06154351</c:v>
                </c:pt>
                <c:pt idx="257">
                  <c:v>-1977209.71448411</c:v>
                </c:pt>
                <c:pt idx="258">
                  <c:v>-1927506.74978852</c:v>
                </c:pt>
                <c:pt idx="259">
                  <c:v>-1876871.13405817</c:v>
                </c:pt>
                <c:pt idx="260">
                  <c:v>-1825648.68172167</c:v>
                </c:pt>
                <c:pt idx="261">
                  <c:v>-1775138.81669263</c:v>
                </c:pt>
                <c:pt idx="262">
                  <c:v>-1775138.81669263</c:v>
                </c:pt>
                <c:pt idx="263">
                  <c:v>-1673102.60179893</c:v>
                </c:pt>
                <c:pt idx="264">
                  <c:v>-1634821.99247297</c:v>
                </c:pt>
                <c:pt idx="265">
                  <c:v>-1623011.90577427</c:v>
                </c:pt>
                <c:pt idx="266">
                  <c:v>-1571883.76646376</c:v>
                </c:pt>
                <c:pt idx="267">
                  <c:v>-1521667.3197378</c:v>
                </c:pt>
                <c:pt idx="268">
                  <c:v>-1521667.3197378</c:v>
                </c:pt>
                <c:pt idx="269">
                  <c:v>-1470423.90895108</c:v>
                </c:pt>
                <c:pt idx="270">
                  <c:v>-1419945.48159737</c:v>
                </c:pt>
                <c:pt idx="271">
                  <c:v>-1369236.51129125</c:v>
                </c:pt>
                <c:pt idx="272">
                  <c:v>-1318695.20858689</c:v>
                </c:pt>
                <c:pt idx="273">
                  <c:v>-1267650.90307725</c:v>
                </c:pt>
                <c:pt idx="274">
                  <c:v>-1217099.12114778</c:v>
                </c:pt>
                <c:pt idx="275">
                  <c:v>-1166515.90154298</c:v>
                </c:pt>
                <c:pt idx="276">
                  <c:v>-1115597.34673466</c:v>
                </c:pt>
                <c:pt idx="277">
                  <c:v>-1064961.73100431</c:v>
                </c:pt>
                <c:pt idx="278">
                  <c:v>-1014118.62661678</c:v>
                </c:pt>
                <c:pt idx="279">
                  <c:v>-988917.138150325</c:v>
                </c:pt>
                <c:pt idx="280">
                  <c:v>-963458.908668676</c:v>
                </c:pt>
                <c:pt idx="281">
                  <c:v>-938157.867563676</c:v>
                </c:pt>
                <c:pt idx="282">
                  <c:v>-912824.340860835</c:v>
                </c:pt>
                <c:pt idx="283">
                  <c:v>-887568.360423807</c:v>
                </c:pt>
                <c:pt idx="284">
                  <c:v>-862014.76999366</c:v>
                </c:pt>
                <c:pt idx="285">
                  <c:v>-836775.556316807</c:v>
                </c:pt>
                <c:pt idx="286">
                  <c:v>-811295.32046243</c:v>
                </c:pt>
                <c:pt idx="287">
                  <c:v>-785941.883231881</c:v>
                </c:pt>
                <c:pt idx="288">
                  <c:v>-760650.273429479</c:v>
                </c:pt>
                <c:pt idx="289">
                  <c:v>-735383.81376734</c:v>
                </c:pt>
                <c:pt idx="290">
                  <c:v>-709974.836643709</c:v>
                </c:pt>
                <c:pt idx="291">
                  <c:v>-684618.255645627</c:v>
                </c:pt>
                <c:pt idx="292">
                  <c:v>-659209.278521995</c:v>
                </c:pt>
                <c:pt idx="293">
                  <c:v>-633952.250162456</c:v>
                </c:pt>
                <c:pt idx="294">
                  <c:v>-608549.56057389</c:v>
                </c:pt>
                <c:pt idx="295">
                  <c:v>-583151.062675369</c:v>
                </c:pt>
                <c:pt idx="296">
                  <c:v>-557800.769212353</c:v>
                </c:pt>
                <c:pt idx="297">
                  <c:v>-532480.865502154</c:v>
                </c:pt>
                <c:pt idx="298">
                  <c:v>-507141.051264247</c:v>
                </c:pt>
                <c:pt idx="299">
                  <c:v>-494458.045113907</c:v>
                </c:pt>
                <c:pt idx="300">
                  <c:v>-481729.978295595</c:v>
                </c:pt>
                <c:pt idx="301">
                  <c:v>-469079.457743093</c:v>
                </c:pt>
                <c:pt idx="302">
                  <c:v>-456412.170430418</c:v>
                </c:pt>
                <c:pt idx="303">
                  <c:v>-443721.8288225</c:v>
                </c:pt>
                <c:pt idx="304">
                  <c:v>-431066.068657444</c:v>
                </c:pt>
                <c:pt idx="305">
                  <c:v>-418388.30211966</c:v>
                </c:pt>
                <c:pt idx="306">
                  <c:v>-405700.056356765</c:v>
                </c:pt>
                <c:pt idx="307">
                  <c:v>-393020.193973956</c:v>
                </c:pt>
                <c:pt idx="308">
                  <c:v>-380324.612753484</c:v>
                </c:pt>
                <c:pt idx="309">
                  <c:v>-367648.942060721</c:v>
                </c:pt>
                <c:pt idx="310">
                  <c:v>-354986.8943606</c:v>
                </c:pt>
                <c:pt idx="311">
                  <c:v>-342309.127822814</c:v>
                </c:pt>
                <c:pt idx="312">
                  <c:v>-329638.696742604</c:v>
                </c:pt>
                <c:pt idx="313">
                  <c:v>-316944.163444644</c:v>
                </c:pt>
              </c:numCache>
            </c:numRef>
          </c:xVal>
          <c:yVal>
            <c:numRef>
              <c:f>Sheet1!$A$2:$A$315</c:f>
              <c:numCache>
                <c:formatCode>General</c:formatCode>
                <c:ptCount val="314"/>
                <c:pt idx="0">
                  <c:v>2400000</c:v>
                </c:pt>
                <c:pt idx="1">
                  <c:v>2222220</c:v>
                </c:pt>
                <c:pt idx="2">
                  <c:v>2068970</c:v>
                </c:pt>
                <c:pt idx="3">
                  <c:v>2000000</c:v>
                </c:pt>
                <c:pt idx="4">
                  <c:v>1714290</c:v>
                </c:pt>
                <c:pt idx="5">
                  <c:v>1500000</c:v>
                </c:pt>
                <c:pt idx="6">
                  <c:v>1200000</c:v>
                </c:pt>
                <c:pt idx="7">
                  <c:v>1000000</c:v>
                </c:pt>
                <c:pt idx="8">
                  <c:v>857143</c:v>
                </c:pt>
                <c:pt idx="9">
                  <c:v>750000</c:v>
                </c:pt>
                <c:pt idx="10">
                  <c:v>600000</c:v>
                </c:pt>
                <c:pt idx="11">
                  <c:v>500000</c:v>
                </c:pt>
                <c:pt idx="12">
                  <c:v>428571</c:v>
                </c:pt>
                <c:pt idx="13">
                  <c:v>375000</c:v>
                </c:pt>
                <c:pt idx="14">
                  <c:v>359712</c:v>
                </c:pt>
                <c:pt idx="15">
                  <c:v>303337</c:v>
                </c:pt>
                <c:pt idx="16">
                  <c:v>287356</c:v>
                </c:pt>
                <c:pt idx="17">
                  <c:v>244898</c:v>
                </c:pt>
                <c:pt idx="18">
                  <c:v>224888</c:v>
                </c:pt>
                <c:pt idx="19">
                  <c:v>206044</c:v>
                </c:pt>
                <c:pt idx="20">
                  <c:v>187852</c:v>
                </c:pt>
                <c:pt idx="21">
                  <c:v>170551</c:v>
                </c:pt>
                <c:pt idx="22">
                  <c:v>154242</c:v>
                </c:pt>
                <c:pt idx="23">
                  <c:v>138632</c:v>
                </c:pt>
                <c:pt idx="24">
                  <c:v>127011</c:v>
                </c:pt>
                <c:pt idx="25">
                  <c:v>121065</c:v>
                </c:pt>
                <c:pt idx="26">
                  <c:v>109409</c:v>
                </c:pt>
                <c:pt idx="27">
                  <c:v>95663.3</c:v>
                </c:pt>
                <c:pt idx="28">
                  <c:v>72586.5</c:v>
                </c:pt>
                <c:pt idx="29">
                  <c:v>62906.3</c:v>
                </c:pt>
                <c:pt idx="30">
                  <c:v>53229.2</c:v>
                </c:pt>
                <c:pt idx="31">
                  <c:v>48394.9</c:v>
                </c:pt>
                <c:pt idx="32">
                  <c:v>43554</c:v>
                </c:pt>
                <c:pt idx="33">
                  <c:v>36297.6</c:v>
                </c:pt>
                <c:pt idx="34">
                  <c:v>29041.6</c:v>
                </c:pt>
                <c:pt idx="35">
                  <c:v>26619.3</c:v>
                </c:pt>
                <c:pt idx="36">
                  <c:v>25402.2</c:v>
                </c:pt>
                <c:pt idx="37">
                  <c:v>24193.5</c:v>
                </c:pt>
                <c:pt idx="38">
                  <c:v>21291.7</c:v>
                </c:pt>
                <c:pt idx="39">
                  <c:v>21171.5</c:v>
                </c:pt>
                <c:pt idx="40">
                  <c:v>21052.6</c:v>
                </c:pt>
                <c:pt idx="41">
                  <c:v>20804.4</c:v>
                </c:pt>
                <c:pt idx="42">
                  <c:v>20562</c:v>
                </c:pt>
                <c:pt idx="43">
                  <c:v>20449.9</c:v>
                </c:pt>
                <c:pt idx="44">
                  <c:v>20325.2</c:v>
                </c:pt>
                <c:pt idx="45">
                  <c:v>20202</c:v>
                </c:pt>
                <c:pt idx="46">
                  <c:v>20080.3</c:v>
                </c:pt>
                <c:pt idx="47">
                  <c:v>19841.3</c:v>
                </c:pt>
                <c:pt idx="48">
                  <c:v>19354.8</c:v>
                </c:pt>
                <c:pt idx="49">
                  <c:v>18879.8</c:v>
                </c:pt>
                <c:pt idx="50">
                  <c:v>18393.6</c:v>
                </c:pt>
                <c:pt idx="51">
                  <c:v>17910.4</c:v>
                </c:pt>
                <c:pt idx="52">
                  <c:v>17421.6</c:v>
                </c:pt>
                <c:pt idx="53">
                  <c:v>16939.6</c:v>
                </c:pt>
                <c:pt idx="54">
                  <c:v>16456.4</c:v>
                </c:pt>
                <c:pt idx="55">
                  <c:v>15974.4</c:v>
                </c:pt>
                <c:pt idx="56">
                  <c:v>15487.9</c:v>
                </c:pt>
                <c:pt idx="57">
                  <c:v>15000</c:v>
                </c:pt>
                <c:pt idx="58">
                  <c:v>14520.8</c:v>
                </c:pt>
                <c:pt idx="59">
                  <c:v>14031.8</c:v>
                </c:pt>
                <c:pt idx="60">
                  <c:v>13550.1</c:v>
                </c:pt>
                <c:pt idx="61">
                  <c:v>13066.2</c:v>
                </c:pt>
                <c:pt idx="62">
                  <c:v>12583.9</c:v>
                </c:pt>
                <c:pt idx="63">
                  <c:v>12096.8</c:v>
                </c:pt>
                <c:pt idx="64">
                  <c:v>11857.7</c:v>
                </c:pt>
                <c:pt idx="65">
                  <c:v>11614.4</c:v>
                </c:pt>
                <c:pt idx="66">
                  <c:v>11372.3</c:v>
                </c:pt>
                <c:pt idx="67">
                  <c:v>11131.7</c:v>
                </c:pt>
                <c:pt idx="68">
                  <c:v>10889.3</c:v>
                </c:pt>
                <c:pt idx="69">
                  <c:v>10645.8</c:v>
                </c:pt>
                <c:pt idx="70">
                  <c:v>10405.8</c:v>
                </c:pt>
                <c:pt idx="71">
                  <c:v>10162.6</c:v>
                </c:pt>
                <c:pt idx="72">
                  <c:v>9920.63</c:v>
                </c:pt>
                <c:pt idx="73">
                  <c:v>9680.54</c:v>
                </c:pt>
                <c:pt idx="74">
                  <c:v>9436.93</c:v>
                </c:pt>
                <c:pt idx="75">
                  <c:v>9193.99</c:v>
                </c:pt>
                <c:pt idx="76">
                  <c:v>8952.55</c:v>
                </c:pt>
                <c:pt idx="77">
                  <c:v>8710.8</c:v>
                </c:pt>
                <c:pt idx="78">
                  <c:v>8469.79</c:v>
                </c:pt>
                <c:pt idx="79">
                  <c:v>8228.2</c:v>
                </c:pt>
                <c:pt idx="80">
                  <c:v>7985.09</c:v>
                </c:pt>
                <c:pt idx="81">
                  <c:v>7743.93</c:v>
                </c:pt>
                <c:pt idx="82">
                  <c:v>7501.88</c:v>
                </c:pt>
                <c:pt idx="83">
                  <c:v>7380.07</c:v>
                </c:pt>
                <c:pt idx="84">
                  <c:v>7258.65</c:v>
                </c:pt>
                <c:pt idx="85">
                  <c:v>7137.76</c:v>
                </c:pt>
                <c:pt idx="86">
                  <c:v>7017.54</c:v>
                </c:pt>
                <c:pt idx="87">
                  <c:v>6775.07</c:v>
                </c:pt>
                <c:pt idx="88">
                  <c:v>6533.1</c:v>
                </c:pt>
                <c:pt idx="89">
                  <c:v>6382.98</c:v>
                </c:pt>
                <c:pt idx="90">
                  <c:v>6291.95</c:v>
                </c:pt>
                <c:pt idx="91">
                  <c:v>6250</c:v>
                </c:pt>
                <c:pt idx="92">
                  <c:v>6122.45</c:v>
                </c:pt>
                <c:pt idx="93">
                  <c:v>6000</c:v>
                </c:pt>
                <c:pt idx="94">
                  <c:v>5882.35</c:v>
                </c:pt>
                <c:pt idx="95">
                  <c:v>5769.23</c:v>
                </c:pt>
                <c:pt idx="96">
                  <c:v>5660.38</c:v>
                </c:pt>
                <c:pt idx="97">
                  <c:v>5555.56</c:v>
                </c:pt>
                <c:pt idx="98">
                  <c:v>5454.55</c:v>
                </c:pt>
                <c:pt idx="99">
                  <c:v>5357.14</c:v>
                </c:pt>
                <c:pt idx="100">
                  <c:v>5263.16</c:v>
                </c:pt>
                <c:pt idx="101">
                  <c:v>5172.41</c:v>
                </c:pt>
                <c:pt idx="102">
                  <c:v>5084.75</c:v>
                </c:pt>
                <c:pt idx="103">
                  <c:v>5000</c:v>
                </c:pt>
                <c:pt idx="104">
                  <c:v>4918.03</c:v>
                </c:pt>
                <c:pt idx="105">
                  <c:v>4838.71</c:v>
                </c:pt>
                <c:pt idx="106">
                  <c:v>4761.9</c:v>
                </c:pt>
                <c:pt idx="107">
                  <c:v>4687.5</c:v>
                </c:pt>
                <c:pt idx="108">
                  <c:v>4615.38</c:v>
                </c:pt>
                <c:pt idx="109">
                  <c:v>4545.45</c:v>
                </c:pt>
                <c:pt idx="110">
                  <c:v>4477.61</c:v>
                </c:pt>
                <c:pt idx="111">
                  <c:v>4411.76</c:v>
                </c:pt>
                <c:pt idx="112">
                  <c:v>4347.83</c:v>
                </c:pt>
                <c:pt idx="113">
                  <c:v>4285.71</c:v>
                </c:pt>
                <c:pt idx="114">
                  <c:v>4225.35</c:v>
                </c:pt>
                <c:pt idx="115">
                  <c:v>4166.67</c:v>
                </c:pt>
                <c:pt idx="116">
                  <c:v>4109.59</c:v>
                </c:pt>
                <c:pt idx="117">
                  <c:v>4054.05</c:v>
                </c:pt>
                <c:pt idx="118">
                  <c:v>4000</c:v>
                </c:pt>
                <c:pt idx="119">
                  <c:v>3947.37</c:v>
                </c:pt>
                <c:pt idx="120">
                  <c:v>3896.1</c:v>
                </c:pt>
                <c:pt idx="121">
                  <c:v>3846.15</c:v>
                </c:pt>
                <c:pt idx="122">
                  <c:v>3797.47</c:v>
                </c:pt>
                <c:pt idx="123">
                  <c:v>3750</c:v>
                </c:pt>
                <c:pt idx="124">
                  <c:v>3703.7</c:v>
                </c:pt>
                <c:pt idx="125">
                  <c:v>3658.54</c:v>
                </c:pt>
                <c:pt idx="126">
                  <c:v>3614.46</c:v>
                </c:pt>
                <c:pt idx="127">
                  <c:v>3571.43</c:v>
                </c:pt>
                <c:pt idx="128">
                  <c:v>3529.41</c:v>
                </c:pt>
                <c:pt idx="129">
                  <c:v>3488.37</c:v>
                </c:pt>
                <c:pt idx="130">
                  <c:v>3448.28</c:v>
                </c:pt>
                <c:pt idx="131">
                  <c:v>3409.09</c:v>
                </c:pt>
                <c:pt idx="132">
                  <c:v>3370.79</c:v>
                </c:pt>
                <c:pt idx="133">
                  <c:v>3333.33</c:v>
                </c:pt>
                <c:pt idx="134">
                  <c:v>3296.7</c:v>
                </c:pt>
                <c:pt idx="135">
                  <c:v>3260.87</c:v>
                </c:pt>
                <c:pt idx="136">
                  <c:v>3225.81</c:v>
                </c:pt>
                <c:pt idx="137">
                  <c:v>3191.49</c:v>
                </c:pt>
                <c:pt idx="138">
                  <c:v>3157.89</c:v>
                </c:pt>
                <c:pt idx="139">
                  <c:v>3125</c:v>
                </c:pt>
                <c:pt idx="140">
                  <c:v>3092.78</c:v>
                </c:pt>
                <c:pt idx="141">
                  <c:v>3061.22</c:v>
                </c:pt>
                <c:pt idx="142">
                  <c:v>3030.3</c:v>
                </c:pt>
                <c:pt idx="143">
                  <c:v>3000</c:v>
                </c:pt>
                <c:pt idx="144">
                  <c:v>2970.3</c:v>
                </c:pt>
                <c:pt idx="145">
                  <c:v>2941.18</c:v>
                </c:pt>
                <c:pt idx="146">
                  <c:v>2912.62</c:v>
                </c:pt>
                <c:pt idx="147">
                  <c:v>2884.62</c:v>
                </c:pt>
                <c:pt idx="148">
                  <c:v>2857.14</c:v>
                </c:pt>
                <c:pt idx="149">
                  <c:v>2830.19</c:v>
                </c:pt>
                <c:pt idx="150">
                  <c:v>2803.74</c:v>
                </c:pt>
                <c:pt idx="151">
                  <c:v>2777.78</c:v>
                </c:pt>
                <c:pt idx="152">
                  <c:v>2752.29</c:v>
                </c:pt>
                <c:pt idx="153">
                  <c:v>2727.27</c:v>
                </c:pt>
                <c:pt idx="154">
                  <c:v>2702.7</c:v>
                </c:pt>
                <c:pt idx="155">
                  <c:v>2678.57</c:v>
                </c:pt>
                <c:pt idx="156">
                  <c:v>2654.87</c:v>
                </c:pt>
                <c:pt idx="157">
                  <c:v>2631.58</c:v>
                </c:pt>
                <c:pt idx="158">
                  <c:v>2608.7</c:v>
                </c:pt>
                <c:pt idx="159">
                  <c:v>2586.21</c:v>
                </c:pt>
                <c:pt idx="160">
                  <c:v>2564.1</c:v>
                </c:pt>
                <c:pt idx="161">
                  <c:v>2542.37</c:v>
                </c:pt>
                <c:pt idx="162">
                  <c:v>2521.01</c:v>
                </c:pt>
                <c:pt idx="163">
                  <c:v>2500</c:v>
                </c:pt>
                <c:pt idx="164">
                  <c:v>2479.34</c:v>
                </c:pt>
                <c:pt idx="165">
                  <c:v>2459.02</c:v>
                </c:pt>
                <c:pt idx="166">
                  <c:v>2439.02</c:v>
                </c:pt>
                <c:pt idx="167">
                  <c:v>2419.35</c:v>
                </c:pt>
                <c:pt idx="168">
                  <c:v>2400</c:v>
                </c:pt>
                <c:pt idx="169">
                  <c:v>2380.95</c:v>
                </c:pt>
                <c:pt idx="170">
                  <c:v>2362.2</c:v>
                </c:pt>
                <c:pt idx="171">
                  <c:v>2343.75</c:v>
                </c:pt>
                <c:pt idx="172">
                  <c:v>2325.58</c:v>
                </c:pt>
                <c:pt idx="173">
                  <c:v>2307.69</c:v>
                </c:pt>
                <c:pt idx="174">
                  <c:v>2290.08</c:v>
                </c:pt>
                <c:pt idx="175">
                  <c:v>2272.73</c:v>
                </c:pt>
                <c:pt idx="176">
                  <c:v>2255.64</c:v>
                </c:pt>
                <c:pt idx="177">
                  <c:v>2238.81</c:v>
                </c:pt>
                <c:pt idx="178">
                  <c:v>2222.22</c:v>
                </c:pt>
                <c:pt idx="179">
                  <c:v>2205.88</c:v>
                </c:pt>
                <c:pt idx="180">
                  <c:v>2189.78</c:v>
                </c:pt>
                <c:pt idx="181">
                  <c:v>2173.91</c:v>
                </c:pt>
                <c:pt idx="182">
                  <c:v>2158.27</c:v>
                </c:pt>
                <c:pt idx="183">
                  <c:v>2142.86</c:v>
                </c:pt>
                <c:pt idx="184">
                  <c:v>2068.97</c:v>
                </c:pt>
                <c:pt idx="185">
                  <c:v>2000</c:v>
                </c:pt>
                <c:pt idx="186">
                  <c:v>1935.48</c:v>
                </c:pt>
                <c:pt idx="187">
                  <c:v>1875</c:v>
                </c:pt>
                <c:pt idx="188">
                  <c:v>1818.18</c:v>
                </c:pt>
                <c:pt idx="189">
                  <c:v>1764.71</c:v>
                </c:pt>
                <c:pt idx="190">
                  <c:v>1714.29</c:v>
                </c:pt>
                <c:pt idx="191">
                  <c:v>1666.67</c:v>
                </c:pt>
                <c:pt idx="192">
                  <c:v>1621.62</c:v>
                </c:pt>
                <c:pt idx="193">
                  <c:v>1578.95</c:v>
                </c:pt>
                <c:pt idx="194">
                  <c:v>1538.46</c:v>
                </c:pt>
                <c:pt idx="195">
                  <c:v>1500</c:v>
                </c:pt>
                <c:pt idx="196">
                  <c:v>1452.08</c:v>
                </c:pt>
                <c:pt idx="197">
                  <c:v>1427.89</c:v>
                </c:pt>
                <c:pt idx="198">
                  <c:v>1403.18</c:v>
                </c:pt>
                <c:pt idx="199">
                  <c:v>1379.31</c:v>
                </c:pt>
                <c:pt idx="200">
                  <c:v>1355.01</c:v>
                </c:pt>
                <c:pt idx="201">
                  <c:v>1330.97</c:v>
                </c:pt>
                <c:pt idx="202">
                  <c:v>1306.62</c:v>
                </c:pt>
                <c:pt idx="203">
                  <c:v>1282.6</c:v>
                </c:pt>
                <c:pt idx="204">
                  <c:v>1258.39</c:v>
                </c:pt>
                <c:pt idx="205">
                  <c:v>1234.06</c:v>
                </c:pt>
                <c:pt idx="206">
                  <c:v>1209.68</c:v>
                </c:pt>
                <c:pt idx="207">
                  <c:v>1185.77</c:v>
                </c:pt>
                <c:pt idx="208">
                  <c:v>1161.44</c:v>
                </c:pt>
                <c:pt idx="209">
                  <c:v>1137.23</c:v>
                </c:pt>
                <c:pt idx="210">
                  <c:v>1113.17</c:v>
                </c:pt>
                <c:pt idx="211">
                  <c:v>1088.93</c:v>
                </c:pt>
                <c:pt idx="212">
                  <c:v>1064.58</c:v>
                </c:pt>
                <c:pt idx="213">
                  <c:v>1040.58</c:v>
                </c:pt>
                <c:pt idx="214">
                  <c:v>1016.26</c:v>
                </c:pt>
                <c:pt idx="215">
                  <c:v>992.063</c:v>
                </c:pt>
                <c:pt idx="216">
                  <c:v>967.742</c:v>
                </c:pt>
                <c:pt idx="217">
                  <c:v>943.693</c:v>
                </c:pt>
                <c:pt idx="218">
                  <c:v>919.399</c:v>
                </c:pt>
                <c:pt idx="219">
                  <c:v>895.255</c:v>
                </c:pt>
                <c:pt idx="220">
                  <c:v>871.08</c:v>
                </c:pt>
                <c:pt idx="221">
                  <c:v>846.979</c:v>
                </c:pt>
                <c:pt idx="222">
                  <c:v>822.594</c:v>
                </c:pt>
                <c:pt idx="223">
                  <c:v>798.509</c:v>
                </c:pt>
                <c:pt idx="224">
                  <c:v>774.194</c:v>
                </c:pt>
                <c:pt idx="225">
                  <c:v>750</c:v>
                </c:pt>
                <c:pt idx="226">
                  <c:v>725.865</c:v>
                </c:pt>
                <c:pt idx="227">
                  <c:v>701.754</c:v>
                </c:pt>
                <c:pt idx="228">
                  <c:v>677.507</c:v>
                </c:pt>
                <c:pt idx="229">
                  <c:v>653.31</c:v>
                </c:pt>
                <c:pt idx="230">
                  <c:v>629.063</c:v>
                </c:pt>
                <c:pt idx="231">
                  <c:v>604.961</c:v>
                </c:pt>
                <c:pt idx="232">
                  <c:v>580.72</c:v>
                </c:pt>
                <c:pt idx="233">
                  <c:v>556.483</c:v>
                </c:pt>
                <c:pt idx="234">
                  <c:v>532.292</c:v>
                </c:pt>
                <c:pt idx="235">
                  <c:v>459.7</c:v>
                </c:pt>
                <c:pt idx="236">
                  <c:v>435.54</c:v>
                </c:pt>
                <c:pt idx="237">
                  <c:v>411.353</c:v>
                </c:pt>
                <c:pt idx="238">
                  <c:v>387.147</c:v>
                </c:pt>
                <c:pt idx="239">
                  <c:v>362.932</c:v>
                </c:pt>
                <c:pt idx="240">
                  <c:v>338.753</c:v>
                </c:pt>
                <c:pt idx="241">
                  <c:v>314.564</c:v>
                </c:pt>
                <c:pt idx="242">
                  <c:v>290.416</c:v>
                </c:pt>
                <c:pt idx="243">
                  <c:v>266.193</c:v>
                </c:pt>
                <c:pt idx="244">
                  <c:v>241.935</c:v>
                </c:pt>
                <c:pt idx="245">
                  <c:v>237.154</c:v>
                </c:pt>
                <c:pt idx="246">
                  <c:v>232.378</c:v>
                </c:pt>
                <c:pt idx="247">
                  <c:v>227.445</c:v>
                </c:pt>
                <c:pt idx="248">
                  <c:v>217.707</c:v>
                </c:pt>
                <c:pt idx="249">
                  <c:v>217.707</c:v>
                </c:pt>
                <c:pt idx="250">
                  <c:v>216.763</c:v>
                </c:pt>
                <c:pt idx="251">
                  <c:v>212.917</c:v>
                </c:pt>
                <c:pt idx="252">
                  <c:v>208.044</c:v>
                </c:pt>
                <c:pt idx="253">
                  <c:v>203.252</c:v>
                </c:pt>
                <c:pt idx="254">
                  <c:v>198.413</c:v>
                </c:pt>
                <c:pt idx="255">
                  <c:v>193.548</c:v>
                </c:pt>
                <c:pt idx="256">
                  <c:v>193.548</c:v>
                </c:pt>
                <c:pt idx="257">
                  <c:v>188.679</c:v>
                </c:pt>
                <c:pt idx="258">
                  <c:v>183.936</c:v>
                </c:pt>
                <c:pt idx="259">
                  <c:v>179.104</c:v>
                </c:pt>
                <c:pt idx="260">
                  <c:v>174.216</c:v>
                </c:pt>
                <c:pt idx="261">
                  <c:v>169.396</c:v>
                </c:pt>
                <c:pt idx="262">
                  <c:v>169.396</c:v>
                </c:pt>
                <c:pt idx="263">
                  <c:v>159.659</c:v>
                </c:pt>
                <c:pt idx="264">
                  <c:v>156.006</c:v>
                </c:pt>
                <c:pt idx="265">
                  <c:v>154.879</c:v>
                </c:pt>
                <c:pt idx="266">
                  <c:v>150</c:v>
                </c:pt>
                <c:pt idx="267">
                  <c:v>145.208</c:v>
                </c:pt>
                <c:pt idx="268">
                  <c:v>145.208</c:v>
                </c:pt>
                <c:pt idx="269">
                  <c:v>140.318</c:v>
                </c:pt>
                <c:pt idx="270">
                  <c:v>135.501</c:v>
                </c:pt>
                <c:pt idx="271">
                  <c:v>130.662</c:v>
                </c:pt>
                <c:pt idx="272">
                  <c:v>125.839</c:v>
                </c:pt>
                <c:pt idx="273">
                  <c:v>120.968</c:v>
                </c:pt>
                <c:pt idx="274">
                  <c:v>116.144</c:v>
                </c:pt>
                <c:pt idx="275">
                  <c:v>111.317</c:v>
                </c:pt>
                <c:pt idx="276">
                  <c:v>106.458</c:v>
                </c:pt>
                <c:pt idx="277">
                  <c:v>101.626</c:v>
                </c:pt>
                <c:pt idx="278">
                  <c:v>96.7742</c:v>
                </c:pt>
                <c:pt idx="279">
                  <c:v>94.3693</c:v>
                </c:pt>
                <c:pt idx="280">
                  <c:v>91.9399</c:v>
                </c:pt>
                <c:pt idx="281">
                  <c:v>89.5255</c:v>
                </c:pt>
                <c:pt idx="282">
                  <c:v>87.108</c:v>
                </c:pt>
                <c:pt idx="283">
                  <c:v>84.6979</c:v>
                </c:pt>
                <c:pt idx="284">
                  <c:v>82.2594</c:v>
                </c:pt>
                <c:pt idx="285">
                  <c:v>79.8509</c:v>
                </c:pt>
                <c:pt idx="286">
                  <c:v>77.4194</c:v>
                </c:pt>
                <c:pt idx="287">
                  <c:v>75</c:v>
                </c:pt>
                <c:pt idx="288">
                  <c:v>72.5865</c:v>
                </c:pt>
                <c:pt idx="289">
                  <c:v>70.1754</c:v>
                </c:pt>
                <c:pt idx="290">
                  <c:v>67.7507</c:v>
                </c:pt>
                <c:pt idx="291">
                  <c:v>65.331</c:v>
                </c:pt>
                <c:pt idx="292">
                  <c:v>62.9063</c:v>
                </c:pt>
                <c:pt idx="293">
                  <c:v>60.4961</c:v>
                </c:pt>
                <c:pt idx="294">
                  <c:v>58.072</c:v>
                </c:pt>
                <c:pt idx="295">
                  <c:v>55.6483</c:v>
                </c:pt>
                <c:pt idx="296">
                  <c:v>53.2292</c:v>
                </c:pt>
                <c:pt idx="297">
                  <c:v>50.813</c:v>
                </c:pt>
                <c:pt idx="298">
                  <c:v>48.3949</c:v>
                </c:pt>
                <c:pt idx="299">
                  <c:v>47.1846</c:v>
                </c:pt>
                <c:pt idx="300">
                  <c:v>45.97</c:v>
                </c:pt>
                <c:pt idx="301">
                  <c:v>44.7628</c:v>
                </c:pt>
                <c:pt idx="302">
                  <c:v>43.554</c:v>
                </c:pt>
                <c:pt idx="303">
                  <c:v>42.343</c:v>
                </c:pt>
                <c:pt idx="304">
                  <c:v>41.1353</c:v>
                </c:pt>
                <c:pt idx="305">
                  <c:v>39.9255</c:v>
                </c:pt>
                <c:pt idx="306">
                  <c:v>38.7147</c:v>
                </c:pt>
                <c:pt idx="307">
                  <c:v>37.5047</c:v>
                </c:pt>
                <c:pt idx="308">
                  <c:v>36.2932</c:v>
                </c:pt>
                <c:pt idx="309">
                  <c:v>35.0836</c:v>
                </c:pt>
                <c:pt idx="310">
                  <c:v>33.8753</c:v>
                </c:pt>
                <c:pt idx="311">
                  <c:v>32.6655</c:v>
                </c:pt>
                <c:pt idx="312">
                  <c:v>31.4564</c:v>
                </c:pt>
                <c:pt idx="313">
                  <c:v>30.245</c:v>
                </c:pt>
              </c:numCache>
            </c:numRef>
          </c:y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波数ベクトル(SPP 実験) 実部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Sheet1!$J$2:$J$315</c:f>
              <c:numCache>
                <c:formatCode>General</c:formatCode>
                <c:ptCount val="314"/>
                <c:pt idx="0">
                  <c:v>6703202461000.12</c:v>
                </c:pt>
                <c:pt idx="1">
                  <c:v>5629931474695.3</c:v>
                </c:pt>
                <c:pt idx="2">
                  <c:v>4890223174483.79</c:v>
                </c:pt>
                <c:pt idx="3">
                  <c:v>4553620576012.22</c:v>
                </c:pt>
                <c:pt idx="4">
                  <c:v>3313502041813.33</c:v>
                </c:pt>
                <c:pt idx="5">
                  <c:v>2508563178798.31</c:v>
                </c:pt>
                <c:pt idx="6">
                  <c:v>1586338362243.95</c:v>
                </c:pt>
                <c:pt idx="7">
                  <c:v>1101241537765.86</c:v>
                </c:pt>
                <c:pt idx="8">
                  <c:v>828385794693.258</c:v>
                </c:pt>
                <c:pt idx="9">
                  <c:v>669083862282.198</c:v>
                </c:pt>
                <c:pt idx="10">
                  <c:v>431886184406.961</c:v>
                </c:pt>
                <c:pt idx="11">
                  <c:v>378531027004.118</c:v>
                </c:pt>
                <c:pt idx="12">
                  <c:v>250998086246.252</c:v>
                </c:pt>
                <c:pt idx="13">
                  <c:v>184494629499.984</c:v>
                </c:pt>
                <c:pt idx="14">
                  <c:v>169115481351.897</c:v>
                </c:pt>
                <c:pt idx="15">
                  <c:v>125881894211.257</c:v>
                </c:pt>
                <c:pt idx="16">
                  <c:v>111700483941.181</c:v>
                </c:pt>
                <c:pt idx="17">
                  <c:v>78112270872.2267</c:v>
                </c:pt>
                <c:pt idx="18">
                  <c:v>64902223269.6565</c:v>
                </c:pt>
                <c:pt idx="19">
                  <c:v>54477173087.0535</c:v>
                </c:pt>
                <c:pt idx="20">
                  <c:v>46511854245.3534</c:v>
                </c:pt>
                <c:pt idx="21">
                  <c:v>38890896440.8972</c:v>
                </c:pt>
                <c:pt idx="22">
                  <c:v>32840960943.7746</c:v>
                </c:pt>
                <c:pt idx="23">
                  <c:v>28764726081.163</c:v>
                </c:pt>
                <c:pt idx="24">
                  <c:v>23765987678.3079</c:v>
                </c:pt>
                <c:pt idx="25">
                  <c:v>19138836804.1656</c:v>
                </c:pt>
                <c:pt idx="26">
                  <c:v>16607702579.4058</c:v>
                </c:pt>
                <c:pt idx="27">
                  <c:v>14359287000.0381</c:v>
                </c:pt>
                <c:pt idx="28">
                  <c:v>8754624469.55205</c:v>
                </c:pt>
                <c:pt idx="29">
                  <c:v>6820536087.62711</c:v>
                </c:pt>
                <c:pt idx="30">
                  <c:v>5412363482.91722</c:v>
                </c:pt>
                <c:pt idx="31">
                  <c:v>4723276944.76854</c:v>
                </c:pt>
                <c:pt idx="32">
                  <c:v>4023864740.24936</c:v>
                </c:pt>
                <c:pt idx="33">
                  <c:v>2647125671.64674</c:v>
                </c:pt>
                <c:pt idx="34">
                  <c:v>1494582537.92622</c:v>
                </c:pt>
                <c:pt idx="35">
                  <c:v>1190653743.58557</c:v>
                </c:pt>
                <c:pt idx="36">
                  <c:v>1054377848.64297</c:v>
                </c:pt>
                <c:pt idx="37">
                  <c:v>932188735.557488</c:v>
                </c:pt>
                <c:pt idx="38">
                  <c:v>800536719.956713</c:v>
                </c:pt>
                <c:pt idx="39">
                  <c:v>792037982.924669</c:v>
                </c:pt>
                <c:pt idx="40">
                  <c:v>780845362.931205</c:v>
                </c:pt>
                <c:pt idx="41">
                  <c:v>761227078.272725</c:v>
                </c:pt>
                <c:pt idx="42">
                  <c:v>747887977.587939</c:v>
                </c:pt>
                <c:pt idx="43">
                  <c:v>745198697.732421</c:v>
                </c:pt>
                <c:pt idx="44">
                  <c:v>745091784.484382</c:v>
                </c:pt>
                <c:pt idx="45">
                  <c:v>731733194.68749</c:v>
                </c:pt>
                <c:pt idx="46">
                  <c:v>721586405.393065</c:v>
                </c:pt>
                <c:pt idx="47">
                  <c:v>700072003.000593</c:v>
                </c:pt>
                <c:pt idx="48">
                  <c:v>663544661.928242</c:v>
                </c:pt>
                <c:pt idx="49">
                  <c:v>629902709.694297</c:v>
                </c:pt>
                <c:pt idx="50">
                  <c:v>601358292.169042</c:v>
                </c:pt>
                <c:pt idx="51">
                  <c:v>570448274.457679</c:v>
                </c:pt>
                <c:pt idx="52">
                  <c:v>535021417.869801</c:v>
                </c:pt>
                <c:pt idx="53">
                  <c:v>498107542.066201</c:v>
                </c:pt>
                <c:pt idx="54">
                  <c:v>467087205.087056</c:v>
                </c:pt>
                <c:pt idx="55">
                  <c:v>439786983.976145</c:v>
                </c:pt>
                <c:pt idx="56">
                  <c:v>414159751.13991</c:v>
                </c:pt>
                <c:pt idx="57">
                  <c:v>391863644.300323</c:v>
                </c:pt>
                <c:pt idx="58">
                  <c:v>374119915.867965</c:v>
                </c:pt>
                <c:pt idx="59">
                  <c:v>356672632.188009</c:v>
                </c:pt>
                <c:pt idx="60">
                  <c:v>338140627.846049</c:v>
                </c:pt>
                <c:pt idx="61">
                  <c:v>316078540.228273</c:v>
                </c:pt>
                <c:pt idx="62">
                  <c:v>294568675.530922</c:v>
                </c:pt>
                <c:pt idx="63">
                  <c:v>271496292.526841</c:v>
                </c:pt>
                <c:pt idx="64">
                  <c:v>259436993.791604</c:v>
                </c:pt>
                <c:pt idx="65">
                  <c:v>246360712.00062</c:v>
                </c:pt>
                <c:pt idx="66">
                  <c:v>233923125.596906</c:v>
                </c:pt>
                <c:pt idx="67">
                  <c:v>220962062.499923</c:v>
                </c:pt>
                <c:pt idx="68">
                  <c:v>208888894.121191</c:v>
                </c:pt>
                <c:pt idx="69">
                  <c:v>198988516.070612</c:v>
                </c:pt>
                <c:pt idx="70">
                  <c:v>190326192.2155</c:v>
                </c:pt>
                <c:pt idx="71">
                  <c:v>181664139.243303</c:v>
                </c:pt>
                <c:pt idx="72">
                  <c:v>172455395.519035</c:v>
                </c:pt>
                <c:pt idx="73">
                  <c:v>162739447.814273</c:v>
                </c:pt>
                <c:pt idx="74">
                  <c:v>152772340.699807</c:v>
                </c:pt>
                <c:pt idx="75">
                  <c:v>143711979.541232</c:v>
                </c:pt>
                <c:pt idx="76">
                  <c:v>135006079.359997</c:v>
                </c:pt>
                <c:pt idx="77">
                  <c:v>125912120.337207</c:v>
                </c:pt>
                <c:pt idx="78">
                  <c:v>117136618.131854</c:v>
                </c:pt>
                <c:pt idx="79">
                  <c:v>105419293.165879</c:v>
                </c:pt>
                <c:pt idx="80">
                  <c:v>95303682.1317023</c:v>
                </c:pt>
                <c:pt idx="81">
                  <c:v>80242430.6406801</c:v>
                </c:pt>
                <c:pt idx="82">
                  <c:v>176925114.306531</c:v>
                </c:pt>
                <c:pt idx="83">
                  <c:v>175040623.634394</c:v>
                </c:pt>
                <c:pt idx="84">
                  <c:v>172889313.863176</c:v>
                </c:pt>
                <c:pt idx="85">
                  <c:v>170513835.20534</c:v>
                </c:pt>
                <c:pt idx="86">
                  <c:v>167835153.064859</c:v>
                </c:pt>
                <c:pt idx="87">
                  <c:v>161844756.012493</c:v>
                </c:pt>
                <c:pt idx="88">
                  <c:v>155727830.391175</c:v>
                </c:pt>
                <c:pt idx="89">
                  <c:v>150219630.809345</c:v>
                </c:pt>
                <c:pt idx="90">
                  <c:v>149754776.584914</c:v>
                </c:pt>
                <c:pt idx="91">
                  <c:v>146772669.327424</c:v>
                </c:pt>
                <c:pt idx="92">
                  <c:v>144207032.949077</c:v>
                </c:pt>
                <c:pt idx="93">
                  <c:v>141814602.601555</c:v>
                </c:pt>
                <c:pt idx="94">
                  <c:v>139393658.276804</c:v>
                </c:pt>
                <c:pt idx="95">
                  <c:v>136794720.88192</c:v>
                </c:pt>
                <c:pt idx="96">
                  <c:v>134043164.298393</c:v>
                </c:pt>
                <c:pt idx="97">
                  <c:v>131334856.91389</c:v>
                </c:pt>
                <c:pt idx="98">
                  <c:v>128704624.219649</c:v>
                </c:pt>
                <c:pt idx="99">
                  <c:v>126174030.099648</c:v>
                </c:pt>
                <c:pt idx="100">
                  <c:v>123757749.415022</c:v>
                </c:pt>
                <c:pt idx="101">
                  <c:v>121552011.44395</c:v>
                </c:pt>
                <c:pt idx="102">
                  <c:v>119493722.840551</c:v>
                </c:pt>
                <c:pt idx="103">
                  <c:v>117593647.412828</c:v>
                </c:pt>
                <c:pt idx="104">
                  <c:v>115822262.973786</c:v>
                </c:pt>
                <c:pt idx="105">
                  <c:v>114277664.59424</c:v>
                </c:pt>
                <c:pt idx="106">
                  <c:v>112754112.620852</c:v>
                </c:pt>
                <c:pt idx="107">
                  <c:v>111313327.142577</c:v>
                </c:pt>
                <c:pt idx="108">
                  <c:v>109962582.312782</c:v>
                </c:pt>
                <c:pt idx="109">
                  <c:v>108529127.512946</c:v>
                </c:pt>
                <c:pt idx="110">
                  <c:v>107060781.208387</c:v>
                </c:pt>
                <c:pt idx="111">
                  <c:v>105651474.568897</c:v>
                </c:pt>
                <c:pt idx="112">
                  <c:v>104270590.535294</c:v>
                </c:pt>
                <c:pt idx="113">
                  <c:v>102823793.039636</c:v>
                </c:pt>
                <c:pt idx="114">
                  <c:v>101343893.997038</c:v>
                </c:pt>
                <c:pt idx="115">
                  <c:v>99855335.4558276</c:v>
                </c:pt>
                <c:pt idx="116">
                  <c:v>98409453.4158663</c:v>
                </c:pt>
                <c:pt idx="117">
                  <c:v>96978926.3940001</c:v>
                </c:pt>
                <c:pt idx="118">
                  <c:v>95590203.1913197</c:v>
                </c:pt>
                <c:pt idx="119">
                  <c:v>94216981.0455699</c:v>
                </c:pt>
                <c:pt idx="120">
                  <c:v>92907698.0554109</c:v>
                </c:pt>
                <c:pt idx="121">
                  <c:v>91599549.4944676</c:v>
                </c:pt>
                <c:pt idx="122">
                  <c:v>90338958.3965372</c:v>
                </c:pt>
                <c:pt idx="123">
                  <c:v>89143439.2098091</c:v>
                </c:pt>
                <c:pt idx="124">
                  <c:v>87967479.9339128</c:v>
                </c:pt>
                <c:pt idx="125">
                  <c:v>86818576.3666773</c:v>
                </c:pt>
                <c:pt idx="126">
                  <c:v>85705368.511168</c:v>
                </c:pt>
                <c:pt idx="127">
                  <c:v>84628106.9427555</c:v>
                </c:pt>
                <c:pt idx="128">
                  <c:v>83569264.0801141</c:v>
                </c:pt>
                <c:pt idx="129">
                  <c:v>82538037.5477681</c:v>
                </c:pt>
                <c:pt idx="130">
                  <c:v>81532252.5308307</c:v>
                </c:pt>
                <c:pt idx="131">
                  <c:v>80535316.1029327</c:v>
                </c:pt>
                <c:pt idx="132">
                  <c:v>79565969.9222127</c:v>
                </c:pt>
                <c:pt idx="133">
                  <c:v>78606655.4668249</c:v>
                </c:pt>
                <c:pt idx="134">
                  <c:v>77685710.6648569</c:v>
                </c:pt>
                <c:pt idx="135">
                  <c:v>76765070.6978889</c:v>
                </c:pt>
                <c:pt idx="136">
                  <c:v>75878205.7300354</c:v>
                </c:pt>
                <c:pt idx="137">
                  <c:v>75005807.5508206</c:v>
                </c:pt>
                <c:pt idx="138">
                  <c:v>74147316.3060473</c:v>
                </c:pt>
                <c:pt idx="139">
                  <c:v>73296940.9097589</c:v>
                </c:pt>
                <c:pt idx="140">
                  <c:v>72469699.7907168</c:v>
                </c:pt>
                <c:pt idx="141">
                  <c:v>71670968.8406318</c:v>
                </c:pt>
                <c:pt idx="142">
                  <c:v>70871048.9259331</c:v>
                </c:pt>
                <c:pt idx="143">
                  <c:v>70087188.2843941</c:v>
                </c:pt>
                <c:pt idx="144">
                  <c:v>69320821.5339776</c:v>
                </c:pt>
                <c:pt idx="145">
                  <c:v>68583323.1711004</c:v>
                </c:pt>
                <c:pt idx="146">
                  <c:v>67868428.7968239</c:v>
                </c:pt>
                <c:pt idx="147">
                  <c:v>67156174.3560234</c:v>
                </c:pt>
                <c:pt idx="148">
                  <c:v>66472770.3711615</c:v>
                </c:pt>
                <c:pt idx="149">
                  <c:v>65809508.1414395</c:v>
                </c:pt>
                <c:pt idx="150">
                  <c:v>65134720.2705405</c:v>
                </c:pt>
                <c:pt idx="151">
                  <c:v>64483586.7446636</c:v>
                </c:pt>
                <c:pt idx="152">
                  <c:v>63832086.8282706</c:v>
                </c:pt>
                <c:pt idx="153">
                  <c:v>63200029.4240695</c:v>
                </c:pt>
                <c:pt idx="154">
                  <c:v>62583277.5444897</c:v>
                </c:pt>
                <c:pt idx="155">
                  <c:v>61975152.6514444</c:v>
                </c:pt>
                <c:pt idx="156">
                  <c:v>61369536.1239501</c:v>
                </c:pt>
                <c:pt idx="157">
                  <c:v>60789568.5375114</c:v>
                </c:pt>
                <c:pt idx="158">
                  <c:v>60217111.2273922</c:v>
                </c:pt>
                <c:pt idx="159">
                  <c:v>59665976.655366</c:v>
                </c:pt>
                <c:pt idx="160">
                  <c:v>59102285.7152485</c:v>
                </c:pt>
                <c:pt idx="161">
                  <c:v>58549525.8050192</c:v>
                </c:pt>
                <c:pt idx="162">
                  <c:v>58016705.8296753</c:v>
                </c:pt>
                <c:pt idx="163">
                  <c:v>57482757.0847767</c:v>
                </c:pt>
                <c:pt idx="164">
                  <c:v>56968284.731793</c:v>
                </c:pt>
                <c:pt idx="165">
                  <c:v>56447980.6134093</c:v>
                </c:pt>
                <c:pt idx="166">
                  <c:v>55941412.6253943</c:v>
                </c:pt>
                <c:pt idx="167">
                  <c:v>55453055.2093829</c:v>
                </c:pt>
                <c:pt idx="168">
                  <c:v>54963857.8797112</c:v>
                </c:pt>
                <c:pt idx="169">
                  <c:v>54487276.778261</c:v>
                </c:pt>
                <c:pt idx="170">
                  <c:v>54022986.4782086</c:v>
                </c:pt>
                <c:pt idx="171">
                  <c:v>53557899.4565137</c:v>
                </c:pt>
                <c:pt idx="172">
                  <c:v>53111335.737706</c:v>
                </c:pt>
                <c:pt idx="173">
                  <c:v>52680162.4549227</c:v>
                </c:pt>
                <c:pt idx="174">
                  <c:v>52237201.0126452</c:v>
                </c:pt>
                <c:pt idx="175">
                  <c:v>51809174.1379204</c:v>
                </c:pt>
                <c:pt idx="176">
                  <c:v>51383991.1654765</c:v>
                </c:pt>
                <c:pt idx="177">
                  <c:v>50961902.5232186</c:v>
                </c:pt>
                <c:pt idx="178">
                  <c:v>50553725.0093149</c:v>
                </c:pt>
                <c:pt idx="179">
                  <c:v>50159243.3960232</c:v>
                </c:pt>
                <c:pt idx="180">
                  <c:v>49758917.8540448</c:v>
                </c:pt>
                <c:pt idx="181">
                  <c:v>49369219.6404308</c:v>
                </c:pt>
                <c:pt idx="182">
                  <c:v>48988888.9646146</c:v>
                </c:pt>
                <c:pt idx="183">
                  <c:v>48610955.1184275</c:v>
                </c:pt>
                <c:pt idx="184">
                  <c:v>46825582.0133779</c:v>
                </c:pt>
                <c:pt idx="185">
                  <c:v>45161242.2237511</c:v>
                </c:pt>
                <c:pt idx="186">
                  <c:v>43630975.7099014</c:v>
                </c:pt>
                <c:pt idx="187">
                  <c:v>42216570.6067803</c:v>
                </c:pt>
                <c:pt idx="188">
                  <c:v>40924270.8221296</c:v>
                </c:pt>
                <c:pt idx="189">
                  <c:v>39769610.5842438</c:v>
                </c:pt>
                <c:pt idx="190">
                  <c:v>38662498.8868825</c:v>
                </c:pt>
                <c:pt idx="191">
                  <c:v>37596487.4309175</c:v>
                </c:pt>
                <c:pt idx="192">
                  <c:v>36570109.9766074</c:v>
                </c:pt>
                <c:pt idx="193">
                  <c:v>35567976.7748255</c:v>
                </c:pt>
                <c:pt idx="194">
                  <c:v>34588934.4776554</c:v>
                </c:pt>
                <c:pt idx="195">
                  <c:v>33637255.4526568</c:v>
                </c:pt>
                <c:pt idx="196">
                  <c:v>32425210.1758913</c:v>
                </c:pt>
                <c:pt idx="197">
                  <c:v>31835756.3226692</c:v>
                </c:pt>
                <c:pt idx="198">
                  <c:v>31242951.2580031</c:v>
                </c:pt>
                <c:pt idx="199">
                  <c:v>30674787.7019715</c:v>
                </c:pt>
                <c:pt idx="200">
                  <c:v>30094933.0688726</c:v>
                </c:pt>
                <c:pt idx="201">
                  <c:v>29523902.2165147</c:v>
                </c:pt>
                <c:pt idx="202">
                  <c:v>28944659.4100968</c:v>
                </c:pt>
                <c:pt idx="203">
                  <c:v>28373846.4812674</c:v>
                </c:pt>
                <c:pt idx="204">
                  <c:v>27794872.3333615</c:v>
                </c:pt>
                <c:pt idx="205">
                  <c:v>27217046.1811712</c:v>
                </c:pt>
                <c:pt idx="206">
                  <c:v>26638864.5742173</c:v>
                </c:pt>
                <c:pt idx="207">
                  <c:v>26063864.9832167</c:v>
                </c:pt>
                <c:pt idx="208">
                  <c:v>25486174.8706534</c:v>
                </c:pt>
                <c:pt idx="209">
                  <c:v>24903607.3951783</c:v>
                </c:pt>
                <c:pt idx="210">
                  <c:v>24322541.1820193</c:v>
                </c:pt>
                <c:pt idx="211">
                  <c:v>23748866.010151</c:v>
                </c:pt>
                <c:pt idx="212">
                  <c:v>23181767.2206689</c:v>
                </c:pt>
                <c:pt idx="213">
                  <c:v>22626307.952515</c:v>
                </c:pt>
                <c:pt idx="214">
                  <c:v>22075148.4527295</c:v>
                </c:pt>
                <c:pt idx="215">
                  <c:v>21533844.5014412</c:v>
                </c:pt>
                <c:pt idx="216">
                  <c:v>21000337.6822108</c:v>
                </c:pt>
                <c:pt idx="217">
                  <c:v>20478998.6685768</c:v>
                </c:pt>
                <c:pt idx="218">
                  <c:v>19967057.0671657</c:v>
                </c:pt>
                <c:pt idx="219">
                  <c:v>19458944.3678445</c:v>
                </c:pt>
                <c:pt idx="220">
                  <c:v>18950709.5754121</c:v>
                </c:pt>
                <c:pt idx="221">
                  <c:v>18435635.8316727</c:v>
                </c:pt>
                <c:pt idx="222">
                  <c:v>17909156.2796781</c:v>
                </c:pt>
                <c:pt idx="223">
                  <c:v>17377715.1930636</c:v>
                </c:pt>
                <c:pt idx="224">
                  <c:v>16847291.6865276</c:v>
                </c:pt>
                <c:pt idx="225">
                  <c:v>16320637.0462202</c:v>
                </c:pt>
                <c:pt idx="226">
                  <c:v>15802729.9130505</c:v>
                </c:pt>
                <c:pt idx="227">
                  <c:v>15290057.4219916</c:v>
                </c:pt>
                <c:pt idx="228">
                  <c:v>14791858.4830902</c:v>
                </c:pt>
                <c:pt idx="229">
                  <c:v>14337290.3098036</c:v>
                </c:pt>
                <c:pt idx="230">
                  <c:v>13917510.0222655</c:v>
                </c:pt>
                <c:pt idx="231">
                  <c:v>13616753.9652277</c:v>
                </c:pt>
                <c:pt idx="232">
                  <c:v>13232864.3184068</c:v>
                </c:pt>
                <c:pt idx="233">
                  <c:v>12550813.4689983</c:v>
                </c:pt>
                <c:pt idx="234">
                  <c:v>11849935.415304</c:v>
                </c:pt>
                <c:pt idx="235">
                  <c:v>10151885.1236383</c:v>
                </c:pt>
                <c:pt idx="236">
                  <c:v>9458520.48564725</c:v>
                </c:pt>
                <c:pt idx="237">
                  <c:v>8856774.28920294</c:v>
                </c:pt>
                <c:pt idx="238">
                  <c:v>8290222.60953655</c:v>
                </c:pt>
                <c:pt idx="239">
                  <c:v>7740032.26585731</c:v>
                </c:pt>
                <c:pt idx="240">
                  <c:v>7204002.33211765</c:v>
                </c:pt>
                <c:pt idx="241">
                  <c:v>6672412.84181021</c:v>
                </c:pt>
                <c:pt idx="242">
                  <c:v>6148017.35496353</c:v>
                </c:pt>
                <c:pt idx="243">
                  <c:v>5623535.81984098</c:v>
                </c:pt>
                <c:pt idx="244">
                  <c:v>5103569.14180051</c:v>
                </c:pt>
                <c:pt idx="245">
                  <c:v>5008345.70080147</c:v>
                </c:pt>
                <c:pt idx="246">
                  <c:v>4906025.68044896</c:v>
                </c:pt>
                <c:pt idx="247">
                  <c:v>4800450.62405472</c:v>
                </c:pt>
                <c:pt idx="248">
                  <c:v>4593633.73453067</c:v>
                </c:pt>
                <c:pt idx="249">
                  <c:v>4586871.44194773</c:v>
                </c:pt>
                <c:pt idx="250">
                  <c:v>4572440.7779386</c:v>
                </c:pt>
                <c:pt idx="251">
                  <c:v>4490073.78592782</c:v>
                </c:pt>
                <c:pt idx="252">
                  <c:v>4386174.39737835</c:v>
                </c:pt>
                <c:pt idx="253">
                  <c:v>4283998.20173936</c:v>
                </c:pt>
                <c:pt idx="254">
                  <c:v>4180913.43060167</c:v>
                </c:pt>
                <c:pt idx="255">
                  <c:v>4077364.19023681</c:v>
                </c:pt>
                <c:pt idx="256">
                  <c:v>4071714.08714646</c:v>
                </c:pt>
                <c:pt idx="257">
                  <c:v>3973622.26547356</c:v>
                </c:pt>
                <c:pt idx="258">
                  <c:v>3872994.09280676</c:v>
                </c:pt>
                <c:pt idx="259">
                  <c:v>3770258.7205551</c:v>
                </c:pt>
                <c:pt idx="260">
                  <c:v>3666476.31707231</c:v>
                </c:pt>
                <c:pt idx="261">
                  <c:v>3564242.42460583</c:v>
                </c:pt>
                <c:pt idx="262">
                  <c:v>3560825.24046125</c:v>
                </c:pt>
                <c:pt idx="263">
                  <c:v>3358675.44113999</c:v>
                </c:pt>
                <c:pt idx="264">
                  <c:v>3281012.43347324</c:v>
                </c:pt>
                <c:pt idx="265">
                  <c:v>3256747.56734234</c:v>
                </c:pt>
                <c:pt idx="266">
                  <c:v>3153493.20368233</c:v>
                </c:pt>
                <c:pt idx="267">
                  <c:v>3052168.03994877</c:v>
                </c:pt>
                <c:pt idx="268">
                  <c:v>3049892.99459999</c:v>
                </c:pt>
                <c:pt idx="269">
                  <c:v>2948870.16519465</c:v>
                </c:pt>
                <c:pt idx="270">
                  <c:v>2847081.49090088</c:v>
                </c:pt>
                <c:pt idx="271">
                  <c:v>2744924.03747365</c:v>
                </c:pt>
                <c:pt idx="272">
                  <c:v>2643183.51201993</c:v>
                </c:pt>
                <c:pt idx="273">
                  <c:v>2540439.34275237</c:v>
                </c:pt>
                <c:pt idx="274">
                  <c:v>2438761.48244871</c:v>
                </c:pt>
                <c:pt idx="275">
                  <c:v>2337040.89729642</c:v>
                </c:pt>
                <c:pt idx="276">
                  <c:v>2234720.15784799</c:v>
                </c:pt>
                <c:pt idx="277">
                  <c:v>2132993.8120515</c:v>
                </c:pt>
                <c:pt idx="278">
                  <c:v>2030886.82739872</c:v>
                </c:pt>
                <c:pt idx="279">
                  <c:v>1980285.38398488</c:v>
                </c:pt>
                <c:pt idx="280">
                  <c:v>1929185.89224879</c:v>
                </c:pt>
                <c:pt idx="281">
                  <c:v>1878415.46484378</c:v>
                </c:pt>
                <c:pt idx="282">
                  <c:v>1827575.51014346</c:v>
                </c:pt>
                <c:pt idx="283">
                  <c:v>1776906.07531153</c:v>
                </c:pt>
                <c:pt idx="284">
                  <c:v>1725654.55811681</c:v>
                </c:pt>
                <c:pt idx="285">
                  <c:v>1675044.49381998</c:v>
                </c:pt>
                <c:pt idx="286">
                  <c:v>1623941.08366178</c:v>
                </c:pt>
                <c:pt idx="287">
                  <c:v>1573115.7584026</c:v>
                </c:pt>
                <c:pt idx="288">
                  <c:v>1522416.06736714</c:v>
                </c:pt>
                <c:pt idx="289">
                  <c:v>1471770.92902227</c:v>
                </c:pt>
                <c:pt idx="290">
                  <c:v>1420852.47657194</c:v>
                </c:pt>
                <c:pt idx="291">
                  <c:v>1370043.80868581</c:v>
                </c:pt>
                <c:pt idx="292">
                  <c:v>1319136.19496006</c:v>
                </c:pt>
                <c:pt idx="293">
                  <c:v>1268539.12143771</c:v>
                </c:pt>
                <c:pt idx="294">
                  <c:v>1217660.79330051</c:v>
                </c:pt>
                <c:pt idx="295">
                  <c:v>1166799.44769952</c:v>
                </c:pt>
                <c:pt idx="296">
                  <c:v>1116037.12009587</c:v>
                </c:pt>
                <c:pt idx="297">
                  <c:v>1065339.42806422</c:v>
                </c:pt>
                <c:pt idx="298">
                  <c:v>1014609.24891362</c:v>
                </c:pt>
                <c:pt idx="299">
                  <c:v>989220.37971906</c:v>
                </c:pt>
                <c:pt idx="300">
                  <c:v>963742.852858666</c:v>
                </c:pt>
                <c:pt idx="301">
                  <c:v>938419.495062766</c:v>
                </c:pt>
                <c:pt idx="302">
                  <c:v>913065.370595294</c:v>
                </c:pt>
                <c:pt idx="303">
                  <c:v>887665.649089018</c:v>
                </c:pt>
                <c:pt idx="304">
                  <c:v>862336.67078189</c:v>
                </c:pt>
                <c:pt idx="305">
                  <c:v>836964.198321879</c:v>
                </c:pt>
                <c:pt idx="306">
                  <c:v>811572.078804464</c:v>
                </c:pt>
                <c:pt idx="307">
                  <c:v>786197.334191223</c:v>
                </c:pt>
                <c:pt idx="308">
                  <c:v>760792.18901593</c:v>
                </c:pt>
                <c:pt idx="309">
                  <c:v>735427.968567333</c:v>
                </c:pt>
                <c:pt idx="310">
                  <c:v>710091.176437757</c:v>
                </c:pt>
                <c:pt idx="311">
                  <c:v>684724.24688773</c:v>
                </c:pt>
                <c:pt idx="312">
                  <c:v>659372.730741499</c:v>
                </c:pt>
                <c:pt idx="313">
                  <c:v>633973.71068666</c:v>
                </c:pt>
              </c:numCache>
            </c:numRef>
          </c:xVal>
          <c:yVal>
            <c:numRef>
              <c:f>Sheet1!$A$2:$A$315</c:f>
              <c:numCache>
                <c:formatCode>General</c:formatCode>
                <c:ptCount val="314"/>
                <c:pt idx="0">
                  <c:v>2400000</c:v>
                </c:pt>
                <c:pt idx="1">
                  <c:v>2222220</c:v>
                </c:pt>
                <c:pt idx="2">
                  <c:v>2068970</c:v>
                </c:pt>
                <c:pt idx="3">
                  <c:v>2000000</c:v>
                </c:pt>
                <c:pt idx="4">
                  <c:v>1714290</c:v>
                </c:pt>
                <c:pt idx="5">
                  <c:v>1500000</c:v>
                </c:pt>
                <c:pt idx="6">
                  <c:v>1200000</c:v>
                </c:pt>
                <c:pt idx="7">
                  <c:v>1000000</c:v>
                </c:pt>
                <c:pt idx="8">
                  <c:v>857143</c:v>
                </c:pt>
                <c:pt idx="9">
                  <c:v>750000</c:v>
                </c:pt>
                <c:pt idx="10">
                  <c:v>600000</c:v>
                </c:pt>
                <c:pt idx="11">
                  <c:v>500000</c:v>
                </c:pt>
                <c:pt idx="12">
                  <c:v>428571</c:v>
                </c:pt>
                <c:pt idx="13">
                  <c:v>375000</c:v>
                </c:pt>
                <c:pt idx="14">
                  <c:v>359712</c:v>
                </c:pt>
                <c:pt idx="15">
                  <c:v>303337</c:v>
                </c:pt>
                <c:pt idx="16">
                  <c:v>287356</c:v>
                </c:pt>
                <c:pt idx="17">
                  <c:v>244898</c:v>
                </c:pt>
                <c:pt idx="18">
                  <c:v>224888</c:v>
                </c:pt>
                <c:pt idx="19">
                  <c:v>206044</c:v>
                </c:pt>
                <c:pt idx="20">
                  <c:v>187852</c:v>
                </c:pt>
                <c:pt idx="21">
                  <c:v>170551</c:v>
                </c:pt>
                <c:pt idx="22">
                  <c:v>154242</c:v>
                </c:pt>
                <c:pt idx="23">
                  <c:v>138632</c:v>
                </c:pt>
                <c:pt idx="24">
                  <c:v>127011</c:v>
                </c:pt>
                <c:pt idx="25">
                  <c:v>121065</c:v>
                </c:pt>
                <c:pt idx="26">
                  <c:v>109409</c:v>
                </c:pt>
                <c:pt idx="27">
                  <c:v>95663.3</c:v>
                </c:pt>
                <c:pt idx="28">
                  <c:v>72586.5</c:v>
                </c:pt>
                <c:pt idx="29">
                  <c:v>62906.3</c:v>
                </c:pt>
                <c:pt idx="30">
                  <c:v>53229.2</c:v>
                </c:pt>
                <c:pt idx="31">
                  <c:v>48394.9</c:v>
                </c:pt>
                <c:pt idx="32">
                  <c:v>43554</c:v>
                </c:pt>
                <c:pt idx="33">
                  <c:v>36297.6</c:v>
                </c:pt>
                <c:pt idx="34">
                  <c:v>29041.6</c:v>
                </c:pt>
                <c:pt idx="35">
                  <c:v>26619.3</c:v>
                </c:pt>
                <c:pt idx="36">
                  <c:v>25402.2</c:v>
                </c:pt>
                <c:pt idx="37">
                  <c:v>24193.5</c:v>
                </c:pt>
                <c:pt idx="38">
                  <c:v>21291.7</c:v>
                </c:pt>
                <c:pt idx="39">
                  <c:v>21171.5</c:v>
                </c:pt>
                <c:pt idx="40">
                  <c:v>21052.6</c:v>
                </c:pt>
                <c:pt idx="41">
                  <c:v>20804.4</c:v>
                </c:pt>
                <c:pt idx="42">
                  <c:v>20562</c:v>
                </c:pt>
                <c:pt idx="43">
                  <c:v>20449.9</c:v>
                </c:pt>
                <c:pt idx="44">
                  <c:v>20325.2</c:v>
                </c:pt>
                <c:pt idx="45">
                  <c:v>20202</c:v>
                </c:pt>
                <c:pt idx="46">
                  <c:v>20080.3</c:v>
                </c:pt>
                <c:pt idx="47">
                  <c:v>19841.3</c:v>
                </c:pt>
                <c:pt idx="48">
                  <c:v>19354.8</c:v>
                </c:pt>
                <c:pt idx="49">
                  <c:v>18879.8</c:v>
                </c:pt>
                <c:pt idx="50">
                  <c:v>18393.6</c:v>
                </c:pt>
                <c:pt idx="51">
                  <c:v>17910.4</c:v>
                </c:pt>
                <c:pt idx="52">
                  <c:v>17421.6</c:v>
                </c:pt>
                <c:pt idx="53">
                  <c:v>16939.6</c:v>
                </c:pt>
                <c:pt idx="54">
                  <c:v>16456.4</c:v>
                </c:pt>
                <c:pt idx="55">
                  <c:v>15974.4</c:v>
                </c:pt>
                <c:pt idx="56">
                  <c:v>15487.9</c:v>
                </c:pt>
                <c:pt idx="57">
                  <c:v>15000</c:v>
                </c:pt>
                <c:pt idx="58">
                  <c:v>14520.8</c:v>
                </c:pt>
                <c:pt idx="59">
                  <c:v>14031.8</c:v>
                </c:pt>
                <c:pt idx="60">
                  <c:v>13550.1</c:v>
                </c:pt>
                <c:pt idx="61">
                  <c:v>13066.2</c:v>
                </c:pt>
                <c:pt idx="62">
                  <c:v>12583.9</c:v>
                </c:pt>
                <c:pt idx="63">
                  <c:v>12096.8</c:v>
                </c:pt>
                <c:pt idx="64">
                  <c:v>11857.7</c:v>
                </c:pt>
                <c:pt idx="65">
                  <c:v>11614.4</c:v>
                </c:pt>
                <c:pt idx="66">
                  <c:v>11372.3</c:v>
                </c:pt>
                <c:pt idx="67">
                  <c:v>11131.7</c:v>
                </c:pt>
                <c:pt idx="68">
                  <c:v>10889.3</c:v>
                </c:pt>
                <c:pt idx="69">
                  <c:v>10645.8</c:v>
                </c:pt>
                <c:pt idx="70">
                  <c:v>10405.8</c:v>
                </c:pt>
                <c:pt idx="71">
                  <c:v>10162.6</c:v>
                </c:pt>
                <c:pt idx="72">
                  <c:v>9920.63</c:v>
                </c:pt>
                <c:pt idx="73">
                  <c:v>9680.54</c:v>
                </c:pt>
                <c:pt idx="74">
                  <c:v>9436.93</c:v>
                </c:pt>
                <c:pt idx="75">
                  <c:v>9193.99</c:v>
                </c:pt>
                <c:pt idx="76">
                  <c:v>8952.55</c:v>
                </c:pt>
                <c:pt idx="77">
                  <c:v>8710.8</c:v>
                </c:pt>
                <c:pt idx="78">
                  <c:v>8469.79</c:v>
                </c:pt>
                <c:pt idx="79">
                  <c:v>8228.2</c:v>
                </c:pt>
                <c:pt idx="80">
                  <c:v>7985.09</c:v>
                </c:pt>
                <c:pt idx="81">
                  <c:v>7743.93</c:v>
                </c:pt>
                <c:pt idx="82">
                  <c:v>7501.88</c:v>
                </c:pt>
                <c:pt idx="83">
                  <c:v>7380.07</c:v>
                </c:pt>
                <c:pt idx="84">
                  <c:v>7258.65</c:v>
                </c:pt>
                <c:pt idx="85">
                  <c:v>7137.76</c:v>
                </c:pt>
                <c:pt idx="86">
                  <c:v>7017.54</c:v>
                </c:pt>
                <c:pt idx="87">
                  <c:v>6775.07</c:v>
                </c:pt>
                <c:pt idx="88">
                  <c:v>6533.1</c:v>
                </c:pt>
                <c:pt idx="89">
                  <c:v>6382.98</c:v>
                </c:pt>
                <c:pt idx="90">
                  <c:v>6291.95</c:v>
                </c:pt>
                <c:pt idx="91">
                  <c:v>6250</c:v>
                </c:pt>
                <c:pt idx="92">
                  <c:v>6122.45</c:v>
                </c:pt>
                <c:pt idx="93">
                  <c:v>6000</c:v>
                </c:pt>
                <c:pt idx="94">
                  <c:v>5882.35</c:v>
                </c:pt>
                <c:pt idx="95">
                  <c:v>5769.23</c:v>
                </c:pt>
                <c:pt idx="96">
                  <c:v>5660.38</c:v>
                </c:pt>
                <c:pt idx="97">
                  <c:v>5555.56</c:v>
                </c:pt>
                <c:pt idx="98">
                  <c:v>5454.55</c:v>
                </c:pt>
                <c:pt idx="99">
                  <c:v>5357.14</c:v>
                </c:pt>
                <c:pt idx="100">
                  <c:v>5263.16</c:v>
                </c:pt>
                <c:pt idx="101">
                  <c:v>5172.41</c:v>
                </c:pt>
                <c:pt idx="102">
                  <c:v>5084.75</c:v>
                </c:pt>
                <c:pt idx="103">
                  <c:v>5000</c:v>
                </c:pt>
                <c:pt idx="104">
                  <c:v>4918.03</c:v>
                </c:pt>
                <c:pt idx="105">
                  <c:v>4838.71</c:v>
                </c:pt>
                <c:pt idx="106">
                  <c:v>4761.9</c:v>
                </c:pt>
                <c:pt idx="107">
                  <c:v>4687.5</c:v>
                </c:pt>
                <c:pt idx="108">
                  <c:v>4615.38</c:v>
                </c:pt>
                <c:pt idx="109">
                  <c:v>4545.45</c:v>
                </c:pt>
                <c:pt idx="110">
                  <c:v>4477.61</c:v>
                </c:pt>
                <c:pt idx="111">
                  <c:v>4411.76</c:v>
                </c:pt>
                <c:pt idx="112">
                  <c:v>4347.83</c:v>
                </c:pt>
                <c:pt idx="113">
                  <c:v>4285.71</c:v>
                </c:pt>
                <c:pt idx="114">
                  <c:v>4225.35</c:v>
                </c:pt>
                <c:pt idx="115">
                  <c:v>4166.67</c:v>
                </c:pt>
                <c:pt idx="116">
                  <c:v>4109.59</c:v>
                </c:pt>
                <c:pt idx="117">
                  <c:v>4054.05</c:v>
                </c:pt>
                <c:pt idx="118">
                  <c:v>4000</c:v>
                </c:pt>
                <c:pt idx="119">
                  <c:v>3947.37</c:v>
                </c:pt>
                <c:pt idx="120">
                  <c:v>3896.1</c:v>
                </c:pt>
                <c:pt idx="121">
                  <c:v>3846.15</c:v>
                </c:pt>
                <c:pt idx="122">
                  <c:v>3797.47</c:v>
                </c:pt>
                <c:pt idx="123">
                  <c:v>3750</c:v>
                </c:pt>
                <c:pt idx="124">
                  <c:v>3703.7</c:v>
                </c:pt>
                <c:pt idx="125">
                  <c:v>3658.54</c:v>
                </c:pt>
                <c:pt idx="126">
                  <c:v>3614.46</c:v>
                </c:pt>
                <c:pt idx="127">
                  <c:v>3571.43</c:v>
                </c:pt>
                <c:pt idx="128">
                  <c:v>3529.41</c:v>
                </c:pt>
                <c:pt idx="129">
                  <c:v>3488.37</c:v>
                </c:pt>
                <c:pt idx="130">
                  <c:v>3448.28</c:v>
                </c:pt>
                <c:pt idx="131">
                  <c:v>3409.09</c:v>
                </c:pt>
                <c:pt idx="132">
                  <c:v>3370.79</c:v>
                </c:pt>
                <c:pt idx="133">
                  <c:v>3333.33</c:v>
                </c:pt>
                <c:pt idx="134">
                  <c:v>3296.7</c:v>
                </c:pt>
                <c:pt idx="135">
                  <c:v>3260.87</c:v>
                </c:pt>
                <c:pt idx="136">
                  <c:v>3225.81</c:v>
                </c:pt>
                <c:pt idx="137">
                  <c:v>3191.49</c:v>
                </c:pt>
                <c:pt idx="138">
                  <c:v>3157.89</c:v>
                </c:pt>
                <c:pt idx="139">
                  <c:v>3125</c:v>
                </c:pt>
                <c:pt idx="140">
                  <c:v>3092.78</c:v>
                </c:pt>
                <c:pt idx="141">
                  <c:v>3061.22</c:v>
                </c:pt>
                <c:pt idx="142">
                  <c:v>3030.3</c:v>
                </c:pt>
                <c:pt idx="143">
                  <c:v>3000</c:v>
                </c:pt>
                <c:pt idx="144">
                  <c:v>2970.3</c:v>
                </c:pt>
                <c:pt idx="145">
                  <c:v>2941.18</c:v>
                </c:pt>
                <c:pt idx="146">
                  <c:v>2912.62</c:v>
                </c:pt>
                <c:pt idx="147">
                  <c:v>2884.62</c:v>
                </c:pt>
                <c:pt idx="148">
                  <c:v>2857.14</c:v>
                </c:pt>
                <c:pt idx="149">
                  <c:v>2830.19</c:v>
                </c:pt>
                <c:pt idx="150">
                  <c:v>2803.74</c:v>
                </c:pt>
                <c:pt idx="151">
                  <c:v>2777.78</c:v>
                </c:pt>
                <c:pt idx="152">
                  <c:v>2752.29</c:v>
                </c:pt>
                <c:pt idx="153">
                  <c:v>2727.27</c:v>
                </c:pt>
                <c:pt idx="154">
                  <c:v>2702.7</c:v>
                </c:pt>
                <c:pt idx="155">
                  <c:v>2678.57</c:v>
                </c:pt>
                <c:pt idx="156">
                  <c:v>2654.87</c:v>
                </c:pt>
                <c:pt idx="157">
                  <c:v>2631.58</c:v>
                </c:pt>
                <c:pt idx="158">
                  <c:v>2608.7</c:v>
                </c:pt>
                <c:pt idx="159">
                  <c:v>2586.21</c:v>
                </c:pt>
                <c:pt idx="160">
                  <c:v>2564.1</c:v>
                </c:pt>
                <c:pt idx="161">
                  <c:v>2542.37</c:v>
                </c:pt>
                <c:pt idx="162">
                  <c:v>2521.01</c:v>
                </c:pt>
                <c:pt idx="163">
                  <c:v>2500</c:v>
                </c:pt>
                <c:pt idx="164">
                  <c:v>2479.34</c:v>
                </c:pt>
                <c:pt idx="165">
                  <c:v>2459.02</c:v>
                </c:pt>
                <c:pt idx="166">
                  <c:v>2439.02</c:v>
                </c:pt>
                <c:pt idx="167">
                  <c:v>2419.35</c:v>
                </c:pt>
                <c:pt idx="168">
                  <c:v>2400</c:v>
                </c:pt>
                <c:pt idx="169">
                  <c:v>2380.95</c:v>
                </c:pt>
                <c:pt idx="170">
                  <c:v>2362.2</c:v>
                </c:pt>
                <c:pt idx="171">
                  <c:v>2343.75</c:v>
                </c:pt>
                <c:pt idx="172">
                  <c:v>2325.58</c:v>
                </c:pt>
                <c:pt idx="173">
                  <c:v>2307.69</c:v>
                </c:pt>
                <c:pt idx="174">
                  <c:v>2290.08</c:v>
                </c:pt>
                <c:pt idx="175">
                  <c:v>2272.73</c:v>
                </c:pt>
                <c:pt idx="176">
                  <c:v>2255.64</c:v>
                </c:pt>
                <c:pt idx="177">
                  <c:v>2238.81</c:v>
                </c:pt>
                <c:pt idx="178">
                  <c:v>2222.22</c:v>
                </c:pt>
                <c:pt idx="179">
                  <c:v>2205.88</c:v>
                </c:pt>
                <c:pt idx="180">
                  <c:v>2189.78</c:v>
                </c:pt>
                <c:pt idx="181">
                  <c:v>2173.91</c:v>
                </c:pt>
                <c:pt idx="182">
                  <c:v>2158.27</c:v>
                </c:pt>
                <c:pt idx="183">
                  <c:v>2142.86</c:v>
                </c:pt>
                <c:pt idx="184">
                  <c:v>2068.97</c:v>
                </c:pt>
                <c:pt idx="185">
                  <c:v>2000</c:v>
                </c:pt>
                <c:pt idx="186">
                  <c:v>1935.48</c:v>
                </c:pt>
                <c:pt idx="187">
                  <c:v>1875</c:v>
                </c:pt>
                <c:pt idx="188">
                  <c:v>1818.18</c:v>
                </c:pt>
                <c:pt idx="189">
                  <c:v>1764.71</c:v>
                </c:pt>
                <c:pt idx="190">
                  <c:v>1714.29</c:v>
                </c:pt>
                <c:pt idx="191">
                  <c:v>1666.67</c:v>
                </c:pt>
                <c:pt idx="192">
                  <c:v>1621.62</c:v>
                </c:pt>
                <c:pt idx="193">
                  <c:v>1578.95</c:v>
                </c:pt>
                <c:pt idx="194">
                  <c:v>1538.46</c:v>
                </c:pt>
                <c:pt idx="195">
                  <c:v>1500</c:v>
                </c:pt>
                <c:pt idx="196">
                  <c:v>1452.08</c:v>
                </c:pt>
                <c:pt idx="197">
                  <c:v>1427.89</c:v>
                </c:pt>
                <c:pt idx="198">
                  <c:v>1403.18</c:v>
                </c:pt>
                <c:pt idx="199">
                  <c:v>1379.31</c:v>
                </c:pt>
                <c:pt idx="200">
                  <c:v>1355.01</c:v>
                </c:pt>
                <c:pt idx="201">
                  <c:v>1330.97</c:v>
                </c:pt>
                <c:pt idx="202">
                  <c:v>1306.62</c:v>
                </c:pt>
                <c:pt idx="203">
                  <c:v>1282.6</c:v>
                </c:pt>
                <c:pt idx="204">
                  <c:v>1258.39</c:v>
                </c:pt>
                <c:pt idx="205">
                  <c:v>1234.06</c:v>
                </c:pt>
                <c:pt idx="206">
                  <c:v>1209.68</c:v>
                </c:pt>
                <c:pt idx="207">
                  <c:v>1185.77</c:v>
                </c:pt>
                <c:pt idx="208">
                  <c:v>1161.44</c:v>
                </c:pt>
                <c:pt idx="209">
                  <c:v>1137.23</c:v>
                </c:pt>
                <c:pt idx="210">
                  <c:v>1113.17</c:v>
                </c:pt>
                <c:pt idx="211">
                  <c:v>1088.93</c:v>
                </c:pt>
                <c:pt idx="212">
                  <c:v>1064.58</c:v>
                </c:pt>
                <c:pt idx="213">
                  <c:v>1040.58</c:v>
                </c:pt>
                <c:pt idx="214">
                  <c:v>1016.26</c:v>
                </c:pt>
                <c:pt idx="215">
                  <c:v>992.063</c:v>
                </c:pt>
                <c:pt idx="216">
                  <c:v>967.742</c:v>
                </c:pt>
                <c:pt idx="217">
                  <c:v>943.693</c:v>
                </c:pt>
                <c:pt idx="218">
                  <c:v>919.399</c:v>
                </c:pt>
                <c:pt idx="219">
                  <c:v>895.255</c:v>
                </c:pt>
                <c:pt idx="220">
                  <c:v>871.08</c:v>
                </c:pt>
                <c:pt idx="221">
                  <c:v>846.979</c:v>
                </c:pt>
                <c:pt idx="222">
                  <c:v>822.594</c:v>
                </c:pt>
                <c:pt idx="223">
                  <c:v>798.509</c:v>
                </c:pt>
                <c:pt idx="224">
                  <c:v>774.194</c:v>
                </c:pt>
                <c:pt idx="225">
                  <c:v>750</c:v>
                </c:pt>
                <c:pt idx="226">
                  <c:v>725.865</c:v>
                </c:pt>
                <c:pt idx="227">
                  <c:v>701.754</c:v>
                </c:pt>
                <c:pt idx="228">
                  <c:v>677.507</c:v>
                </c:pt>
                <c:pt idx="229">
                  <c:v>653.31</c:v>
                </c:pt>
                <c:pt idx="230">
                  <c:v>629.063</c:v>
                </c:pt>
                <c:pt idx="231">
                  <c:v>604.961</c:v>
                </c:pt>
                <c:pt idx="232">
                  <c:v>580.72</c:v>
                </c:pt>
                <c:pt idx="233">
                  <c:v>556.483</c:v>
                </c:pt>
                <c:pt idx="234">
                  <c:v>532.292</c:v>
                </c:pt>
                <c:pt idx="235">
                  <c:v>459.7</c:v>
                </c:pt>
                <c:pt idx="236">
                  <c:v>435.54</c:v>
                </c:pt>
                <c:pt idx="237">
                  <c:v>411.353</c:v>
                </c:pt>
                <c:pt idx="238">
                  <c:v>387.147</c:v>
                </c:pt>
                <c:pt idx="239">
                  <c:v>362.932</c:v>
                </c:pt>
                <c:pt idx="240">
                  <c:v>338.753</c:v>
                </c:pt>
                <c:pt idx="241">
                  <c:v>314.564</c:v>
                </c:pt>
                <c:pt idx="242">
                  <c:v>290.416</c:v>
                </c:pt>
                <c:pt idx="243">
                  <c:v>266.193</c:v>
                </c:pt>
                <c:pt idx="244">
                  <c:v>241.935</c:v>
                </c:pt>
                <c:pt idx="245">
                  <c:v>237.154</c:v>
                </c:pt>
                <c:pt idx="246">
                  <c:v>232.378</c:v>
                </c:pt>
                <c:pt idx="247">
                  <c:v>227.445</c:v>
                </c:pt>
                <c:pt idx="248">
                  <c:v>217.707</c:v>
                </c:pt>
                <c:pt idx="249">
                  <c:v>217.707</c:v>
                </c:pt>
                <c:pt idx="250">
                  <c:v>216.763</c:v>
                </c:pt>
                <c:pt idx="251">
                  <c:v>212.917</c:v>
                </c:pt>
                <c:pt idx="252">
                  <c:v>208.044</c:v>
                </c:pt>
                <c:pt idx="253">
                  <c:v>203.252</c:v>
                </c:pt>
                <c:pt idx="254">
                  <c:v>198.413</c:v>
                </c:pt>
                <c:pt idx="255">
                  <c:v>193.548</c:v>
                </c:pt>
                <c:pt idx="256">
                  <c:v>193.548</c:v>
                </c:pt>
                <c:pt idx="257">
                  <c:v>188.679</c:v>
                </c:pt>
                <c:pt idx="258">
                  <c:v>183.936</c:v>
                </c:pt>
                <c:pt idx="259">
                  <c:v>179.104</c:v>
                </c:pt>
                <c:pt idx="260">
                  <c:v>174.216</c:v>
                </c:pt>
                <c:pt idx="261">
                  <c:v>169.396</c:v>
                </c:pt>
                <c:pt idx="262">
                  <c:v>169.396</c:v>
                </c:pt>
                <c:pt idx="263">
                  <c:v>159.659</c:v>
                </c:pt>
                <c:pt idx="264">
                  <c:v>156.006</c:v>
                </c:pt>
                <c:pt idx="265">
                  <c:v>154.879</c:v>
                </c:pt>
                <c:pt idx="266">
                  <c:v>150</c:v>
                </c:pt>
                <c:pt idx="267">
                  <c:v>145.208</c:v>
                </c:pt>
                <c:pt idx="268">
                  <c:v>145.208</c:v>
                </c:pt>
                <c:pt idx="269">
                  <c:v>140.318</c:v>
                </c:pt>
                <c:pt idx="270">
                  <c:v>135.501</c:v>
                </c:pt>
                <c:pt idx="271">
                  <c:v>130.662</c:v>
                </c:pt>
                <c:pt idx="272">
                  <c:v>125.839</c:v>
                </c:pt>
                <c:pt idx="273">
                  <c:v>120.968</c:v>
                </c:pt>
                <c:pt idx="274">
                  <c:v>116.144</c:v>
                </c:pt>
                <c:pt idx="275">
                  <c:v>111.317</c:v>
                </c:pt>
                <c:pt idx="276">
                  <c:v>106.458</c:v>
                </c:pt>
                <c:pt idx="277">
                  <c:v>101.626</c:v>
                </c:pt>
                <c:pt idx="278">
                  <c:v>96.7742</c:v>
                </c:pt>
                <c:pt idx="279">
                  <c:v>94.3693</c:v>
                </c:pt>
                <c:pt idx="280">
                  <c:v>91.9399</c:v>
                </c:pt>
                <c:pt idx="281">
                  <c:v>89.5255</c:v>
                </c:pt>
                <c:pt idx="282">
                  <c:v>87.108</c:v>
                </c:pt>
                <c:pt idx="283">
                  <c:v>84.6979</c:v>
                </c:pt>
                <c:pt idx="284">
                  <c:v>82.2594</c:v>
                </c:pt>
                <c:pt idx="285">
                  <c:v>79.8509</c:v>
                </c:pt>
                <c:pt idx="286">
                  <c:v>77.4194</c:v>
                </c:pt>
                <c:pt idx="287">
                  <c:v>75</c:v>
                </c:pt>
                <c:pt idx="288">
                  <c:v>72.5865</c:v>
                </c:pt>
                <c:pt idx="289">
                  <c:v>70.1754</c:v>
                </c:pt>
                <c:pt idx="290">
                  <c:v>67.7507</c:v>
                </c:pt>
                <c:pt idx="291">
                  <c:v>65.331</c:v>
                </c:pt>
                <c:pt idx="292">
                  <c:v>62.9063</c:v>
                </c:pt>
                <c:pt idx="293">
                  <c:v>60.4961</c:v>
                </c:pt>
                <c:pt idx="294">
                  <c:v>58.072</c:v>
                </c:pt>
                <c:pt idx="295">
                  <c:v>55.6483</c:v>
                </c:pt>
                <c:pt idx="296">
                  <c:v>53.2292</c:v>
                </c:pt>
                <c:pt idx="297">
                  <c:v>50.813</c:v>
                </c:pt>
                <c:pt idx="298">
                  <c:v>48.3949</c:v>
                </c:pt>
                <c:pt idx="299">
                  <c:v>47.1846</c:v>
                </c:pt>
                <c:pt idx="300">
                  <c:v>45.97</c:v>
                </c:pt>
                <c:pt idx="301">
                  <c:v>44.7628</c:v>
                </c:pt>
                <c:pt idx="302">
                  <c:v>43.554</c:v>
                </c:pt>
                <c:pt idx="303">
                  <c:v>42.343</c:v>
                </c:pt>
                <c:pt idx="304">
                  <c:v>41.1353</c:v>
                </c:pt>
                <c:pt idx="305">
                  <c:v>39.9255</c:v>
                </c:pt>
                <c:pt idx="306">
                  <c:v>38.7147</c:v>
                </c:pt>
                <c:pt idx="307">
                  <c:v>37.5047</c:v>
                </c:pt>
                <c:pt idx="308">
                  <c:v>36.2932</c:v>
                </c:pt>
                <c:pt idx="309">
                  <c:v>35.0836</c:v>
                </c:pt>
                <c:pt idx="310">
                  <c:v>33.8753</c:v>
                </c:pt>
                <c:pt idx="311">
                  <c:v>32.6655</c:v>
                </c:pt>
                <c:pt idx="312">
                  <c:v>31.4564</c:v>
                </c:pt>
                <c:pt idx="313">
                  <c:v>30.245</c:v>
                </c:pt>
              </c:numCache>
            </c:numRef>
          </c:yVal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波数ベクトル(SPP Drude) 実部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Sheet1!$L$2:$L$315</c:f>
              <c:numCache>
                <c:formatCode>General</c:formatCode>
                <c:ptCount val="314"/>
                <c:pt idx="0">
                  <c:v>35567662009.2817</c:v>
                </c:pt>
                <c:pt idx="1">
                  <c:v>32932986298.5647</c:v>
                </c:pt>
                <c:pt idx="2">
                  <c:v>30661841809.4485</c:v>
                </c:pt>
                <c:pt idx="3">
                  <c:v>29639715610.5608</c:v>
                </c:pt>
                <c:pt idx="4">
                  <c:v>25405531271.0894</c:v>
                </c:pt>
                <c:pt idx="5">
                  <c:v>22229781495.1295</c:v>
                </c:pt>
                <c:pt idx="6">
                  <c:v>17783819834.3684</c:v>
                </c:pt>
                <c:pt idx="7">
                  <c:v>14819844400.938</c:v>
                </c:pt>
                <c:pt idx="8">
                  <c:v>12702720357.3899</c:v>
                </c:pt>
                <c:pt idx="9">
                  <c:v>11114872875.0558</c:v>
                </c:pt>
                <c:pt idx="10">
                  <c:v>8891887576.4639</c:v>
                </c:pt>
                <c:pt idx="11">
                  <c:v>7409895391.48115</c:v>
                </c:pt>
                <c:pt idx="12">
                  <c:v>6351321491.39763</c:v>
                </c:pt>
                <c:pt idx="13">
                  <c:v>5557400691.79175</c:v>
                </c:pt>
                <c:pt idx="14">
                  <c:v>5330832611.65115</c:v>
                </c:pt>
                <c:pt idx="15">
                  <c:v>4495353641.23807</c:v>
                </c:pt>
                <c:pt idx="16">
                  <c:v>4258514145.17497</c:v>
                </c:pt>
                <c:pt idx="17">
                  <c:v>3629281648.44776</c:v>
                </c:pt>
                <c:pt idx="18">
                  <c:v>3332729709.79833</c:v>
                </c:pt>
                <c:pt idx="19">
                  <c:v>3053456955.45311</c:v>
                </c:pt>
                <c:pt idx="20">
                  <c:v>2783845618.85282</c:v>
                </c:pt>
                <c:pt idx="21">
                  <c:v>2527437527.67418</c:v>
                </c:pt>
                <c:pt idx="22">
                  <c:v>2285729309.69615</c:v>
                </c:pt>
                <c:pt idx="23">
                  <c:v>2054378206.80612</c:v>
                </c:pt>
                <c:pt idx="24">
                  <c:v>1882144785.61721</c:v>
                </c:pt>
                <c:pt idx="25">
                  <c:v>1794018969.36399</c:v>
                </c:pt>
                <c:pt idx="26">
                  <c:v>1621262916.39684</c:v>
                </c:pt>
                <c:pt idx="27">
                  <c:v>1417530043.07886</c:v>
                </c:pt>
                <c:pt idx="28">
                  <c:v>1075475569.99796</c:v>
                </c:pt>
                <c:pt idx="29">
                  <c:v>931978374.240942</c:v>
                </c:pt>
                <c:pt idx="30">
                  <c:v>788513292.405379</c:v>
                </c:pt>
                <c:pt idx="31">
                  <c:v>716835973.586647</c:v>
                </c:pt>
                <c:pt idx="32">
                  <c:v>645053278.123646</c:v>
                </c:pt>
                <c:pt idx="33">
                  <c:v>537431918.654056</c:v>
                </c:pt>
                <c:pt idx="34">
                  <c:v>429774897.830676</c:v>
                </c:pt>
                <c:pt idx="35">
                  <c:v>393820083.471523</c:v>
                </c:pt>
                <c:pt idx="36">
                  <c:v>375750225.92192</c:v>
                </c:pt>
                <c:pt idx="37">
                  <c:v>357801785.802053</c:v>
                </c:pt>
                <c:pt idx="38">
                  <c:v>314695034.314007</c:v>
                </c:pt>
                <c:pt idx="39">
                  <c:v>312908824.45167</c:v>
                </c:pt>
                <c:pt idx="40">
                  <c:v>311141877.260229</c:v>
                </c:pt>
                <c:pt idx="41">
                  <c:v>307453247.786405</c:v>
                </c:pt>
                <c:pt idx="42">
                  <c:v>303850569.087012</c:v>
                </c:pt>
                <c:pt idx="43">
                  <c:v>302184394.101812</c:v>
                </c:pt>
                <c:pt idx="44">
                  <c:v>300330877.16957</c:v>
                </c:pt>
                <c:pt idx="45">
                  <c:v>298499588.043781</c:v>
                </c:pt>
                <c:pt idx="46">
                  <c:v>296690527.9341</c:v>
                </c:pt>
                <c:pt idx="47">
                  <c:v>293137613.124596</c:v>
                </c:pt>
                <c:pt idx="48">
                  <c:v>285904567.877909</c:v>
                </c:pt>
                <c:pt idx="49">
                  <c:v>278841317.667288</c:v>
                </c:pt>
                <c:pt idx="50">
                  <c:v>271610216.212829</c:v>
                </c:pt>
                <c:pt idx="51">
                  <c:v>264422313.10194</c:v>
                </c:pt>
                <c:pt idx="52">
                  <c:v>257149541.341877</c:v>
                </c:pt>
                <c:pt idx="53">
                  <c:v>249976266.547539</c:v>
                </c:pt>
                <c:pt idx="54">
                  <c:v>242783305.293471</c:v>
                </c:pt>
                <c:pt idx="55">
                  <c:v>235606211.612413</c:v>
                </c:pt>
                <c:pt idx="56">
                  <c:v>228359892.105469</c:v>
                </c:pt>
                <c:pt idx="57">
                  <c:v>221090251.653378</c:v>
                </c:pt>
                <c:pt idx="58">
                  <c:v>213947580.007755</c:v>
                </c:pt>
                <c:pt idx="59">
                  <c:v>206655819.610804</c:v>
                </c:pt>
                <c:pt idx="60">
                  <c:v>199469596.87514</c:v>
                </c:pt>
                <c:pt idx="61">
                  <c:v>192246845.529324</c:v>
                </c:pt>
                <c:pt idx="62">
                  <c:v>185043822.027791</c:v>
                </c:pt>
                <c:pt idx="63">
                  <c:v>177764357.882918</c:v>
                </c:pt>
                <c:pt idx="64">
                  <c:v>174189188.084702</c:v>
                </c:pt>
                <c:pt idx="65">
                  <c:v>170549786.628827</c:v>
                </c:pt>
                <c:pt idx="66">
                  <c:v>166926803.479434</c:v>
                </c:pt>
                <c:pt idx="67">
                  <c:v>163324645.708083</c:v>
                </c:pt>
                <c:pt idx="68">
                  <c:v>159693784.672952</c:v>
                </c:pt>
                <c:pt idx="69">
                  <c:v>156044540.683299</c:v>
                </c:pt>
                <c:pt idx="70">
                  <c:v>152445736.031524</c:v>
                </c:pt>
                <c:pt idx="71">
                  <c:v>148796745.825323</c:v>
                </c:pt>
                <c:pt idx="72">
                  <c:v>145163831.848169</c:v>
                </c:pt>
                <c:pt idx="73">
                  <c:v>141556601.670651</c:v>
                </c:pt>
                <c:pt idx="74">
                  <c:v>137893672.299748</c:v>
                </c:pt>
                <c:pt idx="75">
                  <c:v>134237742.157092</c:v>
                </c:pt>
                <c:pt idx="76">
                  <c:v>130601060.171</c:v>
                </c:pt>
                <c:pt idx="77">
                  <c:v>126956069.466976</c:v>
                </c:pt>
                <c:pt idx="78">
                  <c:v>123318252.073337</c:v>
                </c:pt>
                <c:pt idx="79">
                  <c:v>119667277.434772</c:v>
                </c:pt>
                <c:pt idx="80">
                  <c:v>115988406.202617</c:v>
                </c:pt>
                <c:pt idx="81">
                  <c:v>112333617.400048</c:v>
                </c:pt>
                <c:pt idx="82">
                  <c:v>108659274.802488</c:v>
                </c:pt>
                <c:pt idx="83">
                  <c:v>106807660.698418</c:v>
                </c:pt>
                <c:pt idx="84">
                  <c:v>104960154.502195</c:v>
                </c:pt>
                <c:pt idx="85">
                  <c:v>103118794.243518</c:v>
                </c:pt>
                <c:pt idx="86">
                  <c:v>101285619.967034</c:v>
                </c:pt>
                <c:pt idx="87">
                  <c:v>97581645.5095482</c:v>
                </c:pt>
                <c:pt idx="88">
                  <c:v>93875376.5479469</c:v>
                </c:pt>
                <c:pt idx="89">
                  <c:v>91570358.903276</c:v>
                </c:pt>
                <c:pt idx="90">
                  <c:v>90170335.277446</c:v>
                </c:pt>
                <c:pt idx="91">
                  <c:v>89524532.800928</c:v>
                </c:pt>
                <c:pt idx="92">
                  <c:v>87558419.646339</c:v>
                </c:pt>
                <c:pt idx="93">
                  <c:v>85667100.8284428</c:v>
                </c:pt>
                <c:pt idx="94">
                  <c:v>83846104.0182952</c:v>
                </c:pt>
                <c:pt idx="95">
                  <c:v>82091405.5851635</c:v>
                </c:pt>
                <c:pt idx="96">
                  <c:v>80399122.1175335</c:v>
                </c:pt>
                <c:pt idx="97">
                  <c:v>78765665.989087</c:v>
                </c:pt>
                <c:pt idx="98">
                  <c:v>77187746.875859</c:v>
                </c:pt>
                <c:pt idx="99">
                  <c:v>75662216.7350067</c:v>
                </c:pt>
                <c:pt idx="100">
                  <c:v>74186541.499687</c:v>
                </c:pt>
                <c:pt idx="101">
                  <c:v>72757704.0169092</c:v>
                </c:pt>
                <c:pt idx="102">
                  <c:v>71373618.7627896</c:v>
                </c:pt>
                <c:pt idx="103">
                  <c:v>70031557.797774</c:v>
                </c:pt>
                <c:pt idx="104">
                  <c:v>68729571.3987044</c:v>
                </c:pt>
                <c:pt idx="105">
                  <c:v>67465700.6293727</c:v>
                </c:pt>
                <c:pt idx="106">
                  <c:v>66237815.8296987</c:v>
                </c:pt>
                <c:pt idx="107">
                  <c:v>65044415.7561505</c:v>
                </c:pt>
                <c:pt idx="108">
                  <c:v>63883508.4253853</c:v>
                </c:pt>
                <c:pt idx="109">
                  <c:v>62753734.0419031</c:v>
                </c:pt>
                <c:pt idx="110">
                  <c:v>61653563.1369735</c:v>
                </c:pt>
                <c:pt idx="111">
                  <c:v>60581455.3685637</c:v>
                </c:pt>
                <c:pt idx="112">
                  <c:v>59536349.5257819</c:v>
                </c:pt>
                <c:pt idx="113">
                  <c:v>58516520.8559551</c:v>
                </c:pt>
                <c:pt idx="114">
                  <c:v>57521218.1185702</c:v>
                </c:pt>
                <c:pt idx="115">
                  <c:v>56549190.1524517</c:v>
                </c:pt>
                <c:pt idx="116">
                  <c:v>55599173.9193675</c:v>
                </c:pt>
                <c:pt idx="117">
                  <c:v>54670228.3482447</c:v>
                </c:pt>
                <c:pt idx="118">
                  <c:v>53761572.8588168</c:v>
                </c:pt>
                <c:pt idx="119">
                  <c:v>52872082.4438224</c:v>
                </c:pt>
                <c:pt idx="120">
                  <c:v>52000788.6167322</c:v>
                </c:pt>
                <c:pt idx="121">
                  <c:v>51147054.100182</c:v>
                </c:pt>
                <c:pt idx="122">
                  <c:v>50310064.400576</c:v>
                </c:pt>
                <c:pt idx="123">
                  <c:v>49488821.6979973</c:v>
                </c:pt>
                <c:pt idx="124">
                  <c:v>48682661.9936112</c:v>
                </c:pt>
                <c:pt idx="125">
                  <c:v>47891089.2473038</c:v>
                </c:pt>
                <c:pt idx="126">
                  <c:v>47113072.0896817</c:v>
                </c:pt>
                <c:pt idx="127">
                  <c:v>46348094.3387448</c:v>
                </c:pt>
                <c:pt idx="128">
                  <c:v>45595453.8560874</c:v>
                </c:pt>
                <c:pt idx="129">
                  <c:v>44854617.1063454</c:v>
                </c:pt>
                <c:pt idx="130">
                  <c:v>44125042.3972213</c:v>
                </c:pt>
                <c:pt idx="131">
                  <c:v>43405810.2584781</c:v>
                </c:pt>
                <c:pt idx="132">
                  <c:v>42696721.6639192</c:v>
                </c:pt>
                <c:pt idx="133">
                  <c:v>41996828.1907145</c:v>
                </c:pt>
                <c:pt idx="134">
                  <c:v>41305912.1279113</c:v>
                </c:pt>
                <c:pt idx="135">
                  <c:v>40623372.6909868</c:v>
                </c:pt>
                <c:pt idx="136">
                  <c:v>39948592.9366039</c:v>
                </c:pt>
                <c:pt idx="137">
                  <c:v>39280937.8152312</c:v>
                </c:pt>
                <c:pt idx="138">
                  <c:v>38619949.8310873</c:v>
                </c:pt>
                <c:pt idx="139">
                  <c:v>37965358.3780841</c:v>
                </c:pt>
                <c:pt idx="140">
                  <c:v>37316279.8402882</c:v>
                </c:pt>
                <c:pt idx="141">
                  <c:v>36672409.8717251</c:v>
                </c:pt>
                <c:pt idx="142">
                  <c:v>36033227.7984821</c:v>
                </c:pt>
                <c:pt idx="143">
                  <c:v>35398192.2905059</c:v>
                </c:pt>
                <c:pt idx="144">
                  <c:v>34766738.8768869</c:v>
                </c:pt>
                <c:pt idx="145">
                  <c:v>34138277.1124903</c:v>
                </c:pt>
                <c:pt idx="146">
                  <c:v>33512187.3366809</c:v>
                </c:pt>
                <c:pt idx="147">
                  <c:v>32888266.3821789</c:v>
                </c:pt>
                <c:pt idx="148">
                  <c:v>32265390.8318927</c:v>
                </c:pt>
                <c:pt idx="149">
                  <c:v>31643528.8836408</c:v>
                </c:pt>
                <c:pt idx="150">
                  <c:v>31021705.3968227</c:v>
                </c:pt>
                <c:pt idx="151">
                  <c:v>30399361.4500674</c:v>
                </c:pt>
                <c:pt idx="152">
                  <c:v>29775653.4527311</c:v>
                </c:pt>
                <c:pt idx="153">
                  <c:v>29150179.175792</c:v>
                </c:pt>
                <c:pt idx="154">
                  <c:v>28521992.3142791</c:v>
                </c:pt>
                <c:pt idx="155">
                  <c:v>27890331.5101853</c:v>
                </c:pt>
                <c:pt idx="156">
                  <c:v>27254369.847699</c:v>
                </c:pt>
                <c:pt idx="157">
                  <c:v>26612925.7656644</c:v>
                </c:pt>
                <c:pt idx="158">
                  <c:v>25965272.6793914</c:v>
                </c:pt>
                <c:pt idx="159">
                  <c:v>25310021.1823716</c:v>
                </c:pt>
                <c:pt idx="160">
                  <c:v>24645929.7180926</c:v>
                </c:pt>
                <c:pt idx="161">
                  <c:v>23971925.5784053</c:v>
                </c:pt>
                <c:pt idx="162">
                  <c:v>23286479.7113941</c:v>
                </c:pt>
                <c:pt idx="163">
                  <c:v>22587520.7969716</c:v>
                </c:pt>
                <c:pt idx="164">
                  <c:v>21873381.5339356</c:v>
                </c:pt>
                <c:pt idx="165">
                  <c:v>21141775.8747482</c:v>
                </c:pt>
                <c:pt idx="166">
                  <c:v>20389656.186142</c:v>
                </c:pt>
                <c:pt idx="167">
                  <c:v>19614634.9587738</c:v>
                </c:pt>
                <c:pt idx="168">
                  <c:v>18813022.9371055</c:v>
                </c:pt>
                <c:pt idx="169">
                  <c:v>17979902.733349</c:v>
                </c:pt>
                <c:pt idx="170">
                  <c:v>17110162.0903474</c:v>
                </c:pt>
                <c:pt idx="171">
                  <c:v>16197372.2451996</c:v>
                </c:pt>
                <c:pt idx="172">
                  <c:v>15232146.6438631</c:v>
                </c:pt>
                <c:pt idx="173">
                  <c:v>14203199.299717</c:v>
                </c:pt>
                <c:pt idx="174">
                  <c:v>13094940.2960962</c:v>
                </c:pt>
                <c:pt idx="175">
                  <c:v>11883267.3835359</c:v>
                </c:pt>
                <c:pt idx="176">
                  <c:v>10532456.0850712</c:v>
                </c:pt>
                <c:pt idx="177">
                  <c:v>8981539.70026313</c:v>
                </c:pt>
                <c:pt idx="178">
                  <c:v>7108629.6586229</c:v>
                </c:pt>
                <c:pt idx="179">
                  <c:v>4644010.12560764</c:v>
                </c:pt>
                <c:pt idx="180">
                  <c:v>4081784.65204037</c:v>
                </c:pt>
                <c:pt idx="181">
                  <c:v>6734526.08852988</c:v>
                </c:pt>
                <c:pt idx="182">
                  <c:v>8733585.99625235</c:v>
                </c:pt>
                <c:pt idx="183">
                  <c:v>10385400.9994775</c:v>
                </c:pt>
                <c:pt idx="184">
                  <c:v>16533840.8755376</c:v>
                </c:pt>
                <c:pt idx="185">
                  <c:v>21345221.5812391</c:v>
                </c:pt>
                <c:pt idx="186">
                  <c:v>25773558.9955128</c:v>
                </c:pt>
                <c:pt idx="187">
                  <c:v>30240740.4004563</c:v>
                </c:pt>
                <c:pt idx="188">
                  <c:v>35095848.5263217</c:v>
                </c:pt>
                <c:pt idx="189">
                  <c:v>40772282.9193432</c:v>
                </c:pt>
                <c:pt idx="190">
                  <c:v>47992435.106157</c:v>
                </c:pt>
                <c:pt idx="191">
                  <c:v>58266656.9873409</c:v>
                </c:pt>
                <c:pt idx="192">
                  <c:v>75808400.8222164</c:v>
                </c:pt>
                <c:pt idx="193">
                  <c:v>120479252.845913</c:v>
                </c:pt>
                <c:pt idx="194">
                  <c:v>151192862.345108</c:v>
                </c:pt>
                <c:pt idx="195">
                  <c:v>87837267.3752658</c:v>
                </c:pt>
                <c:pt idx="196">
                  <c:v>64228532.1045742</c:v>
                </c:pt>
                <c:pt idx="197">
                  <c:v>57732706.5703677</c:v>
                </c:pt>
                <c:pt idx="198">
                  <c:v>52737000.7424456</c:v>
                </c:pt>
                <c:pt idx="199">
                  <c:v>48915233.6641254</c:v>
                </c:pt>
                <c:pt idx="200">
                  <c:v>45715802.8178695</c:v>
                </c:pt>
                <c:pt idx="201">
                  <c:v>43043870.966167</c:v>
                </c:pt>
                <c:pt idx="202">
                  <c:v>40709917.6679629</c:v>
                </c:pt>
                <c:pt idx="203">
                  <c:v>38689611.0023962</c:v>
                </c:pt>
                <c:pt idx="204">
                  <c:v>36876141.6667374</c:v>
                </c:pt>
                <c:pt idx="205">
                  <c:v>35234458.5362085</c:v>
                </c:pt>
                <c:pt idx="206">
                  <c:v>33737533.773525</c:v>
                </c:pt>
                <c:pt idx="207">
                  <c:v>32388615.12523</c:v>
                </c:pt>
                <c:pt idx="208">
                  <c:v>31117448.600453</c:v>
                </c:pt>
                <c:pt idx="209">
                  <c:v>29938586.3052728</c:v>
                </c:pt>
                <c:pt idx="210">
                  <c:v>28839696.9541711</c:v>
                </c:pt>
                <c:pt idx="211">
                  <c:v>27795735.5587526</c:v>
                </c:pt>
                <c:pt idx="212">
                  <c:v>26802442.2725607</c:v>
                </c:pt>
                <c:pt idx="213">
                  <c:v>25870921.4817983</c:v>
                </c:pt>
                <c:pt idx="214">
                  <c:v>24969267.2659873</c:v>
                </c:pt>
                <c:pt idx="215">
                  <c:v>24109524.4547703</c:v>
                </c:pt>
                <c:pt idx="216">
                  <c:v>23278714.8148072</c:v>
                </c:pt>
                <c:pt idx="217">
                  <c:v>22486524.1917051</c:v>
                </c:pt>
                <c:pt idx="218">
                  <c:v>21712788.1155185</c:v>
                </c:pt>
                <c:pt idx="219">
                  <c:v>20967584.1920365</c:v>
                </c:pt>
                <c:pt idx="220">
                  <c:v>20242829.8705507</c:v>
                </c:pt>
                <c:pt idx="221">
                  <c:v>19539594.722098</c:v>
                </c:pt>
                <c:pt idx="222">
                  <c:v>18845870.5488287</c:v>
                </c:pt>
                <c:pt idx="223">
                  <c:v>18176669.7785851</c:v>
                </c:pt>
                <c:pt idx="224">
                  <c:v>17515773.4330486</c:v>
                </c:pt>
                <c:pt idx="225">
                  <c:v>16871558.0567341</c:v>
                </c:pt>
                <c:pt idx="226">
                  <c:v>16241098.8293856</c:v>
                </c:pt>
                <c:pt idx="227">
                  <c:v>15622413.2325007</c:v>
                </c:pt>
                <c:pt idx="228">
                  <c:v>15010558.5883091</c:v>
                </c:pt>
                <c:pt idx="229">
                  <c:v>14409454.8246128</c:v>
                </c:pt>
                <c:pt idx="230">
                  <c:v>13815862.4613595</c:v>
                </c:pt>
                <c:pt idx="231">
                  <c:v>13233822.8348777</c:v>
                </c:pt>
                <c:pt idx="232">
                  <c:v>12655848.4405972</c:v>
                </c:pt>
                <c:pt idx="233">
                  <c:v>12084835.596367</c:v>
                </c:pt>
                <c:pt idx="234">
                  <c:v>11521224.704317</c:v>
                </c:pt>
                <c:pt idx="235">
                  <c:v>9863159.55386323</c:v>
                </c:pt>
                <c:pt idx="236">
                  <c:v>9320984.4762191</c:v>
                </c:pt>
                <c:pt idx="237">
                  <c:v>8782412.88050362</c:v>
                </c:pt>
                <c:pt idx="238">
                  <c:v>8247296.87627086</c:v>
                </c:pt>
                <c:pt idx="239">
                  <c:v>7715546.48913676</c:v>
                </c:pt>
                <c:pt idx="240">
                  <c:v>7187845.45059936</c:v>
                </c:pt>
                <c:pt idx="241">
                  <c:v>6662902.79751506</c:v>
                </c:pt>
                <c:pt idx="242">
                  <c:v>6141553.51690049</c:v>
                </c:pt>
                <c:pt idx="243">
                  <c:v>5621044.87028542</c:v>
                </c:pt>
                <c:pt idx="244">
                  <c:v>5102009.73155017</c:v>
                </c:pt>
                <c:pt idx="245">
                  <c:v>4999955.69256587</c:v>
                </c:pt>
                <c:pt idx="246">
                  <c:v>4898083.93570731</c:v>
                </c:pt>
                <c:pt idx="247">
                  <c:v>4792940.82629239</c:v>
                </c:pt>
                <c:pt idx="248">
                  <c:v>4585606.58705908</c:v>
                </c:pt>
                <c:pt idx="249">
                  <c:v>4585606.58705908</c:v>
                </c:pt>
                <c:pt idx="250">
                  <c:v>4565523.02760039</c:v>
                </c:pt>
                <c:pt idx="251">
                  <c:v>4483726.96136227</c:v>
                </c:pt>
                <c:pt idx="252">
                  <c:v>4380151.02282976</c:v>
                </c:pt>
                <c:pt idx="253">
                  <c:v>4278362.94287723</c:v>
                </c:pt>
                <c:pt idx="254">
                  <c:v>4175641.43004678</c:v>
                </c:pt>
                <c:pt idx="255">
                  <c:v>4072432.02697382</c:v>
                </c:pt>
                <c:pt idx="256">
                  <c:v>4072432.02697382</c:v>
                </c:pt>
                <c:pt idx="257">
                  <c:v>3969200.32949503</c:v>
                </c:pt>
                <c:pt idx="258">
                  <c:v>3868698.61076116</c:v>
                </c:pt>
                <c:pt idx="259">
                  <c:v>3766368.80269785</c:v>
                </c:pt>
                <c:pt idx="260">
                  <c:v>3662910.70368298</c:v>
                </c:pt>
                <c:pt idx="261">
                  <c:v>3560947.00067671</c:v>
                </c:pt>
                <c:pt idx="262">
                  <c:v>3560947.00067671</c:v>
                </c:pt>
                <c:pt idx="263">
                  <c:v>3355127.97002436</c:v>
                </c:pt>
                <c:pt idx="264">
                  <c:v>3277964.68474026</c:v>
                </c:pt>
                <c:pt idx="265">
                  <c:v>3254164.43860121</c:v>
                </c:pt>
                <c:pt idx="266">
                  <c:v>3151158.77874317</c:v>
                </c:pt>
                <c:pt idx="267">
                  <c:v>3050036.42957975</c:v>
                </c:pt>
                <c:pt idx="268">
                  <c:v>3050036.42957975</c:v>
                </c:pt>
                <c:pt idx="269">
                  <c:v>2946892.00240726</c:v>
                </c:pt>
                <c:pt idx="270">
                  <c:v>2845331.15562224</c:v>
                </c:pt>
                <c:pt idx="271">
                  <c:v>2743348.6490117</c:v>
                </c:pt>
                <c:pt idx="272">
                  <c:v>2641743.853631</c:v>
                </c:pt>
                <c:pt idx="273">
                  <c:v>2539167.32213832</c:v>
                </c:pt>
                <c:pt idx="274">
                  <c:v>2437618.07747108</c:v>
                </c:pt>
                <c:pt idx="275">
                  <c:v>2336041.51912451</c:v>
                </c:pt>
                <c:pt idx="276">
                  <c:v>2233826.22465404</c:v>
                </c:pt>
                <c:pt idx="277">
                  <c:v>2132211.84694576</c:v>
                </c:pt>
                <c:pt idx="278">
                  <c:v>2030212.59006736</c:v>
                </c:pt>
                <c:pt idx="279">
                  <c:v>1979665.67092469</c:v>
                </c:pt>
                <c:pt idx="280">
                  <c:v>1928611.10321188</c:v>
                </c:pt>
                <c:pt idx="281">
                  <c:v>1877878.84404841</c:v>
                </c:pt>
                <c:pt idx="282">
                  <c:v>1827088.32748321</c:v>
                </c:pt>
                <c:pt idx="283">
                  <c:v>1776459.94688482</c:v>
                </c:pt>
                <c:pt idx="284">
                  <c:v>1725241.55618541</c:v>
                </c:pt>
                <c:pt idx="285">
                  <c:v>1674659.59707956</c:v>
                </c:pt>
                <c:pt idx="286">
                  <c:v>1623600.77537979</c:v>
                </c:pt>
                <c:pt idx="287">
                  <c:v>1572802.00466573</c:v>
                </c:pt>
                <c:pt idx="288">
                  <c:v>1522132.85264035</c:v>
                </c:pt>
                <c:pt idx="289">
                  <c:v>1471519.62384509</c:v>
                </c:pt>
                <c:pt idx="290">
                  <c:v>1420626.30072746</c:v>
                </c:pt>
                <c:pt idx="291">
                  <c:v>1369843.12937848</c:v>
                </c:pt>
                <c:pt idx="292">
                  <c:v>1318960.0475031</c:v>
                </c:pt>
                <c:pt idx="293">
                  <c:v>1268386.05277888</c:v>
                </c:pt>
                <c:pt idx="294">
                  <c:v>1217525.0298197</c:v>
                </c:pt>
                <c:pt idx="295">
                  <c:v>1166676.86389798</c:v>
                </c:pt>
                <c:pt idx="296">
                  <c:v>1115929.46827205</c:v>
                </c:pt>
                <c:pt idx="297">
                  <c:v>1065246.9746645</c:v>
                </c:pt>
                <c:pt idx="298">
                  <c:v>1014528.50919815</c:v>
                </c:pt>
                <c:pt idx="299">
                  <c:v>989144.458762086</c:v>
                </c:pt>
                <c:pt idx="300">
                  <c:v>963671.130911735</c:v>
                </c:pt>
                <c:pt idx="301">
                  <c:v>938353.878424503</c:v>
                </c:pt>
                <c:pt idx="302">
                  <c:v>913003.924860293</c:v>
                </c:pt>
                <c:pt idx="303">
                  <c:v>887608.668295356</c:v>
                </c:pt>
                <c:pt idx="304">
                  <c:v>862283.422088069</c:v>
                </c:pt>
                <c:pt idx="305">
                  <c:v>836914.924833425</c:v>
                </c:pt>
                <c:pt idx="306">
                  <c:v>811526.222398926</c:v>
                </c:pt>
                <c:pt idx="307">
                  <c:v>786155.035107658</c:v>
                </c:pt>
                <c:pt idx="308">
                  <c:v>760753.114110376</c:v>
                </c:pt>
                <c:pt idx="309">
                  <c:v>735391.724763028</c:v>
                </c:pt>
                <c:pt idx="310">
                  <c:v>710058.261121557</c:v>
                </c:pt>
                <c:pt idx="311">
                  <c:v>684693.994831072</c:v>
                </c:pt>
                <c:pt idx="312">
                  <c:v>659345.027869152</c:v>
                </c:pt>
                <c:pt idx="313">
                  <c:v>633948.442805593</c:v>
                </c:pt>
              </c:numCache>
            </c:numRef>
          </c:xVal>
          <c:yVal>
            <c:numRef>
              <c:f>Sheet1!$A$2:$A$315</c:f>
              <c:numCache>
                <c:formatCode>General</c:formatCode>
                <c:ptCount val="314"/>
                <c:pt idx="0">
                  <c:v>2400000</c:v>
                </c:pt>
                <c:pt idx="1">
                  <c:v>2222220</c:v>
                </c:pt>
                <c:pt idx="2">
                  <c:v>2068970</c:v>
                </c:pt>
                <c:pt idx="3">
                  <c:v>2000000</c:v>
                </c:pt>
                <c:pt idx="4">
                  <c:v>1714290</c:v>
                </c:pt>
                <c:pt idx="5">
                  <c:v>1500000</c:v>
                </c:pt>
                <c:pt idx="6">
                  <c:v>1200000</c:v>
                </c:pt>
                <c:pt idx="7">
                  <c:v>1000000</c:v>
                </c:pt>
                <c:pt idx="8">
                  <c:v>857143</c:v>
                </c:pt>
                <c:pt idx="9">
                  <c:v>750000</c:v>
                </c:pt>
                <c:pt idx="10">
                  <c:v>600000</c:v>
                </c:pt>
                <c:pt idx="11">
                  <c:v>500000</c:v>
                </c:pt>
                <c:pt idx="12">
                  <c:v>428571</c:v>
                </c:pt>
                <c:pt idx="13">
                  <c:v>375000</c:v>
                </c:pt>
                <c:pt idx="14">
                  <c:v>359712</c:v>
                </c:pt>
                <c:pt idx="15">
                  <c:v>303337</c:v>
                </c:pt>
                <c:pt idx="16">
                  <c:v>287356</c:v>
                </c:pt>
                <c:pt idx="17">
                  <c:v>244898</c:v>
                </c:pt>
                <c:pt idx="18">
                  <c:v>224888</c:v>
                </c:pt>
                <c:pt idx="19">
                  <c:v>206044</c:v>
                </c:pt>
                <c:pt idx="20">
                  <c:v>187852</c:v>
                </c:pt>
                <c:pt idx="21">
                  <c:v>170551</c:v>
                </c:pt>
                <c:pt idx="22">
                  <c:v>154242</c:v>
                </c:pt>
                <c:pt idx="23">
                  <c:v>138632</c:v>
                </c:pt>
                <c:pt idx="24">
                  <c:v>127011</c:v>
                </c:pt>
                <c:pt idx="25">
                  <c:v>121065</c:v>
                </c:pt>
                <c:pt idx="26">
                  <c:v>109409</c:v>
                </c:pt>
                <c:pt idx="27">
                  <c:v>95663.3</c:v>
                </c:pt>
                <c:pt idx="28">
                  <c:v>72586.5</c:v>
                </c:pt>
                <c:pt idx="29">
                  <c:v>62906.3</c:v>
                </c:pt>
                <c:pt idx="30">
                  <c:v>53229.2</c:v>
                </c:pt>
                <c:pt idx="31">
                  <c:v>48394.9</c:v>
                </c:pt>
                <c:pt idx="32">
                  <c:v>43554</c:v>
                </c:pt>
                <c:pt idx="33">
                  <c:v>36297.6</c:v>
                </c:pt>
                <c:pt idx="34">
                  <c:v>29041.6</c:v>
                </c:pt>
                <c:pt idx="35">
                  <c:v>26619.3</c:v>
                </c:pt>
                <c:pt idx="36">
                  <c:v>25402.2</c:v>
                </c:pt>
                <c:pt idx="37">
                  <c:v>24193.5</c:v>
                </c:pt>
                <c:pt idx="38">
                  <c:v>21291.7</c:v>
                </c:pt>
                <c:pt idx="39">
                  <c:v>21171.5</c:v>
                </c:pt>
                <c:pt idx="40">
                  <c:v>21052.6</c:v>
                </c:pt>
                <c:pt idx="41">
                  <c:v>20804.4</c:v>
                </c:pt>
                <c:pt idx="42">
                  <c:v>20562</c:v>
                </c:pt>
                <c:pt idx="43">
                  <c:v>20449.9</c:v>
                </c:pt>
                <c:pt idx="44">
                  <c:v>20325.2</c:v>
                </c:pt>
                <c:pt idx="45">
                  <c:v>20202</c:v>
                </c:pt>
                <c:pt idx="46">
                  <c:v>20080.3</c:v>
                </c:pt>
                <c:pt idx="47">
                  <c:v>19841.3</c:v>
                </c:pt>
                <c:pt idx="48">
                  <c:v>19354.8</c:v>
                </c:pt>
                <c:pt idx="49">
                  <c:v>18879.8</c:v>
                </c:pt>
                <c:pt idx="50">
                  <c:v>18393.6</c:v>
                </c:pt>
                <c:pt idx="51">
                  <c:v>17910.4</c:v>
                </c:pt>
                <c:pt idx="52">
                  <c:v>17421.6</c:v>
                </c:pt>
                <c:pt idx="53">
                  <c:v>16939.6</c:v>
                </c:pt>
                <c:pt idx="54">
                  <c:v>16456.4</c:v>
                </c:pt>
                <c:pt idx="55">
                  <c:v>15974.4</c:v>
                </c:pt>
                <c:pt idx="56">
                  <c:v>15487.9</c:v>
                </c:pt>
                <c:pt idx="57">
                  <c:v>15000</c:v>
                </c:pt>
                <c:pt idx="58">
                  <c:v>14520.8</c:v>
                </c:pt>
                <c:pt idx="59">
                  <c:v>14031.8</c:v>
                </c:pt>
                <c:pt idx="60">
                  <c:v>13550.1</c:v>
                </c:pt>
                <c:pt idx="61">
                  <c:v>13066.2</c:v>
                </c:pt>
                <c:pt idx="62">
                  <c:v>12583.9</c:v>
                </c:pt>
                <c:pt idx="63">
                  <c:v>12096.8</c:v>
                </c:pt>
                <c:pt idx="64">
                  <c:v>11857.7</c:v>
                </c:pt>
                <c:pt idx="65">
                  <c:v>11614.4</c:v>
                </c:pt>
                <c:pt idx="66">
                  <c:v>11372.3</c:v>
                </c:pt>
                <c:pt idx="67">
                  <c:v>11131.7</c:v>
                </c:pt>
                <c:pt idx="68">
                  <c:v>10889.3</c:v>
                </c:pt>
                <c:pt idx="69">
                  <c:v>10645.8</c:v>
                </c:pt>
                <c:pt idx="70">
                  <c:v>10405.8</c:v>
                </c:pt>
                <c:pt idx="71">
                  <c:v>10162.6</c:v>
                </c:pt>
                <c:pt idx="72">
                  <c:v>9920.63</c:v>
                </c:pt>
                <c:pt idx="73">
                  <c:v>9680.54</c:v>
                </c:pt>
                <c:pt idx="74">
                  <c:v>9436.93</c:v>
                </c:pt>
                <c:pt idx="75">
                  <c:v>9193.99</c:v>
                </c:pt>
                <c:pt idx="76">
                  <c:v>8952.55</c:v>
                </c:pt>
                <c:pt idx="77">
                  <c:v>8710.8</c:v>
                </c:pt>
                <c:pt idx="78">
                  <c:v>8469.79</c:v>
                </c:pt>
                <c:pt idx="79">
                  <c:v>8228.2</c:v>
                </c:pt>
                <c:pt idx="80">
                  <c:v>7985.09</c:v>
                </c:pt>
                <c:pt idx="81">
                  <c:v>7743.93</c:v>
                </c:pt>
                <c:pt idx="82">
                  <c:v>7501.88</c:v>
                </c:pt>
                <c:pt idx="83">
                  <c:v>7380.07</c:v>
                </c:pt>
                <c:pt idx="84">
                  <c:v>7258.65</c:v>
                </c:pt>
                <c:pt idx="85">
                  <c:v>7137.76</c:v>
                </c:pt>
                <c:pt idx="86">
                  <c:v>7017.54</c:v>
                </c:pt>
                <c:pt idx="87">
                  <c:v>6775.07</c:v>
                </c:pt>
                <c:pt idx="88">
                  <c:v>6533.1</c:v>
                </c:pt>
                <c:pt idx="89">
                  <c:v>6382.98</c:v>
                </c:pt>
                <c:pt idx="90">
                  <c:v>6291.95</c:v>
                </c:pt>
                <c:pt idx="91">
                  <c:v>6250</c:v>
                </c:pt>
                <c:pt idx="92">
                  <c:v>6122.45</c:v>
                </c:pt>
                <c:pt idx="93">
                  <c:v>6000</c:v>
                </c:pt>
                <c:pt idx="94">
                  <c:v>5882.35</c:v>
                </c:pt>
                <c:pt idx="95">
                  <c:v>5769.23</c:v>
                </c:pt>
                <c:pt idx="96">
                  <c:v>5660.38</c:v>
                </c:pt>
                <c:pt idx="97">
                  <c:v>5555.56</c:v>
                </c:pt>
                <c:pt idx="98">
                  <c:v>5454.55</c:v>
                </c:pt>
                <c:pt idx="99">
                  <c:v>5357.14</c:v>
                </c:pt>
                <c:pt idx="100">
                  <c:v>5263.16</c:v>
                </c:pt>
                <c:pt idx="101">
                  <c:v>5172.41</c:v>
                </c:pt>
                <c:pt idx="102">
                  <c:v>5084.75</c:v>
                </c:pt>
                <c:pt idx="103">
                  <c:v>5000</c:v>
                </c:pt>
                <c:pt idx="104">
                  <c:v>4918.03</c:v>
                </c:pt>
                <c:pt idx="105">
                  <c:v>4838.71</c:v>
                </c:pt>
                <c:pt idx="106">
                  <c:v>4761.9</c:v>
                </c:pt>
                <c:pt idx="107">
                  <c:v>4687.5</c:v>
                </c:pt>
                <c:pt idx="108">
                  <c:v>4615.38</c:v>
                </c:pt>
                <c:pt idx="109">
                  <c:v>4545.45</c:v>
                </c:pt>
                <c:pt idx="110">
                  <c:v>4477.61</c:v>
                </c:pt>
                <c:pt idx="111">
                  <c:v>4411.76</c:v>
                </c:pt>
                <c:pt idx="112">
                  <c:v>4347.83</c:v>
                </c:pt>
                <c:pt idx="113">
                  <c:v>4285.71</c:v>
                </c:pt>
                <c:pt idx="114">
                  <c:v>4225.35</c:v>
                </c:pt>
                <c:pt idx="115">
                  <c:v>4166.67</c:v>
                </c:pt>
                <c:pt idx="116">
                  <c:v>4109.59</c:v>
                </c:pt>
                <c:pt idx="117">
                  <c:v>4054.05</c:v>
                </c:pt>
                <c:pt idx="118">
                  <c:v>4000</c:v>
                </c:pt>
                <c:pt idx="119">
                  <c:v>3947.37</c:v>
                </c:pt>
                <c:pt idx="120">
                  <c:v>3896.1</c:v>
                </c:pt>
                <c:pt idx="121">
                  <c:v>3846.15</c:v>
                </c:pt>
                <c:pt idx="122">
                  <c:v>3797.47</c:v>
                </c:pt>
                <c:pt idx="123">
                  <c:v>3750</c:v>
                </c:pt>
                <c:pt idx="124">
                  <c:v>3703.7</c:v>
                </c:pt>
                <c:pt idx="125">
                  <c:v>3658.54</c:v>
                </c:pt>
                <c:pt idx="126">
                  <c:v>3614.46</c:v>
                </c:pt>
                <c:pt idx="127">
                  <c:v>3571.43</c:v>
                </c:pt>
                <c:pt idx="128">
                  <c:v>3529.41</c:v>
                </c:pt>
                <c:pt idx="129">
                  <c:v>3488.37</c:v>
                </c:pt>
                <c:pt idx="130">
                  <c:v>3448.28</c:v>
                </c:pt>
                <c:pt idx="131">
                  <c:v>3409.09</c:v>
                </c:pt>
                <c:pt idx="132">
                  <c:v>3370.79</c:v>
                </c:pt>
                <c:pt idx="133">
                  <c:v>3333.33</c:v>
                </c:pt>
                <c:pt idx="134">
                  <c:v>3296.7</c:v>
                </c:pt>
                <c:pt idx="135">
                  <c:v>3260.87</c:v>
                </c:pt>
                <c:pt idx="136">
                  <c:v>3225.81</c:v>
                </c:pt>
                <c:pt idx="137">
                  <c:v>3191.49</c:v>
                </c:pt>
                <c:pt idx="138">
                  <c:v>3157.89</c:v>
                </c:pt>
                <c:pt idx="139">
                  <c:v>3125</c:v>
                </c:pt>
                <c:pt idx="140">
                  <c:v>3092.78</c:v>
                </c:pt>
                <c:pt idx="141">
                  <c:v>3061.22</c:v>
                </c:pt>
                <c:pt idx="142">
                  <c:v>3030.3</c:v>
                </c:pt>
                <c:pt idx="143">
                  <c:v>3000</c:v>
                </c:pt>
                <c:pt idx="144">
                  <c:v>2970.3</c:v>
                </c:pt>
                <c:pt idx="145">
                  <c:v>2941.18</c:v>
                </c:pt>
                <c:pt idx="146">
                  <c:v>2912.62</c:v>
                </c:pt>
                <c:pt idx="147">
                  <c:v>2884.62</c:v>
                </c:pt>
                <c:pt idx="148">
                  <c:v>2857.14</c:v>
                </c:pt>
                <c:pt idx="149">
                  <c:v>2830.19</c:v>
                </c:pt>
                <c:pt idx="150">
                  <c:v>2803.74</c:v>
                </c:pt>
                <c:pt idx="151">
                  <c:v>2777.78</c:v>
                </c:pt>
                <c:pt idx="152">
                  <c:v>2752.29</c:v>
                </c:pt>
                <c:pt idx="153">
                  <c:v>2727.27</c:v>
                </c:pt>
                <c:pt idx="154">
                  <c:v>2702.7</c:v>
                </c:pt>
                <c:pt idx="155">
                  <c:v>2678.57</c:v>
                </c:pt>
                <c:pt idx="156">
                  <c:v>2654.87</c:v>
                </c:pt>
                <c:pt idx="157">
                  <c:v>2631.58</c:v>
                </c:pt>
                <c:pt idx="158">
                  <c:v>2608.7</c:v>
                </c:pt>
                <c:pt idx="159">
                  <c:v>2586.21</c:v>
                </c:pt>
                <c:pt idx="160">
                  <c:v>2564.1</c:v>
                </c:pt>
                <c:pt idx="161">
                  <c:v>2542.37</c:v>
                </c:pt>
                <c:pt idx="162">
                  <c:v>2521.01</c:v>
                </c:pt>
                <c:pt idx="163">
                  <c:v>2500</c:v>
                </c:pt>
                <c:pt idx="164">
                  <c:v>2479.34</c:v>
                </c:pt>
                <c:pt idx="165">
                  <c:v>2459.02</c:v>
                </c:pt>
                <c:pt idx="166">
                  <c:v>2439.02</c:v>
                </c:pt>
                <c:pt idx="167">
                  <c:v>2419.35</c:v>
                </c:pt>
                <c:pt idx="168">
                  <c:v>2400</c:v>
                </c:pt>
                <c:pt idx="169">
                  <c:v>2380.95</c:v>
                </c:pt>
                <c:pt idx="170">
                  <c:v>2362.2</c:v>
                </c:pt>
                <c:pt idx="171">
                  <c:v>2343.75</c:v>
                </c:pt>
                <c:pt idx="172">
                  <c:v>2325.58</c:v>
                </c:pt>
                <c:pt idx="173">
                  <c:v>2307.69</c:v>
                </c:pt>
                <c:pt idx="174">
                  <c:v>2290.08</c:v>
                </c:pt>
                <c:pt idx="175">
                  <c:v>2272.73</c:v>
                </c:pt>
                <c:pt idx="176">
                  <c:v>2255.64</c:v>
                </c:pt>
                <c:pt idx="177">
                  <c:v>2238.81</c:v>
                </c:pt>
                <c:pt idx="178">
                  <c:v>2222.22</c:v>
                </c:pt>
                <c:pt idx="179">
                  <c:v>2205.88</c:v>
                </c:pt>
                <c:pt idx="180">
                  <c:v>2189.78</c:v>
                </c:pt>
                <c:pt idx="181">
                  <c:v>2173.91</c:v>
                </c:pt>
                <c:pt idx="182">
                  <c:v>2158.27</c:v>
                </c:pt>
                <c:pt idx="183">
                  <c:v>2142.86</c:v>
                </c:pt>
                <c:pt idx="184">
                  <c:v>2068.97</c:v>
                </c:pt>
                <c:pt idx="185">
                  <c:v>2000</c:v>
                </c:pt>
                <c:pt idx="186">
                  <c:v>1935.48</c:v>
                </c:pt>
                <c:pt idx="187">
                  <c:v>1875</c:v>
                </c:pt>
                <c:pt idx="188">
                  <c:v>1818.18</c:v>
                </c:pt>
                <c:pt idx="189">
                  <c:v>1764.71</c:v>
                </c:pt>
                <c:pt idx="190">
                  <c:v>1714.29</c:v>
                </c:pt>
                <c:pt idx="191">
                  <c:v>1666.67</c:v>
                </c:pt>
                <c:pt idx="192">
                  <c:v>1621.62</c:v>
                </c:pt>
                <c:pt idx="193">
                  <c:v>1578.95</c:v>
                </c:pt>
                <c:pt idx="194">
                  <c:v>1538.46</c:v>
                </c:pt>
                <c:pt idx="195">
                  <c:v>1500</c:v>
                </c:pt>
                <c:pt idx="196">
                  <c:v>1452.08</c:v>
                </c:pt>
                <c:pt idx="197">
                  <c:v>1427.89</c:v>
                </c:pt>
                <c:pt idx="198">
                  <c:v>1403.18</c:v>
                </c:pt>
                <c:pt idx="199">
                  <c:v>1379.31</c:v>
                </c:pt>
                <c:pt idx="200">
                  <c:v>1355.01</c:v>
                </c:pt>
                <c:pt idx="201">
                  <c:v>1330.97</c:v>
                </c:pt>
                <c:pt idx="202">
                  <c:v>1306.62</c:v>
                </c:pt>
                <c:pt idx="203">
                  <c:v>1282.6</c:v>
                </c:pt>
                <c:pt idx="204">
                  <c:v>1258.39</c:v>
                </c:pt>
                <c:pt idx="205">
                  <c:v>1234.06</c:v>
                </c:pt>
                <c:pt idx="206">
                  <c:v>1209.68</c:v>
                </c:pt>
                <c:pt idx="207">
                  <c:v>1185.77</c:v>
                </c:pt>
                <c:pt idx="208">
                  <c:v>1161.44</c:v>
                </c:pt>
                <c:pt idx="209">
                  <c:v>1137.23</c:v>
                </c:pt>
                <c:pt idx="210">
                  <c:v>1113.17</c:v>
                </c:pt>
                <c:pt idx="211">
                  <c:v>1088.93</c:v>
                </c:pt>
                <c:pt idx="212">
                  <c:v>1064.58</c:v>
                </c:pt>
                <c:pt idx="213">
                  <c:v>1040.58</c:v>
                </c:pt>
                <c:pt idx="214">
                  <c:v>1016.26</c:v>
                </c:pt>
                <c:pt idx="215">
                  <c:v>992.063</c:v>
                </c:pt>
                <c:pt idx="216">
                  <c:v>967.742</c:v>
                </c:pt>
                <c:pt idx="217">
                  <c:v>943.693</c:v>
                </c:pt>
                <c:pt idx="218">
                  <c:v>919.399</c:v>
                </c:pt>
                <c:pt idx="219">
                  <c:v>895.255</c:v>
                </c:pt>
                <c:pt idx="220">
                  <c:v>871.08</c:v>
                </c:pt>
                <c:pt idx="221">
                  <c:v>846.979</c:v>
                </c:pt>
                <c:pt idx="222">
                  <c:v>822.594</c:v>
                </c:pt>
                <c:pt idx="223">
                  <c:v>798.509</c:v>
                </c:pt>
                <c:pt idx="224">
                  <c:v>774.194</c:v>
                </c:pt>
                <c:pt idx="225">
                  <c:v>750</c:v>
                </c:pt>
                <c:pt idx="226">
                  <c:v>725.865</c:v>
                </c:pt>
                <c:pt idx="227">
                  <c:v>701.754</c:v>
                </c:pt>
                <c:pt idx="228">
                  <c:v>677.507</c:v>
                </c:pt>
                <c:pt idx="229">
                  <c:v>653.31</c:v>
                </c:pt>
                <c:pt idx="230">
                  <c:v>629.063</c:v>
                </c:pt>
                <c:pt idx="231">
                  <c:v>604.961</c:v>
                </c:pt>
                <c:pt idx="232">
                  <c:v>580.72</c:v>
                </c:pt>
                <c:pt idx="233">
                  <c:v>556.483</c:v>
                </c:pt>
                <c:pt idx="234">
                  <c:v>532.292</c:v>
                </c:pt>
                <c:pt idx="235">
                  <c:v>459.7</c:v>
                </c:pt>
                <c:pt idx="236">
                  <c:v>435.54</c:v>
                </c:pt>
                <c:pt idx="237">
                  <c:v>411.353</c:v>
                </c:pt>
                <c:pt idx="238">
                  <c:v>387.147</c:v>
                </c:pt>
                <c:pt idx="239">
                  <c:v>362.932</c:v>
                </c:pt>
                <c:pt idx="240">
                  <c:v>338.753</c:v>
                </c:pt>
                <c:pt idx="241">
                  <c:v>314.564</c:v>
                </c:pt>
                <c:pt idx="242">
                  <c:v>290.416</c:v>
                </c:pt>
                <c:pt idx="243">
                  <c:v>266.193</c:v>
                </c:pt>
                <c:pt idx="244">
                  <c:v>241.935</c:v>
                </c:pt>
                <c:pt idx="245">
                  <c:v>237.154</c:v>
                </c:pt>
                <c:pt idx="246">
                  <c:v>232.378</c:v>
                </c:pt>
                <c:pt idx="247">
                  <c:v>227.445</c:v>
                </c:pt>
                <c:pt idx="248">
                  <c:v>217.707</c:v>
                </c:pt>
                <c:pt idx="249">
                  <c:v>217.707</c:v>
                </c:pt>
                <c:pt idx="250">
                  <c:v>216.763</c:v>
                </c:pt>
                <c:pt idx="251">
                  <c:v>212.917</c:v>
                </c:pt>
                <c:pt idx="252">
                  <c:v>208.044</c:v>
                </c:pt>
                <c:pt idx="253">
                  <c:v>203.252</c:v>
                </c:pt>
                <c:pt idx="254">
                  <c:v>198.413</c:v>
                </c:pt>
                <c:pt idx="255">
                  <c:v>193.548</c:v>
                </c:pt>
                <c:pt idx="256">
                  <c:v>193.548</c:v>
                </c:pt>
                <c:pt idx="257">
                  <c:v>188.679</c:v>
                </c:pt>
                <c:pt idx="258">
                  <c:v>183.936</c:v>
                </c:pt>
                <c:pt idx="259">
                  <c:v>179.104</c:v>
                </c:pt>
                <c:pt idx="260">
                  <c:v>174.216</c:v>
                </c:pt>
                <c:pt idx="261">
                  <c:v>169.396</c:v>
                </c:pt>
                <c:pt idx="262">
                  <c:v>169.396</c:v>
                </c:pt>
                <c:pt idx="263">
                  <c:v>159.659</c:v>
                </c:pt>
                <c:pt idx="264">
                  <c:v>156.006</c:v>
                </c:pt>
                <c:pt idx="265">
                  <c:v>154.879</c:v>
                </c:pt>
                <c:pt idx="266">
                  <c:v>150</c:v>
                </c:pt>
                <c:pt idx="267">
                  <c:v>145.208</c:v>
                </c:pt>
                <c:pt idx="268">
                  <c:v>145.208</c:v>
                </c:pt>
                <c:pt idx="269">
                  <c:v>140.318</c:v>
                </c:pt>
                <c:pt idx="270">
                  <c:v>135.501</c:v>
                </c:pt>
                <c:pt idx="271">
                  <c:v>130.662</c:v>
                </c:pt>
                <c:pt idx="272">
                  <c:v>125.839</c:v>
                </c:pt>
                <c:pt idx="273">
                  <c:v>120.968</c:v>
                </c:pt>
                <c:pt idx="274">
                  <c:v>116.144</c:v>
                </c:pt>
                <c:pt idx="275">
                  <c:v>111.317</c:v>
                </c:pt>
                <c:pt idx="276">
                  <c:v>106.458</c:v>
                </c:pt>
                <c:pt idx="277">
                  <c:v>101.626</c:v>
                </c:pt>
                <c:pt idx="278">
                  <c:v>96.7742</c:v>
                </c:pt>
                <c:pt idx="279">
                  <c:v>94.3693</c:v>
                </c:pt>
                <c:pt idx="280">
                  <c:v>91.9399</c:v>
                </c:pt>
                <c:pt idx="281">
                  <c:v>89.5255</c:v>
                </c:pt>
                <c:pt idx="282">
                  <c:v>87.108</c:v>
                </c:pt>
                <c:pt idx="283">
                  <c:v>84.6979</c:v>
                </c:pt>
                <c:pt idx="284">
                  <c:v>82.2594</c:v>
                </c:pt>
                <c:pt idx="285">
                  <c:v>79.8509</c:v>
                </c:pt>
                <c:pt idx="286">
                  <c:v>77.4194</c:v>
                </c:pt>
                <c:pt idx="287">
                  <c:v>75</c:v>
                </c:pt>
                <c:pt idx="288">
                  <c:v>72.5865</c:v>
                </c:pt>
                <c:pt idx="289">
                  <c:v>70.1754</c:v>
                </c:pt>
                <c:pt idx="290">
                  <c:v>67.7507</c:v>
                </c:pt>
                <c:pt idx="291">
                  <c:v>65.331</c:v>
                </c:pt>
                <c:pt idx="292">
                  <c:v>62.9063</c:v>
                </c:pt>
                <c:pt idx="293">
                  <c:v>60.4961</c:v>
                </c:pt>
                <c:pt idx="294">
                  <c:v>58.072</c:v>
                </c:pt>
                <c:pt idx="295">
                  <c:v>55.6483</c:v>
                </c:pt>
                <c:pt idx="296">
                  <c:v>53.2292</c:v>
                </c:pt>
                <c:pt idx="297">
                  <c:v>50.813</c:v>
                </c:pt>
                <c:pt idx="298">
                  <c:v>48.3949</c:v>
                </c:pt>
                <c:pt idx="299">
                  <c:v>47.1846</c:v>
                </c:pt>
                <c:pt idx="300">
                  <c:v>45.97</c:v>
                </c:pt>
                <c:pt idx="301">
                  <c:v>44.7628</c:v>
                </c:pt>
                <c:pt idx="302">
                  <c:v>43.554</c:v>
                </c:pt>
                <c:pt idx="303">
                  <c:v>42.343</c:v>
                </c:pt>
                <c:pt idx="304">
                  <c:v>41.1353</c:v>
                </c:pt>
                <c:pt idx="305">
                  <c:v>39.9255</c:v>
                </c:pt>
                <c:pt idx="306">
                  <c:v>38.7147</c:v>
                </c:pt>
                <c:pt idx="307">
                  <c:v>37.5047</c:v>
                </c:pt>
                <c:pt idx="308">
                  <c:v>36.2932</c:v>
                </c:pt>
                <c:pt idx="309">
                  <c:v>35.0836</c:v>
                </c:pt>
                <c:pt idx="310">
                  <c:v>33.8753</c:v>
                </c:pt>
                <c:pt idx="311">
                  <c:v>32.6655</c:v>
                </c:pt>
                <c:pt idx="312">
                  <c:v>31.4564</c:v>
                </c:pt>
                <c:pt idx="313">
                  <c:v>30.245</c:v>
                </c:pt>
              </c:numCache>
            </c:numRef>
          </c:yVal>
        </c:ser>
        <c:axId val="29646372"/>
        <c:axId val="54880996"/>
      </c:scatterChart>
      <c:valAx>
        <c:axId val="29646372"/>
        <c:scaling>
          <c:orientation val="minMax"/>
          <c:max val="600000000"/>
          <c:min val="-3000000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波数[1/m]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880996"/>
        <c:crossesAt val="0"/>
      </c:valAx>
      <c:valAx>
        <c:axId val="54880996"/>
        <c:scaling>
          <c:orientation val="minMax"/>
          <c:max val="3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周波数[THz]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46372"/>
        <c:crosses val="min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33</xdr:row>
      <xdr:rowOff>25560</xdr:rowOff>
    </xdr:from>
    <xdr:to>
      <xdr:col>9</xdr:col>
      <xdr:colOff>680040</xdr:colOff>
      <xdr:row>61</xdr:row>
      <xdr:rowOff>95040</xdr:rowOff>
    </xdr:to>
    <xdr:graphicFrame>
      <xdr:nvGraphicFramePr>
        <xdr:cNvPr id="0" name=""/>
        <xdr:cNvGraphicFramePr/>
      </xdr:nvGraphicFramePr>
      <xdr:xfrm>
        <a:off x="1001880" y="6349320"/>
        <a:ext cx="8267760" cy="53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84240</xdr:colOff>
      <xdr:row>62</xdr:row>
      <xdr:rowOff>104040</xdr:rowOff>
    </xdr:from>
    <xdr:to>
      <xdr:col>9</xdr:col>
      <xdr:colOff>716760</xdr:colOff>
      <xdr:row>90</xdr:row>
      <xdr:rowOff>173880</xdr:rowOff>
    </xdr:to>
    <xdr:graphicFrame>
      <xdr:nvGraphicFramePr>
        <xdr:cNvPr id="1" name=""/>
        <xdr:cNvGraphicFramePr/>
      </xdr:nvGraphicFramePr>
      <xdr:xfrm>
        <a:off x="1038600" y="11915640"/>
        <a:ext cx="8267760" cy="53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228240</xdr:colOff>
      <xdr:row>2</xdr:row>
      <xdr:rowOff>205560</xdr:rowOff>
    </xdr:from>
    <xdr:to>
      <xdr:col>10</xdr:col>
      <xdr:colOff>860760</xdr:colOff>
      <xdr:row>31</xdr:row>
      <xdr:rowOff>28800</xdr:rowOff>
    </xdr:to>
    <xdr:graphicFrame>
      <xdr:nvGraphicFramePr>
        <xdr:cNvPr id="2" name=""/>
        <xdr:cNvGraphicFramePr/>
      </xdr:nvGraphicFramePr>
      <xdr:xfrm>
        <a:off x="2136960" y="606240"/>
        <a:ext cx="8267760" cy="53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76" zoomScaleNormal="76" zoomScalePageLayoutView="100" workbookViewId="0">
      <selection pane="topLeft" activeCell="E2" activeCellId="0" sqref="E2"/>
    </sheetView>
  </sheetViews>
  <sheetFormatPr defaultRowHeight="13.8"/>
  <cols>
    <col collapsed="false" hidden="false" max="14" min="1" style="0" width="10.7327935222672"/>
    <col collapsed="false" hidden="false" max="16" min="15" style="0" width="13.3198380566802"/>
    <col collapsed="false" hidden="false" max="17" min="17" style="0" width="19.165991902834"/>
    <col collapsed="false" hidden="false" max="1025" min="18" style="0" width="8.5748987854251"/>
  </cols>
  <sheetData>
    <row r="1" customFormat="false" ht="16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9" hidden="false" customHeight="false" outlineLevel="0" collapsed="false">
      <c r="A2" s="2" t="n">
        <v>2400000</v>
      </c>
      <c r="B2" s="2" t="n">
        <f aca="false">A2*1000000000000*2*PI()</f>
        <v>1.5079644737231E+019</v>
      </c>
      <c r="C2" s="0" t="n">
        <v>-0.999944</v>
      </c>
      <c r="D2" s="2" t="n">
        <v>4.77987E-006</v>
      </c>
      <c r="E2" s="1" t="n">
        <f aca="false">1-13.8*13.8*1E+030/(B2*B2+1/9.3/9.3*1E+030)</f>
        <v>0.999999162517092</v>
      </c>
      <c r="F2" s="1" t="n">
        <f aca="false">13.8*13.8/9.3*1E+045/B2/(B2*B2+1/9.3/9.3*1E+030)</f>
        <v>5.97175379224598E-012</v>
      </c>
      <c r="G2" s="0" t="n">
        <f aca="false">B2/N2</f>
        <v>50300280526.8403</v>
      </c>
      <c r="H2" s="0" t="n">
        <f aca="false">G2*SQRT(0.5)</f>
        <v>35567669456.1144</v>
      </c>
      <c r="I2" s="0" t="n">
        <f aca="false">-G2*0.5</f>
        <v>-25150140263.4202</v>
      </c>
      <c r="J2" s="0" t="n">
        <f aca="false">(B2/N2)*SQRT(SQRT((C2*C2+D2*D2)/((1+C2)*(1+C2)+D2*D2)))*COS((ATAN(D2/C2)-ATAN(D2/(1+C2)))/2)</f>
        <v>6703202461000.12</v>
      </c>
      <c r="K2" s="1" t="n">
        <f aca="false">(B2/N2)*SQRT(SQRT((C2*C2+D2*D2)/((1+C2)*(1+C2)+D2*D2)))*SIN((ATAN(D2/C2)-ATAN(D2/(1+C2)))/2)</f>
        <v>-285572217600.345</v>
      </c>
      <c r="L2" s="0" t="n">
        <f aca="false">(B2/N2)*SQRT(SQRT((E2*E2+F2*F2)/((1+E2)*(1+E2)+F2*F2)))*COS((ATAN(F2/E2)-ATAN(F2/(1+E2)))/2)</f>
        <v>35567662009.2817</v>
      </c>
      <c r="M2" s="1" t="n">
        <f aca="false">(B2/N2)*SQRT(SQRT((E2*E2+F2*F2)/((1+E2)*(1+E2)+F2*F2)))*SIN((ATAN(F2/E2)-ATAN(F2/(1+E2)))/2)</f>
        <v>0.0531003968273064</v>
      </c>
      <c r="N2" s="3" t="n">
        <v>299792458</v>
      </c>
    </row>
    <row r="3" customFormat="false" ht="16.4" hidden="false" customHeight="false" outlineLevel="0" collapsed="false">
      <c r="A3" s="2" t="n">
        <v>2222220</v>
      </c>
      <c r="B3" s="2" t="n">
        <f aca="false">A3*1000000000000*2*PI()</f>
        <v>1.39626200533206E+019</v>
      </c>
      <c r="C3" s="0" t="n">
        <v>-0.999932</v>
      </c>
      <c r="D3" s="2" t="n">
        <v>6.25979E-006</v>
      </c>
      <c r="E3" s="1" t="n">
        <f aca="false">1-13.8*13.8*1E+030/(B3*B3+1/9.3/9.3*1E+030)</f>
        <v>0.999999023157982</v>
      </c>
      <c r="F3" s="1" t="n">
        <f aca="false">13.8*13.8/9.3*1E+045/B3/(B3*B3+1/9.3/9.3*1E+030)</f>
        <v>7.52271248118902E-012</v>
      </c>
      <c r="G3" s="0" t="n">
        <f aca="false">B3/N3</f>
        <v>46574287246.8146</v>
      </c>
      <c r="H3" s="0" t="n">
        <f aca="false">G3*SQRT(0.5)</f>
        <v>32932994341.1527</v>
      </c>
      <c r="I3" s="0" t="n">
        <f aca="false">-G3*0.5</f>
        <v>-23287143623.4073</v>
      </c>
      <c r="J3" s="0" t="n">
        <f aca="false">(B3/N3)*SQRT(SQRT((C3*C3+D3*D3)/((1+C3)*(1+C3)+D3*D3)))*COS((ATAN(D3/C3)-ATAN(D3/(1+C3)))/2)</f>
        <v>5629931474695.3</v>
      </c>
      <c r="K3" s="1" t="n">
        <f aca="false">(B3/N3)*SQRT(SQRT((C3*C3+D3*D3)/((1+C3)*(1+C3)+D3*D3)))*SIN((ATAN(D3/C3)-ATAN(D3/(1+C3)))/2)</f>
        <v>-258604722581.546</v>
      </c>
      <c r="L3" s="0" t="n">
        <f aca="false">(B3/N3)*SQRT(SQRT((E3*E3+F3*F3)/((1+E3)*(1+E3)+F3*F3)))*COS((ATAN(F3/E3)-ATAN(F3/(1+E3)))/2)</f>
        <v>32932986298.5647</v>
      </c>
      <c r="M3" s="1" t="n">
        <f aca="false">(B3/N3)*SQRT(SQRT((E3*E3+F3*F3)/((1+E3)*(1+E3)+F3*F3)))*SIN((ATAN(F3/E3)-ATAN(F3/(1+E3)))/2)</f>
        <v>0.0619364375209022</v>
      </c>
      <c r="N3" s="3" t="n">
        <v>299792458</v>
      </c>
      <c r="Q3" s="1" t="s">
        <v>14</v>
      </c>
    </row>
    <row r="4" customFormat="false" ht="14.9" hidden="false" customHeight="false" outlineLevel="0" collapsed="false">
      <c r="A4" s="2" t="n">
        <v>2068970</v>
      </c>
      <c r="B4" s="2" t="n">
        <f aca="false">A4*1000000000000*2*PI()</f>
        <v>1.29997219049954E+019</v>
      </c>
      <c r="C4" s="0" t="n">
        <v>-0.999922</v>
      </c>
      <c r="D4" s="2" t="n">
        <v>8.03969E-006</v>
      </c>
      <c r="E4" s="1" t="n">
        <f aca="false">1-13.8*13.8*1E+030/(B4*B4+1/9.3/9.3*1E+030)</f>
        <v>0.999998873087882</v>
      </c>
      <c r="F4" s="1" t="n">
        <f aca="false">13.8*13.8/9.3*1E+045/B4/(B4*B4+1/9.3/9.3*1E+030)</f>
        <v>9.32122601903727E-012</v>
      </c>
      <c r="G4" s="0" t="n">
        <f aca="false">B4/N4</f>
        <v>43362404750.6739</v>
      </c>
      <c r="H4" s="0" t="n">
        <f aca="false">G4*SQRT(0.5)</f>
        <v>30661850447.7573</v>
      </c>
      <c r="I4" s="0" t="n">
        <f aca="false">-G4*0.5</f>
        <v>-21681202375.3369</v>
      </c>
      <c r="J4" s="0" t="n">
        <f aca="false">(B4/N4)*SQRT(SQRT((C4*C4+D4*D4)/((1+C4)*(1+C4)+D4*D4)))*COS((ATAN(D4/C4)-ATAN(D4/(1+C4)))/2)</f>
        <v>4890223174483.79</v>
      </c>
      <c r="K4" s="1" t="n">
        <f aca="false">(B4/N4)*SQRT(SQRT((C4*C4+D4*D4)/((1+C4)*(1+C4)+D4*D4)))*SIN((ATAN(D4/C4)-ATAN(D4/(1+C4)))/2)</f>
        <v>-251378724884.784</v>
      </c>
      <c r="L4" s="0" t="n">
        <f aca="false">(B4/N4)*SQRT(SQRT((E4*E4+F4*F4)/((1+E4)*(1+E4)+F4*F4)))*COS((ATAN(F4/E4)-ATAN(F4/(1+E4)))/2)</f>
        <v>30661841809.4485</v>
      </c>
      <c r="M4" s="1" t="n">
        <f aca="false">(B4/N4)*SQRT(SQRT((E4*E4+F4*F4)/((1+E4)*(1+E4)+F4*F4)))*SIN((ATAN(F4/E4)-ATAN(F4/(1+E4)))/2)</f>
        <v>0.0714516101959417</v>
      </c>
      <c r="N4" s="3" t="n">
        <v>299792458</v>
      </c>
      <c r="Q4" s="0" t="n">
        <f aca="false">SQRT(0.5)</f>
        <v>0.707106781186548</v>
      </c>
    </row>
    <row r="5" customFormat="false" ht="14.9" hidden="false" customHeight="false" outlineLevel="0" collapsed="false">
      <c r="A5" s="2" t="n">
        <v>2000000</v>
      </c>
      <c r="B5" s="2" t="n">
        <f aca="false">A5*1000000000000*2*PI()</f>
        <v>1.25663706143592E+019</v>
      </c>
      <c r="C5" s="0" t="n">
        <v>-0.999916</v>
      </c>
      <c r="D5" s="2" t="n">
        <v>9.03962E-006</v>
      </c>
      <c r="E5" s="1" t="n">
        <f aca="false">1-13.8*13.8*1E+030/(B5*B5+1/9.3/9.3*1E+030)</f>
        <v>0.999998794024612</v>
      </c>
      <c r="F5" s="1" t="n">
        <f aca="false">13.8*13.8/9.3*1E+045/B5/(B5*B5+1/9.3/9.3*1E+030)</f>
        <v>1.03191905527701E-011</v>
      </c>
      <c r="G5" s="0" t="n">
        <f aca="false">B5/N5</f>
        <v>41916900439.0337</v>
      </c>
      <c r="H5" s="0" t="n">
        <f aca="false">G5*SQRT(0.5)</f>
        <v>29639724546.7621</v>
      </c>
      <c r="I5" s="0" t="n">
        <f aca="false">-G5*0.5</f>
        <v>-20958450219.5169</v>
      </c>
      <c r="J5" s="0" t="n">
        <f aca="false">(B5/N5)*SQRT(SQRT((C5*C5+D5*D5)/((1+C5)*(1+C5)+D5*D5)))*COS((ATAN(D5/C5)-ATAN(D5/(1+C5)))/2)</f>
        <v>4553620576012.22</v>
      </c>
      <c r="K5" s="1" t="n">
        <f aca="false">(B5/N5)*SQRT(SQRT((C5*C5+D5*D5)/((1+C5)*(1+C5)+D5*D5)))*SIN((ATAN(D5/C5)-ATAN(D5/(1+C5)))/2)</f>
        <v>-244333194624.637</v>
      </c>
      <c r="L5" s="0" t="n">
        <f aca="false">(B5/N5)*SQRT(SQRT((E5*E5+F5*F5)/((1+E5)*(1+E5)+F5*F5)))*COS((ATAN(F5/E5)-ATAN(F5/(1+E5)))/2)</f>
        <v>29639715610.5608</v>
      </c>
      <c r="M5" s="1" t="n">
        <f aca="false">(B5/N5)*SQRT(SQRT((E5*E5+F5*F5)/((1+E5)*(1+E5)+F5*F5)))*SIN((ATAN(F5/E5)-ATAN(F5/(1+E5)))/2)</f>
        <v>0.0764646066504179</v>
      </c>
      <c r="N5" s="3" t="n">
        <v>299792458</v>
      </c>
      <c r="Q5" s="0" t="n">
        <f aca="false">-0.5</f>
        <v>-0.5</v>
      </c>
    </row>
    <row r="6" customFormat="false" ht="14.9" hidden="false" customHeight="false" outlineLevel="0" collapsed="false">
      <c r="A6" s="2" t="n">
        <v>1714290</v>
      </c>
      <c r="B6" s="2" t="n">
        <f aca="false">A6*1000000000000*2*PI()</f>
        <v>1.07712017402449E+019</v>
      </c>
      <c r="C6" s="0" t="n">
        <v>-0.999884</v>
      </c>
      <c r="D6" s="2" t="n">
        <v>1.55591E-005</v>
      </c>
      <c r="E6" s="1" t="n">
        <f aca="false">1-13.8*13.8*1E+030/(B6*B6+1/9.3/9.3*1E+030)</f>
        <v>0.999998358541707</v>
      </c>
      <c r="F6" s="1" t="n">
        <f aca="false">13.8*13.8/9.3*1E+045/B6/(B6*B6+1/9.3/9.3*1E+030)</f>
        <v>1.63863695070445E-011</v>
      </c>
      <c r="G6" s="0" t="n">
        <f aca="false">B6/N6</f>
        <v>35928861626.8155</v>
      </c>
      <c r="H6" s="0" t="n">
        <f aca="false">G6*SQRT(0.5)</f>
        <v>25405541696.6344</v>
      </c>
      <c r="I6" s="0" t="n">
        <f aca="false">-G6*0.5</f>
        <v>-17964430813.4078</v>
      </c>
      <c r="J6" s="0" t="n">
        <f aca="false">(B6/N6)*SQRT(SQRT((C6*C6+D6*D6)/((1+C6)*(1+C6)+D6*D6)))*COS((ATAN(D6/C6)-ATAN(D6/(1+C6)))/2)</f>
        <v>3313502041813.33</v>
      </c>
      <c r="K6" s="1" t="n">
        <f aca="false">(B6/N6)*SQRT(SQRT((C6*C6+D6*D6)/((1+C6)*(1+C6)+D6*D6)))*SIN((ATAN(D6/C6)-ATAN(D6/(1+C6)))/2)</f>
        <v>-221255600576.016</v>
      </c>
      <c r="L6" s="0" t="n">
        <f aca="false">(B6/N6)*SQRT(SQRT((E6*E6+F6*F6)/((1+E6)*(1+E6)+F6*F6)))*COS((ATAN(F6/E6)-ATAN(F6/(1+E6)))/2)</f>
        <v>25405531271.0894</v>
      </c>
      <c r="M6" s="1" t="n">
        <f aca="false">(B6/N6)*SQRT(SQRT((E6*E6+F6*F6)/((1+E6)*(1+E6)+F6*F6)))*SIN((ATAN(F6/E6)-ATAN(F6/(1+E6)))/2)</f>
        <v>0.104076361988082</v>
      </c>
      <c r="N6" s="3" t="n">
        <v>299792458</v>
      </c>
    </row>
    <row r="7" customFormat="false" ht="16.4" hidden="false" customHeight="false" outlineLevel="0" collapsed="false">
      <c r="A7" s="2" t="n">
        <v>1500000</v>
      </c>
      <c r="B7" s="2" t="n">
        <f aca="false">A7*1000000000000*2*PI()</f>
        <v>9.42477796076938E+018</v>
      </c>
      <c r="C7" s="0" t="n">
        <v>-0.999846</v>
      </c>
      <c r="D7" s="2" t="n">
        <v>2.49981E-005</v>
      </c>
      <c r="E7" s="1" t="n">
        <f aca="false">1-13.8*13.8*1E+030/(B7*B7+1/9.3/9.3*1E+030)</f>
        <v>0.999997856043754</v>
      </c>
      <c r="F7" s="1" t="n">
        <f aca="false">13.8*13.8/9.3*1E+045/B7/(B7*B7+1/9.3/9.3*1E+030)</f>
        <v>2.44603035310993E-011</v>
      </c>
      <c r="G7" s="0" t="n">
        <f aca="false">B7/N7</f>
        <v>31437675329.2752</v>
      </c>
      <c r="H7" s="0" t="n">
        <f aca="false">G7*SQRT(0.5)</f>
        <v>22229793410.0715</v>
      </c>
      <c r="I7" s="0" t="n">
        <f aca="false">-G7*0.5</f>
        <v>-15718837664.6376</v>
      </c>
      <c r="J7" s="0" t="n">
        <f aca="false">(B7/N7)*SQRT(SQRT((C7*C7+D7*D7)/((1+C7)*(1+C7)+D7*D7)))*COS((ATAN(D7/C7)-ATAN(D7/(1+C7)))/2)</f>
        <v>2508563178798.31</v>
      </c>
      <c r="K7" s="1" t="n">
        <f aca="false">(B7/N7)*SQRT(SQRT((C7*C7+D7*D7)/((1+C7)*(1+C7)+D7*D7)))*SIN((ATAN(D7/C7)-ATAN(D7/(1+C7)))/2)</f>
        <v>-202309412825.25</v>
      </c>
      <c r="L7" s="0" t="n">
        <f aca="false">(B7/N7)*SQRT(SQRT((E7*E7+F7*F7)/((1+E7)*(1+E7)+F7*F7)))*COS((ATAN(F7/E7)-ATAN(F7/(1+E7)))/2)</f>
        <v>22229781495.1295</v>
      </c>
      <c r="M7" s="1" t="n">
        <f aca="false">(B7/N7)*SQRT(SQRT((E7*E7+F7*F7)/((1+E7)*(1+E7)+F7*F7)))*SIN((ATAN(F7/E7)-ATAN(F7/(1+E7)))/2)</f>
        <v>0.135937237865143</v>
      </c>
      <c r="N7" s="3" t="n">
        <v>299792458</v>
      </c>
      <c r="Q7" s="0" t="s">
        <v>15</v>
      </c>
    </row>
    <row r="8" customFormat="false" ht="14.9" hidden="false" customHeight="false" outlineLevel="0" collapsed="false">
      <c r="A8" s="2" t="n">
        <v>1200000</v>
      </c>
      <c r="B8" s="2" t="n">
        <f aca="false">A8*1000000000000*2*PI()</f>
        <v>7.5398223686155E+018</v>
      </c>
      <c r="C8" s="0" t="n">
        <v>-0.999758</v>
      </c>
      <c r="D8" s="2" t="n">
        <v>5.49933E-005</v>
      </c>
      <c r="E8" s="1" t="n">
        <f aca="false">1-13.8*13.8*1E+030/(B8*B8+1/9.3/9.3*1E+030)</f>
        <v>0.999996650068366</v>
      </c>
      <c r="F8" s="1" t="n">
        <f aca="false">13.8*13.8/9.3*1E+045/B8/(B8*B8+1/9.3/9.3*1E+030)</f>
        <v>4.77740303306806E-011</v>
      </c>
      <c r="G8" s="0" t="n">
        <f aca="false">B8/N8</f>
        <v>25150140263.4202</v>
      </c>
      <c r="H8" s="0" t="n">
        <f aca="false">G8*SQRT(0.5)</f>
        <v>17783834728.0572</v>
      </c>
      <c r="I8" s="0" t="n">
        <f aca="false">-G8*0.5</f>
        <v>-12575070131.7101</v>
      </c>
      <c r="J8" s="0" t="n">
        <f aca="false">(B8/N8)*SQRT(SQRT((C8*C8+D8*D8)/((1+C8)*(1+C8)+D8*D8)))*COS((ATAN(D8/C8)-ATAN(D8/(1+C8)))/2)</f>
        <v>1586338362243.95</v>
      </c>
      <c r="K8" s="1" t="n">
        <f aca="false">(B8/N8)*SQRT(SQRT((C8*C8+D8*D8)/((1+C8)*(1+C8)+D8*D8)))*SIN((ATAN(D8/C8)-ATAN(D8/(1+C8)))/2)</f>
        <v>-178019192099.873</v>
      </c>
      <c r="L8" s="0" t="n">
        <f aca="false">(B8/N8)*SQRT(SQRT((E8*E8+F8*F8)/((1+E8)*(1+E8)+F8*F8)))*COS((ATAN(F8/E8)-ATAN(F8/(1+E8)))/2)</f>
        <v>17783819834.3684</v>
      </c>
      <c r="M8" s="1" t="n">
        <f aca="false">(B8/N8)*SQRT(SQRT((E8*E8+F8*F8)/((1+E8)*(1+E8)+F8*F8)))*SIN((ATAN(F8/E8)-ATAN(F8/(1+E8)))/2)</f>
        <v>0.212402254338973</v>
      </c>
      <c r="N8" s="3" t="n">
        <v>299792458</v>
      </c>
      <c r="Q8" s="0" t="n">
        <f aca="false">299792458/(0.00001)</f>
        <v>29979245800000</v>
      </c>
    </row>
    <row r="9" customFormat="false" ht="16.4" hidden="false" customHeight="false" outlineLevel="0" collapsed="false">
      <c r="A9" s="2" t="n">
        <v>1000000</v>
      </c>
      <c r="B9" s="2" t="n">
        <f aca="false">A9*1000000000000*2*PI()</f>
        <v>6.28318530717959E+018</v>
      </c>
      <c r="C9" s="0" t="n">
        <v>-0.999662</v>
      </c>
      <c r="D9" s="0" t="n">
        <v>0.000104982</v>
      </c>
      <c r="E9" s="1" t="n">
        <f aca="false">1-13.8*13.8*1E+030/(B9*B9+1/9.3/9.3*1E+030)</f>
        <v>0.999995176098448</v>
      </c>
      <c r="F9" s="1" t="n">
        <f aca="false">13.8*13.8/9.3*1E+045/B9/(B9*B9+1/9.3/9.3*1E+030)</f>
        <v>8.25535244040283E-011</v>
      </c>
      <c r="G9" s="0" t="n">
        <f aca="false">B9/N9</f>
        <v>20958450219.5168</v>
      </c>
      <c r="H9" s="0" t="n">
        <f aca="false">G9*SQRT(0.5)</f>
        <v>14819862273.381</v>
      </c>
      <c r="I9" s="0" t="n">
        <f aca="false">-G9*0.5</f>
        <v>-10479225109.7584</v>
      </c>
      <c r="J9" s="0" t="n">
        <f aca="false">(B9/N9)*SQRT(SQRT((C9*C9+D9*D9)/((1+C9)*(1+C9)+D9*D9)))*COS((ATAN(D9/C9)-ATAN(D9/(1+C9)))/2)</f>
        <v>1101241537765.86</v>
      </c>
      <c r="K9" s="1" t="n">
        <f aca="false">(B9/N9)*SQRT(SQRT((C9*C9+D9*D9)/((1+C9)*(1+C9)+D9*D9)))*SIN((ATAN(D9/C9)-ATAN(D9/(1+C9)))/2)</f>
        <v>-167143728803.381</v>
      </c>
      <c r="L9" s="0" t="n">
        <f aca="false">(B9/N9)*SQRT(SQRT((E9*E9+F9*F9)/((1+E9)*(1+E9)+F9*F9)))*COS((ATAN(F9/E9)-ATAN(F9/(1+E9)))/2)</f>
        <v>14819844400.938</v>
      </c>
      <c r="M9" s="1" t="n">
        <f aca="false">(B9/N9)*SQRT(SQRT((E9*E9+F9*F9)/((1+E9)*(1+E9)+F9*F9)))*SIN((ATAN(F9/E9)-ATAN(F9/(1+E9)))/2)</f>
        <v>0.305859809757042</v>
      </c>
      <c r="N9" s="3" t="n">
        <v>299792458</v>
      </c>
      <c r="Q9" s="0" t="s">
        <v>16</v>
      </c>
    </row>
    <row r="10" customFormat="false" ht="14.9" hidden="false" customHeight="false" outlineLevel="0" collapsed="false">
      <c r="A10" s="0" t="n">
        <v>857143</v>
      </c>
      <c r="B10" s="2" t="n">
        <f aca="false">A10*1000000000000*2*PI()</f>
        <v>5.38558830375183E+018</v>
      </c>
      <c r="C10" s="0" t="n">
        <v>-0.999588</v>
      </c>
      <c r="D10" s="0" t="n">
        <v>0.000181363</v>
      </c>
      <c r="E10" s="1" t="n">
        <f aca="false">1-13.8*13.8*1E+030/(B10*B10+1/9.3/9.3*1E+030)</f>
        <v>0.999993434136188</v>
      </c>
      <c r="F10" s="1" t="n">
        <f aca="false">13.8*13.8/9.3*1E+045/B10/(B10*B10+1/9.3/9.3*1E+030)</f>
        <v>1.31091873655845E-010</v>
      </c>
      <c r="G10" s="0" t="n">
        <f aca="false">B10/N10</f>
        <v>17964388896.5073</v>
      </c>
      <c r="H10" s="0" t="n">
        <f aca="false">G10*SQRT(0.5)</f>
        <v>12702741208.5926</v>
      </c>
      <c r="I10" s="0" t="n">
        <f aca="false">-G10*0.5</f>
        <v>-8982194448.25365</v>
      </c>
      <c r="J10" s="0" t="n">
        <f aca="false">(B10/N10)*SQRT(SQRT((C10*C10+D10*D10)/((1+C10)*(1+C10)+D10*D10)))*COS((ATAN(D10/C10)-ATAN(D10/(1+C10)))/2)</f>
        <v>828385794693.258</v>
      </c>
      <c r="K10" s="1" t="n">
        <f aca="false">(B10/N10)*SQRT(SQRT((C10*C10+D10*D10)/((1+C10)*(1+C10)+D10*D10)))*SIN((ATAN(D10/C10)-ATAN(D10/(1+C10)))/2)</f>
        <v>-174338454739.446</v>
      </c>
      <c r="L10" s="0" t="n">
        <f aca="false">(B10/N10)*SQRT(SQRT((E10*E10+F10*F10)/((1+E10)*(1+E10)+F10*F10)))*COS((ATAN(F10/E10)-ATAN(F10/(1+E10)))/2)</f>
        <v>12702720357.3899</v>
      </c>
      <c r="M10" s="1" t="n">
        <f aca="false">(B10/N10)*SQRT(SQRT((E10*E10+F10*F10)/((1+E10)*(1+E10)+F10*F10)))*SIN((ATAN(F10/E10)-ATAN(F10/(1+E10)))/2)</f>
        <v>0.416309953186829</v>
      </c>
      <c r="N10" s="3" t="n">
        <v>299792458</v>
      </c>
      <c r="Q10" s="0" t="n">
        <f aca="false">299792458/(0.00001)/1000000000000</f>
        <v>29.9792458</v>
      </c>
    </row>
    <row r="11" customFormat="false" ht="14.9" hidden="false" customHeight="false" outlineLevel="0" collapsed="false">
      <c r="A11" s="0" t="n">
        <v>750000</v>
      </c>
      <c r="B11" s="2" t="n">
        <f aca="false">A11*1000000000000*2*PI()</f>
        <v>4.71238898038469E+018</v>
      </c>
      <c r="C11" s="0" t="n">
        <v>-0.999538</v>
      </c>
      <c r="D11" s="0" t="n">
        <v>0.000239945</v>
      </c>
      <c r="E11" s="1" t="n">
        <f aca="false">1-13.8*13.8*1E+030/(B11*B11+1/9.3/9.3*1E+030)</f>
        <v>0.999991424175021</v>
      </c>
      <c r="F11" s="1" t="n">
        <f aca="false">13.8*13.8/9.3*1E+045/B11/(B11*B11+1/9.3/9.3*1E+030)</f>
        <v>1.95682428172382E-010</v>
      </c>
      <c r="G11" s="0" t="n">
        <f aca="false">B11/N11</f>
        <v>15718837664.6376</v>
      </c>
      <c r="H11" s="0" t="n">
        <f aca="false">G11*SQRT(0.5)</f>
        <v>11114896705.0358</v>
      </c>
      <c r="I11" s="0" t="n">
        <f aca="false">-G11*0.5</f>
        <v>-7859418832.31881</v>
      </c>
      <c r="J11" s="0" t="n">
        <f aca="false">(B11/N11)*SQRT(SQRT((C11*C11+D11*D11)/((1+C11)*(1+C11)+D11*D11)))*COS((ATAN(D11/C11)-ATAN(D11/(1+C11)))/2)</f>
        <v>669083862282.198</v>
      </c>
      <c r="K11" s="1" t="n">
        <f aca="false">(B11/N11)*SQRT(SQRT((C11*C11+D11*D11)/((1+C11)*(1+C11)+D11*D11)))*SIN((ATAN(D11/C11)-ATAN(D11/(1+C11)))/2)</f>
        <v>-163472427343.712</v>
      </c>
      <c r="L11" s="0" t="n">
        <f aca="false">(B11/N11)*SQRT(SQRT((E11*E11+F11*F11)/((1+E11)*(1+E11)+F11*F11)))*COS((ATAN(F11/E11)-ATAN(F11/(1+E11)))/2)</f>
        <v>11114872875.0558</v>
      </c>
      <c r="M11" s="1" t="n">
        <f aca="false">(B11/N11)*SQRT(SQRT((E11*E11+F11*F11)/((1+E11)*(1+E11)+F11*F11)))*SIN((ATAN(F11/E11)-ATAN(F11/(1+E11)))/2)</f>
        <v>0.543753322934567</v>
      </c>
      <c r="N11" s="3" t="n">
        <v>299792458</v>
      </c>
    </row>
    <row r="12" customFormat="false" ht="14.9" hidden="false" customHeight="false" outlineLevel="0" collapsed="false">
      <c r="A12" s="0" t="n">
        <v>600000</v>
      </c>
      <c r="B12" s="2" t="n">
        <f aca="false">A12*1000000000000*2*PI()</f>
        <v>3.76991118430775E+018</v>
      </c>
      <c r="C12" s="0" t="n">
        <v>-0.999412</v>
      </c>
      <c r="D12" s="0" t="n">
        <v>0.000471861</v>
      </c>
      <c r="E12" s="1" t="n">
        <f aca="false">1-13.8*13.8*1E+030/(B12*B12+1/9.3/9.3*1E+030)</f>
        <v>0.999986600273474</v>
      </c>
      <c r="F12" s="1" t="n">
        <f aca="false">13.8*13.8/9.3*1E+045/B12/(B12*B12+1/9.3/9.3*1E+030)</f>
        <v>3.82192242412252E-010</v>
      </c>
      <c r="G12" s="0" t="n">
        <f aca="false">B12/N12</f>
        <v>12575070131.7101</v>
      </c>
      <c r="H12" s="0" t="n">
        <f aca="false">G12*SQRT(0.5)</f>
        <v>8891917364.02861</v>
      </c>
      <c r="I12" s="0" t="n">
        <f aca="false">-G12*0.5</f>
        <v>-6287535065.85504</v>
      </c>
      <c r="J12" s="0" t="n">
        <f aca="false">(B12/N12)*SQRT(SQRT((C12*C12+D12*D12)/((1+C12)*(1+C12)+D12*D12)))*COS((ATAN(D12/C12)-ATAN(D12/(1+C12)))/2)</f>
        <v>431886184406.961</v>
      </c>
      <c r="K12" s="1" t="n">
        <f aca="false">(B12/N12)*SQRT(SQRT((C12*C12+D12*D12)/((1+C12)*(1+C12)+D12*D12)))*SIN((ATAN(D12/C12)-ATAN(D12/(1+C12)))/2)</f>
        <v>-151979139527.546</v>
      </c>
      <c r="L12" s="0" t="n">
        <f aca="false">(B12/N12)*SQRT(SQRT((E12*E12+F12*F12)/((1+E12)*(1+E12)+F12*F12)))*COS((ATAN(F12/E12)-ATAN(F12/(1+E12)))/2)</f>
        <v>8891887576.4639</v>
      </c>
      <c r="M12" s="1" t="n">
        <f aca="false">(B12/N12)*SQRT(SQRT((E12*E12+F12*F12)/((1+E12)*(1+E12)+F12*F12)))*SIN((ATAN(F12/E12)-ATAN(F12/(1+E12)))/2)</f>
        <v>0.849619689962565</v>
      </c>
      <c r="N12" s="3" t="n">
        <v>299792458</v>
      </c>
      <c r="Q12" s="1" t="s">
        <v>17</v>
      </c>
    </row>
    <row r="13" customFormat="false" ht="14.9" hidden="false" customHeight="false" outlineLevel="0" collapsed="false">
      <c r="A13" s="0" t="n">
        <v>500000</v>
      </c>
      <c r="B13" s="2" t="n">
        <f aca="false">A13*1000000000000*2*PI()</f>
        <v>3.14159265358979E+018</v>
      </c>
      <c r="C13" s="0" t="n">
        <v>-0.999274</v>
      </c>
      <c r="D13" s="0" t="n">
        <v>0.000197528</v>
      </c>
      <c r="E13" s="1" t="n">
        <f aca="false">1-13.8*13.8*1E+030/(B13*B13+1/9.3/9.3*1E+030)</f>
        <v>0.99998070439381</v>
      </c>
      <c r="F13" s="1" t="n">
        <f aca="false">13.8*13.8/9.3*1E+045/B13/(B13*B13+1/9.3/9.3*1E+030)</f>
        <v>6.60428194651971E-010</v>
      </c>
      <c r="G13" s="0" t="n">
        <f aca="false">B13/N13</f>
        <v>10479225109.7584</v>
      </c>
      <c r="H13" s="0" t="n">
        <f aca="false">G13*SQRT(0.5)</f>
        <v>7409931136.69051</v>
      </c>
      <c r="I13" s="0" t="n">
        <f aca="false">-G13*0.5</f>
        <v>-5239612554.8792</v>
      </c>
      <c r="J13" s="0" t="n">
        <f aca="false">(B13/N13)*SQRT(SQRT((C13*C13+D13*D13)/((1+C13)*(1+C13)+D13*D13)))*COS((ATAN(D13/C13)-ATAN(D13/(1+C13)))/2)</f>
        <v>378531027004.118</v>
      </c>
      <c r="K13" s="1" t="n">
        <f aca="false">(B13/N13)*SQRT(SQRT((C13*C13+D13*D13)/((1+C13)*(1+C13)+D13*D13)))*SIN((ATAN(D13/C13)-ATAN(D13/(1+C13)))/2)</f>
        <v>-50613632125.3734</v>
      </c>
      <c r="L13" s="0" t="n">
        <f aca="false">(B13/N13)*SQRT(SQRT((E13*E13+F13*F13)/((1+E13)*(1+E13)+F13*F13)))*COS((ATAN(F13/E13)-ATAN(F13/(1+E13)))/2)</f>
        <v>7409895391.48115</v>
      </c>
      <c r="M13" s="1" t="n">
        <f aca="false">(B13/N13)*SQRT(SQRT((E13*E13+F13*F13)/((1+E13)*(1+E13)+F13*F13)))*SIN((ATAN(F13/E13)-ATAN(F13/(1+E13)))/2)</f>
        <v>1.22346136990438</v>
      </c>
      <c r="N13" s="3" t="n">
        <v>299792458</v>
      </c>
      <c r="Q13" s="0" t="n">
        <f aca="false">13.8*1E+015</f>
        <v>13800000000000000</v>
      </c>
    </row>
    <row r="14" customFormat="false" ht="14.9" hidden="false" customHeight="false" outlineLevel="0" collapsed="false">
      <c r="A14" s="0" t="n">
        <v>428571</v>
      </c>
      <c r="B14" s="2" t="n">
        <f aca="false">A14*1000000000000*2*PI()</f>
        <v>2.69279101028326E+018</v>
      </c>
      <c r="C14" s="0" t="n">
        <v>-0.99879</v>
      </c>
      <c r="D14" s="0" t="n">
        <v>0.000335797</v>
      </c>
      <c r="E14" s="1" t="n">
        <f aca="false">1-13.8*13.8*1E+030/(B14*B14+1/9.3/9.3*1E+030)</f>
        <v>0.999973736483503</v>
      </c>
      <c r="F14" s="1" t="n">
        <f aca="false">13.8*13.8/9.3*1E+045/B14/(B14*B14+1/9.3/9.3*1E+030)</f>
        <v>1.048738658573E-009</v>
      </c>
      <c r="G14" s="0" t="n">
        <f aca="false">B14/N14</f>
        <v>8982183969.02854</v>
      </c>
      <c r="H14" s="0" t="n">
        <f aca="false">G14*SQRT(0.5)</f>
        <v>6351363194.36518</v>
      </c>
      <c r="I14" s="0" t="n">
        <f aca="false">-G14*0.5</f>
        <v>-4491091984.51427</v>
      </c>
      <c r="J14" s="0" t="n">
        <f aca="false">(B14/N14)*SQRT(SQRT((C14*C14+D14*D14)/((1+C14)*(1+C14)+D14*D14)))*COS((ATAN(D14/C14)-ATAN(D14/(1+C14)))/2)</f>
        <v>250998086246.252</v>
      </c>
      <c r="K14" s="1" t="n">
        <f aca="false">(B14/N14)*SQRT(SQRT((C14*C14+D14*D14)/((1+C14)*(1+C14)+D14*D14)))*SIN((ATAN(D14/C14)-ATAN(D14/(1+C14)))/2)</f>
        <v>-34225300053.2262</v>
      </c>
      <c r="L14" s="0" t="n">
        <f aca="false">(B14/N14)*SQRT(SQRT((E14*E14+F14*F14)/((1+E14)*(1+E14)+F14*F14)))*COS((ATAN(F14/E14)-ATAN(F14/(1+E14)))/2)</f>
        <v>6351321491.39763</v>
      </c>
      <c r="M14" s="1" t="n">
        <f aca="false">(B14/N14)*SQRT(SQRT((E14*E14+F14*F14)/((1+E14)*(1+E14)+F14*F14)))*SIN((ATAN(F14/E14)-ATAN(F14/(1+E14)))/2)</f>
        <v>1.66528469903747</v>
      </c>
      <c r="N14" s="3" t="n">
        <v>299792458</v>
      </c>
      <c r="Q14" s="1" t="s">
        <v>18</v>
      </c>
    </row>
    <row r="15" customFormat="false" ht="14.9" hidden="false" customHeight="false" outlineLevel="0" collapsed="false">
      <c r="A15" s="0" t="n">
        <v>375000</v>
      </c>
      <c r="B15" s="2" t="n">
        <f aca="false">A15*1000000000000*2*PI()</f>
        <v>2.35619449019235E+018</v>
      </c>
      <c r="C15" s="0" t="n">
        <v>-0.998313</v>
      </c>
      <c r="D15" s="0" t="n">
        <v>0.000533549</v>
      </c>
      <c r="E15" s="1" t="n">
        <f aca="false">1-13.8*13.8*1E+030/(B15*B15+1/9.3/9.3*1E+030)</f>
        <v>0.999965696700138</v>
      </c>
      <c r="F15" s="1" t="n">
        <f aca="false">13.8*13.8/9.3*1E+045/B15/(B15*B15+1/9.3/9.3*1E+030)</f>
        <v>1.56545942293384E-009</v>
      </c>
      <c r="G15" s="0" t="n">
        <f aca="false">B15/N15</f>
        <v>7859418832.31883</v>
      </c>
      <c r="H15" s="0" t="n">
        <f aca="false">G15*SQRT(0.5)</f>
        <v>5557448352.5179</v>
      </c>
      <c r="I15" s="0" t="n">
        <f aca="false">-G15*0.5</f>
        <v>-3929709416.15941</v>
      </c>
      <c r="J15" s="0" t="n">
        <f aca="false">(B15/N15)*SQRT(SQRT((C15*C15+D15*D15)/((1+C15)*(1+C15)+D15*D15)))*COS((ATAN(D15/C15)-ATAN(D15/(1+C15)))/2)</f>
        <v>184494629499.984</v>
      </c>
      <c r="K15" s="1" t="n">
        <f aca="false">(B15/N15)*SQRT(SQRT((C15*C15+D15*D15)/((1+C15)*(1+C15)+D15*D15)))*SIN((ATAN(D15/C15)-ATAN(D15/(1+C15)))/2)</f>
        <v>-28530398115.9769</v>
      </c>
      <c r="L15" s="0" t="n">
        <f aca="false">(B15/N15)*SQRT(SQRT((E15*E15+F15*F15)/((1+E15)*(1+E15)+F15*F15)))*COS((ATAN(F15/E15)-ATAN(F15/(1+E15)))/2)</f>
        <v>5557400691.79175</v>
      </c>
      <c r="M15" s="1" t="n">
        <f aca="false">(B15/N15)*SQRT(SQRT((E15*E15+F15*F15)/((1+E15)*(1+E15)+F15*F15)))*SIN((ATAN(F15/E15)-ATAN(F15/(1+E15)))/2)</f>
        <v>2.17508323751517</v>
      </c>
      <c r="N15" s="3" t="n">
        <v>299792458</v>
      </c>
      <c r="Q15" s="0" t="n">
        <f aca="false">1/9.3*1E+015</f>
        <v>107526881720430</v>
      </c>
    </row>
    <row r="16" customFormat="false" ht="14.9" hidden="false" customHeight="false" outlineLevel="0" collapsed="false">
      <c r="A16" s="0" t="n">
        <v>359712</v>
      </c>
      <c r="B16" s="2" t="n">
        <f aca="false">A16*1000000000000*2*PI()</f>
        <v>2.26013715321618E+018</v>
      </c>
      <c r="C16" s="0" t="n">
        <v>-0.998171</v>
      </c>
      <c r="D16" s="0" t="n">
        <v>0.000619433</v>
      </c>
      <c r="E16" s="1" t="n">
        <f aca="false">1-13.8*13.8*1E+030/(B16*B16+1/9.3/9.3*1E+030)</f>
        <v>0.999962718911601</v>
      </c>
      <c r="F16" s="1" t="n">
        <f aca="false">13.8*13.8/9.3*1E+045/B16/(B16*B16+1/9.3/9.3*1E+030)</f>
        <v>1.773661911185E-009</v>
      </c>
      <c r="G16" s="0" t="n">
        <f aca="false">B16/N16</f>
        <v>7539006045.36282</v>
      </c>
      <c r="H16" s="0" t="n">
        <f aca="false">G16*SQRT(0.5)</f>
        <v>5330882298.08243</v>
      </c>
      <c r="I16" s="0" t="n">
        <f aca="false">-G16*0.5</f>
        <v>-3769503022.68141</v>
      </c>
      <c r="J16" s="0" t="n">
        <f aca="false">(B16/N16)*SQRT(SQRT((C16*C16+D16*D16)/((1+C16)*(1+C16)+D16*D16)))*COS((ATAN(D16/C16)-ATAN(D16/(1+C16)))/2)</f>
        <v>169115481351.897</v>
      </c>
      <c r="K16" s="1" t="n">
        <f aca="false">(B16/N16)*SQRT(SQRT((C16*C16+D16*D16)/((1+C16)*(1+C16)+D16*D16)))*SIN((ATAN(D16/C16)-ATAN(D16/(1+C16)))/2)</f>
        <v>-27914121803.0733</v>
      </c>
      <c r="L16" s="0" t="n">
        <f aca="false">(B16/N16)*SQRT(SQRT((E16*E16+F16*F16)/((1+E16)*(1+E16)+F16*F16)))*COS((ATAN(F16/E16)-ATAN(F16/(1+E16)))/2)</f>
        <v>5330832611.65115</v>
      </c>
      <c r="M16" s="1" t="n">
        <f aca="false">(B16/N16)*SQRT(SQRT((E16*E16+F16*F16)/((1+E16)*(1+E16)+F16*F16)))*SIN((ATAN(F16/E16)-ATAN(F16/(1+E16)))/2)</f>
        <v>2.36390588138055</v>
      </c>
      <c r="N16" s="3" t="n">
        <v>299792458</v>
      </c>
    </row>
    <row r="17" customFormat="false" ht="14.9" hidden="false" customHeight="false" outlineLevel="0" collapsed="false">
      <c r="A17" s="0" t="n">
        <v>303337</v>
      </c>
      <c r="B17" s="2" t="n">
        <f aca="false">A17*1000000000000*2*PI()</f>
        <v>1.90592258152393E+018</v>
      </c>
      <c r="C17" s="0" t="n">
        <v>-0.997702</v>
      </c>
      <c r="D17" s="0" t="n">
        <v>0.000878988</v>
      </c>
      <c r="E17" s="1" t="n">
        <f aca="false">1-13.8*13.8*1E+030/(B17*B17+1/9.3/9.3*1E+030)</f>
        <v>0.999947573886893</v>
      </c>
      <c r="F17" s="1" t="n">
        <f aca="false">13.8*13.8/9.3*1E+045/B17/(B17*B17+1/9.3/9.3*1E+030)</f>
        <v>2.95773633080624E-009</v>
      </c>
      <c r="G17" s="0" t="n">
        <f aca="false">B17/N17</f>
        <v>6357473414.23756</v>
      </c>
      <c r="H17" s="0" t="n">
        <f aca="false">G17*SQRT(0.5)</f>
        <v>4495412562.42057</v>
      </c>
      <c r="I17" s="0" t="n">
        <f aca="false">-G17*0.5</f>
        <v>-3178736707.11878</v>
      </c>
      <c r="J17" s="0" t="n">
        <f aca="false">(B17/N17)*SQRT(SQRT((C17*C17+D17*D17)/((1+C17)*(1+C17)+D17*D17)))*COS((ATAN(D17/C17)-ATAN(D17/(1+C17)))/2)</f>
        <v>125881894211.257</v>
      </c>
      <c r="K17" s="1" t="n">
        <f aca="false">(B17/N17)*SQRT(SQRT((C17*C17+D17*D17)/((1+C17)*(1+C17)+D17*D17)))*SIN((ATAN(D17/C17)-ATAN(D17/(1+C17)))/2)</f>
        <v>-23310827956.9878</v>
      </c>
      <c r="L17" s="0" t="n">
        <f aca="false">(B17/N17)*SQRT(SQRT((E17*E17+F17*F17)/((1+E17)*(1+E17)+F17*F17)))*COS((ATAN(F17/E17)-ATAN(F17/(1+E17)))/2)</f>
        <v>4495353641.23807</v>
      </c>
      <c r="M17" s="1" t="n">
        <f aca="false">(B17/N17)*SQRT(SQRT((E17*E17+F17*F17)/((1+E17)*(1+E17)+F17*F17)))*SIN((ATAN(F17/E17)-ATAN(F17/(1+E17)))/2)</f>
        <v>3.32427911010854</v>
      </c>
      <c r="N17" s="3" t="n">
        <v>299792458</v>
      </c>
      <c r="Q17" s="4"/>
    </row>
    <row r="18" customFormat="false" ht="14.9" hidden="false" customHeight="false" outlineLevel="0" collapsed="false">
      <c r="A18" s="0" t="n">
        <v>287356</v>
      </c>
      <c r="B18" s="2" t="n">
        <f aca="false">A18*1000000000000*2*PI()</f>
        <v>1.8055109971299E+018</v>
      </c>
      <c r="C18" s="0" t="n">
        <v>-0.997422</v>
      </c>
      <c r="D18" s="0" t="n">
        <v>0.00106462</v>
      </c>
      <c r="E18" s="1" t="n">
        <f aca="false">1-13.8*13.8*1E+030/(B18*B18+1/9.3/9.3*1E+030)</f>
        <v>0.999941580491977</v>
      </c>
      <c r="F18" s="1" t="n">
        <f aca="false">13.8*13.8/9.3*1E+045/B18/(B18*B18+1/9.3/9.3*1E+030)</f>
        <v>3.47916326141467E-009</v>
      </c>
      <c r="G18" s="0" t="n">
        <f aca="false">B18/N18</f>
        <v>6022536421.27948</v>
      </c>
      <c r="H18" s="0" t="n">
        <f aca="false">G18*SQRT(0.5)</f>
        <v>4258576343.42969</v>
      </c>
      <c r="I18" s="0" t="n">
        <f aca="false">-G18*0.5</f>
        <v>-3011268210.63974</v>
      </c>
      <c r="J18" s="0" t="n">
        <f aca="false">(B18/N18)*SQRT(SQRT((C18*C18+D18*D18)/((1+C18)*(1+C18)+D18*D18)))*COS((ATAN(D18/C18)-ATAN(D18/(1+C18)))/2)</f>
        <v>111700483941.181</v>
      </c>
      <c r="K18" s="1" t="n">
        <f aca="false">(B18/N18)*SQRT(SQRT((C18*C18+D18*D18)/((1+C18)*(1+C18)+D18*D18)))*SIN((ATAN(D18/C18)-ATAN(D18/(1+C18)))/2)</f>
        <v>-22218604044.4689</v>
      </c>
      <c r="L18" s="0" t="n">
        <f aca="false">(B18/N18)*SQRT(SQRT((E18*E18+F18*F18)/((1+E18)*(1+E18)+F18*F18)))*COS((ATAN(F18/E18)-ATAN(F18/(1+E18)))/2)</f>
        <v>4258514145.17497</v>
      </c>
      <c r="M18" s="1" t="n">
        <f aca="false">(B18/N18)*SQRT(SQRT((E18*E18+F18*F18)/((1+E18)*(1+E18)+F18*F18)))*SIN((ATAN(F18/E18)-ATAN(F18/(1+E18)))/2)</f>
        <v>3.704341092882</v>
      </c>
      <c r="N18" s="3" t="n">
        <v>299792458</v>
      </c>
    </row>
    <row r="19" customFormat="false" ht="14.9" hidden="false" customHeight="false" outlineLevel="0" collapsed="false">
      <c r="A19" s="0" t="n">
        <v>244898</v>
      </c>
      <c r="B19" s="2" t="n">
        <f aca="false">A19*1000000000000*2*PI()</f>
        <v>1.53873951535767E+018</v>
      </c>
      <c r="C19" s="0" t="n">
        <v>-0.996404</v>
      </c>
      <c r="D19" s="0" t="n">
        <v>0.00187662</v>
      </c>
      <c r="E19" s="1" t="n">
        <f aca="false">1-13.8*13.8*1E+030/(B19*B19+1/9.3/9.3*1E+030)</f>
        <v>0.999919568168667</v>
      </c>
      <c r="F19" s="1" t="n">
        <f aca="false">13.8*13.8/9.3*1E+045/B19/(B19*B19+1/9.3/9.3*1E+030)</f>
        <v>5.6205640577885E-009</v>
      </c>
      <c r="G19" s="0" t="n">
        <f aca="false">B19/N19</f>
        <v>5132682541.85924</v>
      </c>
      <c r="H19" s="0" t="n">
        <f aca="false">G19*SQRT(0.5)</f>
        <v>3629354631.02648</v>
      </c>
      <c r="I19" s="0" t="n">
        <f aca="false">-G19*0.5</f>
        <v>-2566341270.92962</v>
      </c>
      <c r="J19" s="0" t="n">
        <f aca="false">(B19/N19)*SQRT(SQRT((C19*C19+D19*D19)/((1+C19)*(1+C19)+D19*D19)))*COS((ATAN(D19/C19)-ATAN(D19/(1+C19)))/2)</f>
        <v>78112270872.2267</v>
      </c>
      <c r="K19" s="1" t="n">
        <f aca="false">(B19/N19)*SQRT(SQRT((C19*C19+D19*D19)/((1+C19)*(1+C19)+D19*D19)))*SIN((ATAN(D19/C19)-ATAN(D19/(1+C19)))/2)</f>
        <v>-19234147360.6054</v>
      </c>
      <c r="L19" s="0" t="n">
        <f aca="false">(B19/N19)*SQRT(SQRT((E19*E19+F19*F19)/((1+E19)*(1+E19)+F19*F19)))*COS((ATAN(F19/E19)-ATAN(F19/(1+E19)))/2)</f>
        <v>3629281648.44776</v>
      </c>
      <c r="M19" s="1" t="n">
        <f aca="false">(B19/N19)*SQRT(SQRT((E19*E19+F19*F19)/((1+E19)*(1+E19)+F19*F19)))*SIN((ATAN(F19/E19)-ATAN(F19/(1+E19)))/2)</f>
        <v>5.10026781653785</v>
      </c>
      <c r="N19" s="3" t="n">
        <v>299792458</v>
      </c>
    </row>
    <row r="20" customFormat="false" ht="14.9" hidden="false" customHeight="false" outlineLevel="0" collapsed="false">
      <c r="A20" s="0" t="n">
        <v>224888</v>
      </c>
      <c r="B20" s="2" t="n">
        <f aca="false">A20*1000000000000*2*PI()</f>
        <v>1.413012977361E+018</v>
      </c>
      <c r="C20" s="0" t="n">
        <v>-0.995766</v>
      </c>
      <c r="D20" s="0" t="n">
        <v>0.00245478</v>
      </c>
      <c r="E20" s="1" t="n">
        <f aca="false">1-13.8*13.8*1E+030/(B20*B20+1/9.3/9.3*1E+030)</f>
        <v>0.999904618121966</v>
      </c>
      <c r="F20" s="1" t="n">
        <f aca="false">13.8*13.8/9.3*1E+045/B20/(B20*B20+1/9.3/9.3*1E+030)</f>
        <v>7.25833101459904E-009</v>
      </c>
      <c r="G20" s="0" t="n">
        <f aca="false">B20/N20</f>
        <v>4713303952.96669</v>
      </c>
      <c r="H20" s="0" t="n">
        <f aca="false">G20*SQRT(0.5)</f>
        <v>3332809186.93611</v>
      </c>
      <c r="I20" s="0" t="n">
        <f aca="false">-G20*0.5</f>
        <v>-2356651976.48334</v>
      </c>
      <c r="J20" s="0" t="n">
        <f aca="false">(B20/N20)*SQRT(SQRT((C20*C20+D20*D20)/((1+C20)*(1+C20)+D20*D20)))*COS((ATAN(D20/C20)-ATAN(D20/(1+C20)))/2)</f>
        <v>64902223269.6565</v>
      </c>
      <c r="K20" s="1" t="n">
        <f aca="false">(B20/N20)*SQRT(SQRT((C20*C20+D20*D20)/((1+C20)*(1+C20)+D20*D20)))*SIN((ATAN(D20/C20)-ATAN(D20/(1+C20)))/2)</f>
        <v>-17539588947.1658</v>
      </c>
      <c r="L20" s="0" t="n">
        <f aca="false">(B20/N20)*SQRT(SQRT((E20*E20+F20*F20)/((1+E20)*(1+E20)+F20*F20)))*COS((ATAN(F20/E20)-ATAN(F20/(1+E20)))/2)</f>
        <v>3332729709.79833</v>
      </c>
      <c r="M20" s="1" t="n">
        <f aca="false">(B20/N20)*SQRT(SQRT((E20*E20+F20*F20)/((1+E20)*(1+E20)+F20*F20)))*SIN((ATAN(F20/E20)-ATAN(F20/(1+E20)))/2)</f>
        <v>6.04837918511164</v>
      </c>
      <c r="N20" s="3" t="n">
        <v>299792458</v>
      </c>
    </row>
    <row r="21" customFormat="false" ht="14.9" hidden="false" customHeight="false" outlineLevel="0" collapsed="false">
      <c r="A21" s="0" t="n">
        <v>206044</v>
      </c>
      <c r="B21" s="2" t="n">
        <f aca="false">A21*1000000000000*2*PI()</f>
        <v>1.29461263343251E+018</v>
      </c>
      <c r="C21" s="0" t="n">
        <v>-0.995188</v>
      </c>
      <c r="D21" s="0" t="n">
        <v>0.00313243</v>
      </c>
      <c r="E21" s="1" t="n">
        <f aca="false">1-13.8*13.8*1E+030/(B21*B21+1/9.3/9.3*1E+030)</f>
        <v>0.999886373798563</v>
      </c>
      <c r="F21" s="1" t="n">
        <f aca="false">13.8*13.8/9.3*1E+045/B21/(B21*B21+1/9.3/9.3*1E+030)</f>
        <v>9.43747249696418E-009</v>
      </c>
      <c r="G21" s="0" t="n">
        <f aca="false">B21/N21</f>
        <v>4318362917.03012</v>
      </c>
      <c r="H21" s="0" t="n">
        <f aca="false">G21*SQRT(0.5)</f>
        <v>3053543702.25652</v>
      </c>
      <c r="I21" s="0" t="n">
        <f aca="false">-G21*0.5</f>
        <v>-2159181458.51506</v>
      </c>
      <c r="J21" s="0" t="n">
        <f aca="false">(B21/N21)*SQRT(SQRT((C21*C21+D21*D21)/((1+C21)*(1+C21)+D21*D21)))*COS((ATAN(D21/C21)-ATAN(D21/(1+C21)))/2)</f>
        <v>54477173087.0535</v>
      </c>
      <c r="K21" s="1" t="n">
        <f aca="false">(B21/N21)*SQRT(SQRT((C21*C21+D21*D21)/((1+C21)*(1+C21)+D21*D21)))*SIN((ATAN(D21/C21)-ATAN(D21/(1+C21)))/2)</f>
        <v>-16262585057.1944</v>
      </c>
      <c r="L21" s="0" t="n">
        <f aca="false">(B21/N21)*SQRT(SQRT((E21*E21+F21*F21)/((1+E21)*(1+E21)+F21*F21)))*COS((ATAN(F21/E21)-ATAN(F21/(1+E21)))/2)</f>
        <v>3053456955.45311</v>
      </c>
      <c r="M21" s="1" t="n">
        <f aca="false">(B21/N21)*SQRT(SQRT((E21*E21+F21*F21)/((1+E21)*(1+E21)+F21*F21)))*SIN((ATAN(F21/E21)-ATAN(F21/(1+E21)))/2)</f>
        <v>7.20545705599598</v>
      </c>
      <c r="N21" s="3" t="n">
        <v>299792458</v>
      </c>
    </row>
    <row r="22" customFormat="false" ht="14.9" hidden="false" customHeight="false" outlineLevel="0" collapsed="false">
      <c r="A22" s="0" t="n">
        <v>187852</v>
      </c>
      <c r="B22" s="2" t="n">
        <f aca="false">A22*1000000000000*2*PI()</f>
        <v>1.1803089263243E+018</v>
      </c>
      <c r="C22" s="0" t="n">
        <v>-0.994691</v>
      </c>
      <c r="D22" s="0" t="n">
        <v>0.0037101</v>
      </c>
      <c r="E22" s="1" t="n">
        <f aca="false">1-13.8*13.8*1E+030/(B22*B22+1/9.3/9.3*1E+030)</f>
        <v>0.999863300544074</v>
      </c>
      <c r="F22" s="1" t="n">
        <f aca="false">13.8*13.8/9.3*1E+045/B22/(B22*B22+1/9.3/9.3*1E+030)</f>
        <v>1.2453405969178E-008</v>
      </c>
      <c r="G22" s="0" t="n">
        <f aca="false">B22/N22</f>
        <v>3937086790.63667</v>
      </c>
      <c r="H22" s="0" t="n">
        <f aca="false">G22*SQRT(0.5)</f>
        <v>2783940767.77917</v>
      </c>
      <c r="I22" s="0" t="n">
        <f aca="false">-G22*0.5</f>
        <v>-1968543395.31834</v>
      </c>
      <c r="J22" s="0" t="n">
        <f aca="false">(B22/N22)*SQRT(SQRT((C22*C22+D22*D22)/((1+C22)*(1+C22)+D22*D22)))*COS((ATAN(D22/C22)-ATAN(D22/(1+C22)))/2)</f>
        <v>46511854245.3534</v>
      </c>
      <c r="K22" s="1" t="n">
        <f aca="false">(B22/N22)*SQRT(SQRT((C22*C22+D22*D22)/((1+C22)*(1+C22)+D22*D22)))*SIN((ATAN(D22/C22)-ATAN(D22/(1+C22)))/2)</f>
        <v>-14736916897.0789</v>
      </c>
      <c r="L22" s="0" t="n">
        <f aca="false">(B22/N22)*SQRT(SQRT((E22*E22+F22*F22)/((1+E22)*(1+E22)+F22*F22)))*COS((ATAN(F22/E22)-ATAN(F22/(1+E22)))/2)</f>
        <v>2783845618.85282</v>
      </c>
      <c r="M22" s="1" t="n">
        <f aca="false">(B22/N22)*SQRT(SQRT((E22*E22+F22*F22)/((1+E22)*(1+E22)+F22*F22)))*SIN((ATAN(F22/E22)-ATAN(F22/(1+E22)))/2)</f>
        <v>8.66886737495695</v>
      </c>
      <c r="N22" s="3" t="n">
        <v>299792458</v>
      </c>
    </row>
    <row r="23" customFormat="false" ht="14.9" hidden="false" customHeight="false" outlineLevel="0" collapsed="false">
      <c r="A23" s="0" t="n">
        <v>170551</v>
      </c>
      <c r="B23" s="2" t="n">
        <f aca="false">A23*1000000000000*2*PI()</f>
        <v>1.07160353732479E+018</v>
      </c>
      <c r="C23" s="0" t="n">
        <v>-0.994174</v>
      </c>
      <c r="D23" s="0" t="n">
        <v>0.00466633</v>
      </c>
      <c r="E23" s="1" t="n">
        <f aca="false">1-13.8*13.8*1E+030/(B23*B23+1/9.3/9.3*1E+030)</f>
        <v>0.99983415977001</v>
      </c>
      <c r="F23" s="1" t="n">
        <f aca="false">13.8*13.8/9.3*1E+045/B23/(B23*B23+1/9.3/9.3*1E+030)</f>
        <v>1.66407464826834E-008</v>
      </c>
      <c r="G23" s="0" t="n">
        <f aca="false">B23/N23</f>
        <v>3574484643.38883</v>
      </c>
      <c r="H23" s="0" t="n">
        <f aca="false">G23*SQRT(0.5)</f>
        <v>2527542330.58742</v>
      </c>
      <c r="I23" s="0" t="n">
        <f aca="false">-G23*0.5</f>
        <v>-1787242321.69441</v>
      </c>
      <c r="J23" s="0" t="n">
        <f aca="false">(B23/N23)*SQRT(SQRT((C23*C23+D23*D23)/((1+C23)*(1+C23)+D23*D23)))*COS((ATAN(D23/C23)-ATAN(D23/(1+C23)))/2)</f>
        <v>38890896440.8972</v>
      </c>
      <c r="K23" s="1" t="n">
        <f aca="false">(B23/N23)*SQRT(SQRT((C23*C23+D23*D23)/((1+C23)*(1+C23)+D23*D23)))*SIN((ATAN(D23/C23)-ATAN(D23/(1+C23)))/2)</f>
        <v>-13757430717.6667</v>
      </c>
      <c r="L23" s="0" t="n">
        <f aca="false">(B23/N23)*SQRT(SQRT((E23*E23+F23*F23)/((1+E23)*(1+E23)+F23*F23)))*COS((ATAN(F23/E23)-ATAN(F23/(1+E23)))/2)</f>
        <v>2527437527.67418</v>
      </c>
      <c r="M23" s="1" t="n">
        <f aca="false">(B23/N23)*SQRT(SQRT((E23*E23+F23*F23)/((1+E23)*(1+E23)+F23*F23)))*SIN((ATAN(F23/E23)-ATAN(F23/(1+E23)))/2)</f>
        <v>10.5172279118276</v>
      </c>
      <c r="N23" s="3" t="n">
        <v>299792458</v>
      </c>
    </row>
    <row r="24" customFormat="false" ht="14.9" hidden="false" customHeight="false" outlineLevel="0" collapsed="false">
      <c r="A24" s="0" t="n">
        <v>154242</v>
      </c>
      <c r="B24" s="2" t="n">
        <f aca="false">A24*1000000000000*2*PI()</f>
        <v>9.69131068149994E+017</v>
      </c>
      <c r="C24" s="0" t="n">
        <v>-0.993318</v>
      </c>
      <c r="D24" s="0" t="n">
        <v>0.00534204</v>
      </c>
      <c r="E24" s="1" t="n">
        <f aca="false">1-13.8*13.8*1E+030/(B24*B24+1/9.3/9.3*1E+030)</f>
        <v>0.999797234933291</v>
      </c>
      <c r="F24" s="1" t="n">
        <f aca="false">13.8*13.8/9.3*1E+045/B24/(B24*B24+1/9.3/9.3*1E+030)</f>
        <v>2.24971586007728E-008</v>
      </c>
      <c r="G24" s="0" t="n">
        <f aca="false">B24/N24</f>
        <v>3232673278.75871</v>
      </c>
      <c r="H24" s="0" t="n">
        <f aca="false">G24*SQRT(0.5)</f>
        <v>2285845196.77084</v>
      </c>
      <c r="I24" s="0" t="n">
        <f aca="false">-G24*0.5</f>
        <v>-1616336639.37936</v>
      </c>
      <c r="J24" s="0" t="n">
        <f aca="false">(B24/N24)*SQRT(SQRT((C24*C24+D24*D24)/((1+C24)*(1+C24)+D24*D24)))*COS((ATAN(D24/C24)-ATAN(D24/(1+C24)))/2)</f>
        <v>32840960943.7746</v>
      </c>
      <c r="K24" s="1" t="n">
        <f aca="false">(B24/N24)*SQRT(SQRT((C24*C24+D24*D24)/((1+C24)*(1+C24)+D24*D24)))*SIN((ATAN(D24/C24)-ATAN(D24/(1+C24)))/2)</f>
        <v>-11613251752.9454</v>
      </c>
      <c r="L24" s="0" t="n">
        <f aca="false">(B24/N24)*SQRT(SQRT((E24*E24+F24*F24)/((1+E24)*(1+E24)+F24*F24)))*COS((ATAN(F24/E24)-ATAN(F24/(1+E24)))/2)</f>
        <v>2285729309.69615</v>
      </c>
      <c r="M24" s="1" t="n">
        <f aca="false">(B24/N24)*SQRT(SQRT((E24*E24+F24*F24)/((1+E24)*(1+E24)+F24*F24)))*SIN((ATAN(F24/E24)-ATAN(F24/(1+E24)))/2)</f>
        <v>12.8595146258278</v>
      </c>
      <c r="N24" s="3" t="n">
        <v>299792458</v>
      </c>
    </row>
    <row r="25" customFormat="false" ht="14.9" hidden="false" customHeight="false" outlineLevel="0" collapsed="false">
      <c r="A25" s="0" t="n">
        <v>138632</v>
      </c>
      <c r="B25" s="2" t="n">
        <f aca="false">A25*1000000000000*2*PI()</f>
        <v>8.71050545504921E+017</v>
      </c>
      <c r="C25" s="0" t="n">
        <v>-0.99306</v>
      </c>
      <c r="D25" s="0" t="n">
        <v>0.00568016</v>
      </c>
      <c r="E25" s="1" t="n">
        <f aca="false">1-13.8*13.8*1E+030/(B25*B25+1/9.3/9.3*1E+030)</f>
        <v>0.999749001311616</v>
      </c>
      <c r="F25" s="1" t="n">
        <f aca="false">13.8*13.8/9.3*1E+045/B25/(B25*B25+1/9.3/9.3*1E+030)</f>
        <v>3.09845466685638E-008</v>
      </c>
      <c r="G25" s="0" t="n">
        <f aca="false">B25/N25</f>
        <v>2905511870.83206</v>
      </c>
      <c r="H25" s="0" t="n">
        <f aca="false">G25*SQRT(0.5)</f>
        <v>2054507146.68336</v>
      </c>
      <c r="I25" s="0" t="n">
        <f aca="false">-G25*0.5</f>
        <v>-1452755935.41603</v>
      </c>
      <c r="J25" s="0" t="n">
        <f aca="false">(B25/N25)*SQRT(SQRT((C25*C25+D25*D25)/((1+C25)*(1+C25)+D25*D25)))*COS((ATAN(D25/C25)-ATAN(D25/(1+C25)))/2)</f>
        <v>28764726081.163</v>
      </c>
      <c r="K25" s="1" t="n">
        <f aca="false">(B25/N25)*SQRT(SQRT((C25*C25+D25*D25)/((1+C25)*(1+C25)+D25*D25)))*SIN((ATAN(D25/C25)-ATAN(D25/(1+C25)))/2)</f>
        <v>-10363569271.4393</v>
      </c>
      <c r="L25" s="0" t="n">
        <f aca="false">(B25/N25)*SQRT(SQRT((E25*E25+F25*F25)/((1+E25)*(1+E25)+F25*F25)))*COS((ATAN(F25/E25)-ATAN(F25/(1+E25)))/2)</f>
        <v>2054378206.80612</v>
      </c>
      <c r="M25" s="1" t="n">
        <f aca="false">(B25/N25)*SQRT(SQRT((E25*E25+F25*F25)/((1+E25)*(1+E25)+F25*F25)))*SIN((ATAN(F25/E25)-ATAN(F25/(1+E25)))/2)</f>
        <v>15.9194875101768</v>
      </c>
      <c r="N25" s="3" t="n">
        <v>299792458</v>
      </c>
    </row>
    <row r="26" customFormat="false" ht="14.9" hidden="false" customHeight="false" outlineLevel="0" collapsed="false">
      <c r="A26" s="0" t="n">
        <v>127011</v>
      </c>
      <c r="B26" s="2" t="n">
        <f aca="false">A26*1000000000000*2*PI()</f>
        <v>7.98033649050186E+017</v>
      </c>
      <c r="C26" s="0" t="n">
        <v>-0.992508</v>
      </c>
      <c r="D26" s="0" t="n">
        <v>0.00749172</v>
      </c>
      <c r="E26" s="1" t="n">
        <f aca="false">1-13.8*13.8*1E+030/(B26*B26+1/9.3/9.3*1E+030)</f>
        <v>0.9997009693138</v>
      </c>
      <c r="F26" s="1" t="n">
        <f aca="false">13.8*13.8/9.3*1E+045/B26/(B26*B26+1/9.3/9.3*1E+030)</f>
        <v>4.02913301513564E-008</v>
      </c>
      <c r="G26" s="0" t="n">
        <f aca="false">B26/N26</f>
        <v>2661953720.83105</v>
      </c>
      <c r="H26" s="0" t="n">
        <f aca="false">G26*SQRT(0.5)</f>
        <v>1882285527.2044</v>
      </c>
      <c r="I26" s="0" t="n">
        <f aca="false">-G26*0.5</f>
        <v>-1330976860.41552</v>
      </c>
      <c r="J26" s="0" t="n">
        <f aca="false">(B26/N26)*SQRT(SQRT((C26*C26+D26*D26)/((1+C26)*(1+C26)+D26*D26)))*COS((ATAN(D26/C26)-ATAN(D26/(1+C26)))/2)</f>
        <v>23765987678.3079</v>
      </c>
      <c r="K26" s="1" t="n">
        <f aca="false">(B26/N26)*SQRT(SQRT((C26*C26+D26*D26)/((1+C26)*(1+C26)+D26*D26)))*SIN((ATAN(D26/C26)-ATAN(D26/(1+C26)))/2)</f>
        <v>-9949181958.77438</v>
      </c>
      <c r="L26" s="0" t="n">
        <f aca="false">(B26/N26)*SQRT(SQRT((E26*E26+F26*F26)/((1+E26)*(1+E26)+F26*F26)))*COS((ATAN(F26/E26)-ATAN(F26/(1+E26)))/2)</f>
        <v>1882144785.61721</v>
      </c>
      <c r="M26" s="1" t="n">
        <f aca="false">(B26/N26)*SQRT(SQRT((E26*E26+F26*F26)/((1+E26)*(1+E26)+F26*F26)))*SIN((ATAN(F26/E26)-ATAN(F26/(1+E26)))/2)</f>
        <v>18.9670359781548</v>
      </c>
      <c r="N26" s="3" t="n">
        <v>299792458</v>
      </c>
    </row>
    <row r="27" customFormat="false" ht="14.9" hidden="false" customHeight="false" outlineLevel="0" collapsed="false">
      <c r="A27" s="0" t="n">
        <v>121065</v>
      </c>
      <c r="B27" s="2" t="n">
        <f aca="false">A27*1000000000000*2*PI()</f>
        <v>7.60673829213697E+017</v>
      </c>
      <c r="C27" s="0" t="n">
        <v>-0.992047</v>
      </c>
      <c r="D27" s="0" t="n">
        <v>0.0111552</v>
      </c>
      <c r="E27" s="1" t="n">
        <f aca="false">1-13.8*13.8*1E+030/(B27*B27+1/9.3/9.3*1E+030)</f>
        <v>0.999670874740391</v>
      </c>
      <c r="F27" s="1" t="n">
        <f aca="false">13.8*13.8/9.3*1E+045/B27/(B27*B27+1/9.3/9.3*1E+030)</f>
        <v>4.65242939904319E-008</v>
      </c>
      <c r="G27" s="0" t="n">
        <f aca="false">B27/N27</f>
        <v>2537334775.8258</v>
      </c>
      <c r="H27" s="0" t="n">
        <f aca="false">G27*SQRT(0.5)</f>
        <v>1794166626.12688</v>
      </c>
      <c r="I27" s="0" t="n">
        <f aca="false">-G27*0.5</f>
        <v>-1268667387.9129</v>
      </c>
      <c r="J27" s="0" t="n">
        <f aca="false">(B27/N27)*SQRT(SQRT((C27*C27+D27*D27)/((1+C27)*(1+C27)+D27*D27)))*COS((ATAN(D27/C27)-ATAN(D27/(1+C27)))/2)</f>
        <v>19138836804.1656</v>
      </c>
      <c r="K27" s="1" t="n">
        <f aca="false">(B27/N27)*SQRT(SQRT((C27*C27+D27*D27)/((1+C27)*(1+C27)+D27*D27)))*SIN((ATAN(D27/C27)-ATAN(D27/(1+C27)))/2)</f>
        <v>-9996529517.35965</v>
      </c>
      <c r="L27" s="0" t="n">
        <f aca="false">(B27/N27)*SQRT(SQRT((E27*E27+F27*F27)/((1+E27)*(1+E27)+F27*F27)))*COS((ATAN(F27/E27)-ATAN(F27/(1+E27)))/2)</f>
        <v>1794018969.36399</v>
      </c>
      <c r="M27" s="1" t="n">
        <f aca="false">(B27/N27)*SQRT(SQRT((E27*E27+F27*F27)/((1+E27)*(1+E27)+F27*F27)))*SIN((ATAN(F27/E27)-ATAN(F27/(1+E27)))/2)</f>
        <v>20.8766719181563</v>
      </c>
      <c r="N27" s="3" t="n">
        <v>299792458</v>
      </c>
    </row>
    <row r="28" customFormat="false" ht="14.9" hidden="false" customHeight="false" outlineLevel="0" collapsed="false">
      <c r="A28" s="0" t="n">
        <v>109409</v>
      </c>
      <c r="B28" s="2" t="n">
        <f aca="false">A28*1000000000000*2*PI()</f>
        <v>6.87437021273211E+017</v>
      </c>
      <c r="C28" s="0" t="n">
        <v>-0.991894</v>
      </c>
      <c r="D28" s="0" t="n">
        <v>0.0121502</v>
      </c>
      <c r="E28" s="1" t="n">
        <f aca="false">1-13.8*13.8*1E+030/(B28*B28+1/9.3/9.3*1E+030)</f>
        <v>0.999597011801267</v>
      </c>
      <c r="F28" s="1" t="n">
        <f aca="false">13.8*13.8/9.3*1E+045/B28/(B28*B28+1/9.3/9.3*1E+030)</f>
        <v>6.30342315571181E-008</v>
      </c>
      <c r="G28" s="0" t="n">
        <f aca="false">B28/N28</f>
        <v>2293043080.06711</v>
      </c>
      <c r="H28" s="0" t="n">
        <f aca="false">G28*SQRT(0.5)</f>
        <v>1621426311.46834</v>
      </c>
      <c r="I28" s="0" t="n">
        <f aca="false">-G28*0.5</f>
        <v>-1146521540.03356</v>
      </c>
      <c r="J28" s="0" t="n">
        <f aca="false">(B28/N28)*SQRT(SQRT((C28*C28+D28*D28)/((1+C28)*(1+C28)+D28*D28)))*COS((ATAN(D28/C28)-ATAN(D28/(1+C28)))/2)</f>
        <v>16607702579.4058</v>
      </c>
      <c r="K28" s="1" t="n">
        <f aca="false">(B28/N28)*SQRT(SQRT((C28*C28+D28*D28)/((1+C28)*(1+C28)+D28*D28)))*SIN((ATAN(D28/C28)-ATAN(D28/(1+C28)))/2)</f>
        <v>-9015856915.15307</v>
      </c>
      <c r="L28" s="0" t="n">
        <f aca="false">(B28/N28)*SQRT(SQRT((E28*E28+F28*F28)/((1+E28)*(1+E28)+F28*F28)))*COS((ATAN(F28/E28)-ATAN(F28/(1+E28)))/2)</f>
        <v>1621262916.39684</v>
      </c>
      <c r="M28" s="1" t="n">
        <f aca="false">(B28/N28)*SQRT(SQRT((E28*E28+F28*F28)/((1+E28)*(1+E28)+F28*F28)))*SIN((ATAN(F28/E28)-ATAN(F28/(1+E28)))/2)</f>
        <v>25.5642165623506</v>
      </c>
      <c r="N28" s="3" t="n">
        <v>299792458</v>
      </c>
    </row>
    <row r="29" customFormat="false" ht="14.9" hidden="false" customHeight="false" outlineLevel="0" collapsed="false">
      <c r="A29" s="0" t="n">
        <v>95663.3</v>
      </c>
      <c r="B29" s="2" t="n">
        <f aca="false">A29*1000000000000*2*PI()</f>
        <v>6.01070240996313E+017</v>
      </c>
      <c r="C29" s="0" t="n">
        <v>-0.99056</v>
      </c>
      <c r="D29" s="0" t="n">
        <v>0.0122416</v>
      </c>
      <c r="E29" s="1" t="n">
        <f aca="false">1-13.8*13.8*1E+030/(B29*B29+1/9.3/9.3*1E+030)</f>
        <v>0.9994728821711</v>
      </c>
      <c r="F29" s="1" t="n">
        <f aca="false">13.8*13.8/9.3*1E+045/B29/(B29*B29+1/9.3/9.3*1E+030)</f>
        <v>9.42973592352272E-008</v>
      </c>
      <c r="G29" s="0" t="n">
        <f aca="false">B29/N29</f>
        <v>2004954510.8847</v>
      </c>
      <c r="H29" s="0" t="n">
        <f aca="false">G29*SQRT(0.5)</f>
        <v>1417716930.61713</v>
      </c>
      <c r="I29" s="0" t="n">
        <f aca="false">-G29*0.5</f>
        <v>-1002477255.44235</v>
      </c>
      <c r="J29" s="0" t="n">
        <f aca="false">(B29/N29)*SQRT(SQRT((C29*C29+D29*D29)/((1+C29)*(1+C29)+D29*D29)))*COS((ATAN(D29/C29)-ATAN(D29/(1+C29)))/2)</f>
        <v>14359287000.0381</v>
      </c>
      <c r="K29" s="1" t="n">
        <f aca="false">(B29/N29)*SQRT(SQRT((C29*C29+D29*D29)/((1+C29)*(1+C29)+D29*D29)))*SIN((ATAN(D29/C29)-ATAN(D29/(1+C29)))/2)</f>
        <v>-7170349147.05399</v>
      </c>
      <c r="L29" s="0" t="n">
        <f aca="false">(B29/N29)*SQRT(SQRT((E29*E29+F29*F29)/((1+E29)*(1+E29)+F29*F29)))*COS((ATAN(F29/E29)-ATAN(F29/(1+E29)))/2)</f>
        <v>1417530043.07886</v>
      </c>
      <c r="M29" s="1" t="n">
        <f aca="false">(B29/N29)*SQRT(SQRT((E29*E29+F29*F29)/((1+E29)*(1+E29)+F29*F29)))*SIN((ATAN(F29/E29)-ATAN(F29/(1+E29)))/2)</f>
        <v>33.4437734924139</v>
      </c>
      <c r="N29" s="3" t="n">
        <v>299792458</v>
      </c>
    </row>
    <row r="30" customFormat="false" ht="14.9" hidden="false" customHeight="false" outlineLevel="0" collapsed="false">
      <c r="A30" s="0" t="n">
        <v>72586.5</v>
      </c>
      <c r="B30" s="2" t="n">
        <f aca="false">A30*1000000000000*2*PI()</f>
        <v>4.56074430299591E+017</v>
      </c>
      <c r="C30" s="0" t="n">
        <v>-0.982161</v>
      </c>
      <c r="D30" s="0" t="n">
        <v>0.0177389</v>
      </c>
      <c r="E30" s="1" t="n">
        <f aca="false">1-13.8*13.8*1E+030/(B30*B30+1/9.3/9.3*1E+030)</f>
        <v>0.999084440232819</v>
      </c>
      <c r="F30" s="1" t="n">
        <f aca="false">13.8*13.8/9.3*1E+045/B30/(B30*B30+1/9.3/9.3*1E+030)</f>
        <v>2.1585793952313E-007</v>
      </c>
      <c r="G30" s="0" t="n">
        <f aca="false">B30/N30</f>
        <v>1521300546.85896</v>
      </c>
      <c r="H30" s="0" t="n">
        <f aca="false">G30*SQRT(0.5)</f>
        <v>1075721932.90677</v>
      </c>
      <c r="I30" s="0" t="n">
        <f aca="false">-G30*0.5</f>
        <v>-760650273.429479</v>
      </c>
      <c r="J30" s="0" t="n">
        <f aca="false">(B30/N30)*SQRT(SQRT((C30*C30+D30*D30)/((1+C30)*(1+C30)+D30*D30)))*COS((ATAN(D30/C30)-ATAN(D30/(1+C30)))/2)</f>
        <v>8754624469.55205</v>
      </c>
      <c r="K30" s="1" t="n">
        <f aca="false">(B30/N30)*SQRT(SQRT((C30*C30+D30*D30)/((1+C30)*(1+C30)+D30*D30)))*SIN((ATAN(D30/C30)-ATAN(D30/(1+C30)))/2)</f>
        <v>-3704717940.30108</v>
      </c>
      <c r="L30" s="0" t="n">
        <f aca="false">(B30/N30)*SQRT(SQRT((E30*E30+F30*F30)/((1+E30)*(1+E30)+F30*F30)))*COS((ATAN(F30/E30)-ATAN(F30/(1+E30)))/2)</f>
        <v>1075475569.99796</v>
      </c>
      <c r="M30" s="1" t="n">
        <f aca="false">(B30/N30)*SQRT(SQRT((E30*E30+F30*F30)/((1+E30)*(1+E30)+F30*F30)))*SIN((ATAN(F30/E30)-ATAN(F30/(1+E30)))/2)</f>
        <v>58.1172755373006</v>
      </c>
      <c r="N30" s="3" t="n">
        <v>299792458</v>
      </c>
    </row>
    <row r="31" customFormat="false" ht="14.9" hidden="false" customHeight="false" outlineLevel="0" collapsed="false">
      <c r="A31" s="0" t="n">
        <v>62906.3</v>
      </c>
      <c r="B31" s="2" t="n">
        <f aca="false">A31*1000000000000*2*PI()</f>
        <v>3.95251939889031E+017</v>
      </c>
      <c r="C31" s="0" t="n">
        <v>-0.976256</v>
      </c>
      <c r="D31" s="0" t="n">
        <v>0.0209456</v>
      </c>
      <c r="E31" s="1" t="n">
        <f aca="false">1-13.8*13.8*1E+030/(B31*B31+1/9.3/9.3*1E+030)</f>
        <v>0.998780981994463</v>
      </c>
      <c r="F31" s="1" t="n">
        <f aca="false">13.8*13.8/9.3*1E+045/B31/(B31*B31+1/9.3/9.3*1E+030)</f>
        <v>3.31629504293435E-007</v>
      </c>
      <c r="G31" s="0" t="n">
        <f aca="false">B31/N31</f>
        <v>1318418557.04399</v>
      </c>
      <c r="H31" s="0" t="n">
        <f aca="false">G31*SQRT(0.5)</f>
        <v>932262702.127988</v>
      </c>
      <c r="I31" s="0" t="n">
        <f aca="false">-G31*0.5</f>
        <v>-659209278.521995</v>
      </c>
      <c r="J31" s="0" t="n">
        <f aca="false">(B31/N31)*SQRT(SQRT((C31*C31+D31*D31)/((1+C31)*(1+C31)+D31*D31)))*COS((ATAN(D31/C31)-ATAN(D31/(1+C31)))/2)</f>
        <v>6820536087.62711</v>
      </c>
      <c r="K31" s="1" t="n">
        <f aca="false">(B31/N31)*SQRT(SQRT((C31*C31+D31*D31)/((1+C31)*(1+C31)+D31*D31)))*SIN((ATAN(D31/C31)-ATAN(D31/(1+C31)))/2)</f>
        <v>-2662369912.30347</v>
      </c>
      <c r="L31" s="0" t="n">
        <f aca="false">(B31/N31)*SQRT(SQRT((E31*E31+F31*F31)/((1+E31)*(1+E31)+F31*F31)))*COS((ATAN(F31/E31)-ATAN(F31/(1+E31)))/2)</f>
        <v>931978374.240942</v>
      </c>
      <c r="M31" s="1" t="n">
        <f aca="false">(B31/N31)*SQRT(SQRT((E31*E31+F31*F31)/((1+E31)*(1+E31)+F31*F31)))*SIN((ATAN(F31/E31)-ATAN(F31/(1+E31)))/2)</f>
        <v>77.409369172303</v>
      </c>
      <c r="N31" s="3" t="n">
        <v>299792458</v>
      </c>
    </row>
    <row r="32" customFormat="false" ht="14.9" hidden="false" customHeight="false" outlineLevel="0" collapsed="false">
      <c r="A32" s="0" t="n">
        <v>53229.2</v>
      </c>
      <c r="B32" s="2" t="n">
        <f aca="false">A32*1000000000000*2*PI()</f>
        <v>3.34448927352924E+017</v>
      </c>
      <c r="C32" s="0" t="n">
        <v>-0.972335</v>
      </c>
      <c r="D32" s="0" t="n">
        <v>0.0232696</v>
      </c>
      <c r="E32" s="1" t="n">
        <f aca="false">1-13.8*13.8*1E+030/(B32*B32+1/9.3/9.3*1E+030)</f>
        <v>0.998297455339132</v>
      </c>
      <c r="F32" s="1" t="n">
        <f aca="false">13.8*13.8/9.3*1E+045/B32/(B32*B32+1/9.3/9.3*1E+030)</f>
        <v>5.47376006919276E-007</v>
      </c>
      <c r="G32" s="0" t="n">
        <f aca="false">B32/N32</f>
        <v>1115601538.42471</v>
      </c>
      <c r="H32" s="0" t="n">
        <f aca="false">G32*SQRT(0.5)</f>
        <v>788849412.922254</v>
      </c>
      <c r="I32" s="0" t="n">
        <f aca="false">-G32*0.5</f>
        <v>-557800769.212353</v>
      </c>
      <c r="J32" s="0" t="n">
        <f aca="false">(B32/N32)*SQRT(SQRT((C32*C32+D32*D32)/((1+C32)*(1+C32)+D32*D32)))*COS((ATAN(D32/C32)-ATAN(D32/(1+C32)))/2)</f>
        <v>5412363482.91722</v>
      </c>
      <c r="K32" s="1" t="n">
        <f aca="false">(B32/N32)*SQRT(SQRT((C32*C32+D32*D32)/((1+C32)*(1+C32)+D32*D32)))*SIN((ATAN(D32/C32)-ATAN(D32/(1+C32)))/2)</f>
        <v>-2047256413.92183</v>
      </c>
      <c r="L32" s="0" t="n">
        <f aca="false">(B32/N32)*SQRT(SQRT((E32*E32+F32*F32)/((1+E32)*(1+E32)+F32*F32)))*COS((ATAN(F32/E32)-ATAN(F32/(1+E32)))/2)</f>
        <v>788513292.405379</v>
      </c>
      <c r="M32" s="1" t="n">
        <f aca="false">(B32/N32)*SQRT(SQRT((E32*E32+F32*F32)/((1+E32)*(1+E32)+F32*F32)))*SIN((ATAN(F32/E32)-ATAN(F32/(1+E32)))/2)</f>
        <v>108.179428023685</v>
      </c>
      <c r="N32" s="3" t="n">
        <v>299792458</v>
      </c>
    </row>
    <row r="33" customFormat="false" ht="14.9" hidden="false" customHeight="false" outlineLevel="0" collapsed="false">
      <c r="A33" s="0" t="n">
        <v>48394.9</v>
      </c>
      <c r="B33" s="2" t="n">
        <f aca="false">A33*1000000000000*2*PI()</f>
        <v>3.04074124622425E+017</v>
      </c>
      <c r="C33" s="0" t="n">
        <v>-0.966421</v>
      </c>
      <c r="D33" s="0" t="n">
        <v>0.022609</v>
      </c>
      <c r="E33" s="1" t="n">
        <f aca="false">1-13.8*13.8*1E+030/(B33*B33+1/9.3/9.3*1E+030)</f>
        <v>0.997940322673517</v>
      </c>
      <c r="F33" s="1" t="n">
        <f aca="false">13.8*13.8/9.3*1E+045/B33/(B33*B33+1/9.3/9.3*1E+030)</f>
        <v>7.28344381627178E-007</v>
      </c>
      <c r="G33" s="0" t="n">
        <f aca="false">B33/N33</f>
        <v>1014282102.52849</v>
      </c>
      <c r="H33" s="0" t="n">
        <f aca="false">G33*SQRT(0.5)</f>
        <v>717205752.734047</v>
      </c>
      <c r="I33" s="0" t="n">
        <f aca="false">-G33*0.5</f>
        <v>-507141051.264247</v>
      </c>
      <c r="J33" s="0" t="n">
        <f aca="false">(B33/N33)*SQRT(SQRT((C33*C33+D33*D33)/((1+C33)*(1+C33)+D33*D33)))*COS((ATAN(D33/C33)-ATAN(D33/(1+C33)))/2)</f>
        <v>4723276944.76854</v>
      </c>
      <c r="K33" s="1" t="n">
        <f aca="false">(B33/N33)*SQRT(SQRT((C33*C33+D33*D33)/((1+C33)*(1+C33)+D33*D33)))*SIN((ATAN(D33/C33)-ATAN(D33/(1+C33)))/2)</f>
        <v>-1502525133.77623</v>
      </c>
      <c r="L33" s="0" t="n">
        <f aca="false">(B33/N33)*SQRT(SQRT((E33*E33+F33*F33)/((1+E33)*(1+E33)+F33*F33)))*COS((ATAN(F33/E33)-ATAN(F33/(1+E33)))/2)</f>
        <v>716835973.586647</v>
      </c>
      <c r="M33" s="1" t="n">
        <f aca="false">(B33/N33)*SQRT(SQRT((E33*E33+F33*F33)/((1+E33)*(1+E33)+F33*F33)))*SIN((ATAN(F33/E33)-ATAN(F33/(1+E33)))/2)</f>
        <v>130.930096383339</v>
      </c>
      <c r="N33" s="3" t="n">
        <v>299792458</v>
      </c>
    </row>
    <row r="34" customFormat="false" ht="14.9" hidden="false" customHeight="false" outlineLevel="0" collapsed="false">
      <c r="A34" s="0" t="n">
        <v>43554</v>
      </c>
      <c r="B34" s="2" t="n">
        <f aca="false">A34*1000000000000*2*PI()</f>
        <v>2.736578528689E+017</v>
      </c>
      <c r="C34" s="0" t="n">
        <v>-0.958555</v>
      </c>
      <c r="D34" s="0" t="n">
        <v>0.0209506</v>
      </c>
      <c r="E34" s="1" t="n">
        <f aca="false">1-13.8*13.8*1E+030/(B34*B34+1/9.3/9.3*1E+030)</f>
        <v>0.997457023917823</v>
      </c>
      <c r="F34" s="1" t="n">
        <f aca="false">13.8*13.8/9.3*1E+045/B34/(B34*B34+1/9.3/9.3*1E+030)</f>
        <v>9.99197667962013E-007</v>
      </c>
      <c r="G34" s="0" t="n">
        <f aca="false">B34/N34</f>
        <v>912824340.860836</v>
      </c>
      <c r="H34" s="0" t="n">
        <f aca="false">G34*SQRT(0.5)</f>
        <v>645464281.454838</v>
      </c>
      <c r="I34" s="0" t="n">
        <f aca="false">-G34*0.5</f>
        <v>-456412170.430418</v>
      </c>
      <c r="J34" s="0" t="n">
        <f aca="false">(B34/N34)*SQRT(SQRT((C34*C34+D34*D34)/((1+C34)*(1+C34)+D34*D34)))*COS((ATAN(D34/C34)-ATAN(D34/(1+C34)))/2)</f>
        <v>4023864740.24936</v>
      </c>
      <c r="K34" s="1" t="n">
        <f aca="false">(B34/N34)*SQRT(SQRT((C34*C34+D34*D34)/((1+C34)*(1+C34)+D34*D34)))*SIN((ATAN(D34/C34)-ATAN(D34/(1+C34)))/2)</f>
        <v>-1005830416.50537</v>
      </c>
      <c r="L34" s="0" t="n">
        <f aca="false">(B34/N34)*SQRT(SQRT((E34*E34+F34*F34)/((1+E34)*(1+E34)+F34*F34)))*COS((ATAN(F34/E34)-ATAN(F34/(1+E34)))/2)</f>
        <v>645053278.123646</v>
      </c>
      <c r="M34" s="1" t="n">
        <f aca="false">(B34/N34)*SQRT(SQRT((E34*E34+F34*F34)/((1+E34)*(1+E34)+F34*F34)))*SIN((ATAN(F34/E34)-ATAN(F34/(1+E34)))/2)</f>
        <v>161.750400906319</v>
      </c>
      <c r="N34" s="3" t="n">
        <v>299792458</v>
      </c>
    </row>
    <row r="35" customFormat="false" ht="14.9" hidden="false" customHeight="false" outlineLevel="0" collapsed="false">
      <c r="A35" s="0" t="n">
        <v>36297.6</v>
      </c>
      <c r="B35" s="2" t="n">
        <f aca="false">A35*1000000000000*2*PI()</f>
        <v>2.28064547005882E+017</v>
      </c>
      <c r="C35" s="0" t="n">
        <v>-0.927471</v>
      </c>
      <c r="D35" s="0" t="n">
        <v>0.0194526</v>
      </c>
      <c r="E35" s="1" t="n">
        <f aca="false">1-13.8*13.8*1E+030/(B35*B35+1/9.3/9.3*1E+030)</f>
        <v>0.996338639273795</v>
      </c>
      <c r="F35" s="1" t="n">
        <f aca="false">13.8*13.8/9.3*1E+045/B35/(B35*B35+1/9.3/9.3*1E+030)</f>
        <v>1.72624244719797E-006</v>
      </c>
      <c r="G35" s="0" t="n">
        <f aca="false">B35/N35</f>
        <v>760741442.687935</v>
      </c>
      <c r="H35" s="0" t="n">
        <f aca="false">G35*SQRT(0.5)</f>
        <v>537925432.854276</v>
      </c>
      <c r="I35" s="0" t="n">
        <f aca="false">-G35*0.5</f>
        <v>-380370721.343967</v>
      </c>
      <c r="J35" s="0" t="n">
        <f aca="false">(B35/N35)*SQRT(SQRT((C35*C35+D35*D35)/((1+C35)*(1+C35)+D35*D35)))*COS((ATAN(D35/C35)-ATAN(D35/(1+C35)))/2)</f>
        <v>2647125671.64674</v>
      </c>
      <c r="K35" s="1" t="n">
        <f aca="false">(B35/N35)*SQRT(SQRT((C35*C35+D35*D35)/((1+C35)*(1+C35)+D35*D35)))*SIN((ATAN(D35/C35)-ATAN(D35/(1+C35)))/2)</f>
        <v>-377099520.36527</v>
      </c>
      <c r="L35" s="0" t="n">
        <f aca="false">(B35/N35)*SQRT(SQRT((E35*E35+F35*F35)/((1+E35)*(1+E35)+F35*F35)))*COS((ATAN(F35/E35)-ATAN(F35/(1+E35)))/2)</f>
        <v>537431918.654056</v>
      </c>
      <c r="M35" s="1" t="n">
        <f aca="false">(B35/N35)*SQRT(SQRT((E35*E35+F35*F35)/((1+E35)*(1+E35)+F35*F35)))*SIN((ATAN(F35/E35)-ATAN(F35/(1+E35)))/2)</f>
        <v>233.213703677289</v>
      </c>
      <c r="N35" s="3" t="n">
        <v>299792458</v>
      </c>
    </row>
    <row r="36" customFormat="false" ht="14.9" hidden="false" customHeight="false" outlineLevel="0" collapsed="false">
      <c r="A36" s="0" t="n">
        <v>29041.6</v>
      </c>
      <c r="B36" s="2" t="n">
        <f aca="false">A36*1000000000000*2*PI()</f>
        <v>1.82473754416987E+017</v>
      </c>
      <c r="C36" s="0" t="n">
        <v>-0.863358</v>
      </c>
      <c r="D36" s="0" t="n">
        <v>0.0330724</v>
      </c>
      <c r="E36" s="1" t="n">
        <f aca="false">1-13.8*13.8*1E+030/(B36*B36+1/9.3/9.3*1E+030)</f>
        <v>0.994280511298585</v>
      </c>
      <c r="F36" s="1" t="n">
        <f aca="false">13.8*13.8/9.3*1E+045/B36/(B36*B36+1/9.3/9.3*1E+030)</f>
        <v>3.37034105021473E-006</v>
      </c>
      <c r="G36" s="0" t="n">
        <f aca="false">B36/N36</f>
        <v>608666927.895121</v>
      </c>
      <c r="H36" s="0" t="n">
        <f aca="false">G36*SQRT(0.5)</f>
        <v>430392512.198623</v>
      </c>
      <c r="I36" s="0" t="n">
        <f aca="false">-G36*0.5</f>
        <v>-304333463.94756</v>
      </c>
      <c r="J36" s="0" t="n">
        <f aca="false">(B36/N36)*SQRT(SQRT((C36*C36+D36*D36)/((1+C36)*(1+C36)+D36*D36)))*COS((ATAN(D36/C36)-ATAN(D36/(1+C36)))/2)</f>
        <v>1494582537.92622</v>
      </c>
      <c r="K36" s="1" t="n">
        <f aca="false">(B36/N36)*SQRT(SQRT((C36*C36+D36*D36)/((1+C36)*(1+C36)+D36*D36)))*SIN((ATAN(D36/C36)-ATAN(D36/(1+C36)))/2)</f>
        <v>-207387398.097962</v>
      </c>
      <c r="L36" s="0" t="n">
        <f aca="false">(B36/N36)*SQRT(SQRT((E36*E36+F36*F36)/((1+E36)*(1+E36)+F36*F36)))*COS((ATAN(F36/E36)-ATAN(F36/(1+E36)))/2)</f>
        <v>429774897.830676</v>
      </c>
      <c r="M36" s="1" t="n">
        <f aca="false">(B36/N36)*SQRT(SQRT((E36*E36+F36*F36)/((1+E36)*(1+E36)+F36*F36)))*SIN((ATAN(F36/E36)-ATAN(F36/(1+E36)))/2)</f>
        <v>365.249582291177</v>
      </c>
      <c r="N36" s="3" t="n">
        <v>299792458</v>
      </c>
    </row>
    <row r="37" customFormat="false" ht="14.9" hidden="false" customHeight="false" outlineLevel="0" collapsed="false">
      <c r="A37" s="0" t="n">
        <v>26619.3</v>
      </c>
      <c r="B37" s="2" t="n">
        <f aca="false">A37*1000000000000*2*PI()</f>
        <v>1.67253994647406E+017</v>
      </c>
      <c r="C37" s="0" t="n">
        <v>-0.830722</v>
      </c>
      <c r="D37" s="0" t="n">
        <v>0.0515626</v>
      </c>
      <c r="E37" s="1" t="n">
        <f aca="false">1-13.8*13.8*1E+030/(B37*B37+1/9.3/9.3*1E+030)</f>
        <v>0.993192228113894</v>
      </c>
      <c r="F37" s="1" t="n">
        <f aca="false">13.8*13.8/9.3*1E+045/B37/(B37*B37+1/9.3/9.3*1E+030)</f>
        <v>4.37668758776248E-006</v>
      </c>
      <c r="G37" s="0" t="n">
        <f aca="false">B37/N37</f>
        <v>557899273.928386</v>
      </c>
      <c r="H37" s="0" t="n">
        <f aca="false">G37*SQRT(0.5)</f>
        <v>394494359.813813</v>
      </c>
      <c r="I37" s="0" t="n">
        <f aca="false">-G37*0.5</f>
        <v>-278949636.964193</v>
      </c>
      <c r="J37" s="0" t="n">
        <f aca="false">(B37/N37)*SQRT(SQRT((C37*C37+D37*D37)/((1+C37)*(1+C37)+D37*D37)))*COS((ATAN(D37/C37)-ATAN(D37/(1+C37)))/2)</f>
        <v>1190653743.58557</v>
      </c>
      <c r="K37" s="1" t="n">
        <f aca="false">(B37/N37)*SQRT(SQRT((C37*C37+D37*D37)/((1+C37)*(1+C37)+D37*D37)))*SIN((ATAN(D37/C37)-ATAN(D37/(1+C37)))/2)</f>
        <v>-215226597.586801</v>
      </c>
      <c r="L37" s="0" t="n">
        <f aca="false">(B37/N37)*SQRT(SQRT((E37*E37+F37*F37)/((1+E37)*(1+E37)+F37*F37)))*COS((ATAN(F37/E37)-ATAN(F37/(1+E37)))/2)</f>
        <v>393820083.471523</v>
      </c>
      <c r="M37" s="1" t="n">
        <f aca="false">(B37/N37)*SQRT(SQRT((E37*E37+F37*F37)/((1+E37)*(1+E37)+F37*F37)))*SIN((ATAN(F37/E37)-ATAN(F37/(1+E37)))/2)</f>
        <v>435.342346728451</v>
      </c>
      <c r="N37" s="3" t="n">
        <v>299792458</v>
      </c>
    </row>
    <row r="38" customFormat="false" ht="14.9" hidden="false" customHeight="false" outlineLevel="0" collapsed="false">
      <c r="A38" s="0" t="n">
        <v>25402.2</v>
      </c>
      <c r="B38" s="2" t="n">
        <f aca="false">A38*1000000000000*2*PI()</f>
        <v>1.59606729810037E+017</v>
      </c>
      <c r="C38" s="0" t="n">
        <v>-0.811246</v>
      </c>
      <c r="D38" s="0" t="n">
        <v>0.06354</v>
      </c>
      <c r="E38" s="1" t="n">
        <f aca="false">1-13.8*13.8*1E+030/(B38*B38+1/9.3/9.3*1E+030)</f>
        <v>0.992524236102313</v>
      </c>
      <c r="F38" s="1" t="n">
        <f aca="false">13.8*13.8/9.3*1E+045/B38/(B38*B38+1/9.3/9.3*1E+030)</f>
        <v>5.0364140744763E-006</v>
      </c>
      <c r="G38" s="0" t="n">
        <f aca="false">B38/N38</f>
        <v>532390744.166209</v>
      </c>
      <c r="H38" s="0" t="n">
        <f aca="false">G38*SQRT(0.5)</f>
        <v>376457105.440879</v>
      </c>
      <c r="I38" s="0" t="n">
        <f aca="false">-G38*0.5</f>
        <v>-266195372.083105</v>
      </c>
      <c r="J38" s="0" t="n">
        <f aca="false">(B38/N38)*SQRT(SQRT((C38*C38+D38*D38)/((1+C38)*(1+C38)+D38*D38)))*COS((ATAN(D38/C38)-ATAN(D38/(1+C38)))/2)</f>
        <v>1054377848.64297</v>
      </c>
      <c r="K38" s="1" t="n">
        <f aca="false">(B38/N38)*SQRT(SQRT((C38*C38+D38*D38)/((1+C38)*(1+C38)+D38*D38)))*SIN((ATAN(D38/C38)-ATAN(D38/(1+C38)))/2)</f>
        <v>-215312900.401395</v>
      </c>
      <c r="L38" s="0" t="n">
        <f aca="false">(B38/N38)*SQRT(SQRT((E38*E38+F38*F38)/((1+E38)*(1+E38)+F38*F38)))*COS((ATAN(F38/E38)-ATAN(F38/(1+E38)))/2)</f>
        <v>375750225.92192</v>
      </c>
      <c r="M38" s="1" t="n">
        <f aca="false">(B38/N38)*SQRT(SQRT((E38*E38+F38*F38)/((1+E38)*(1+E38)+F38*F38)))*SIN((ATAN(F38/E38)-ATAN(F38/(1+E38)))/2)</f>
        <v>478.460346583902</v>
      </c>
      <c r="N38" s="3" t="n">
        <v>299792458</v>
      </c>
    </row>
    <row r="39" customFormat="false" ht="14.9" hidden="false" customHeight="false" outlineLevel="0" collapsed="false">
      <c r="A39" s="0" t="n">
        <v>24193.5</v>
      </c>
      <c r="B39" s="2" t="n">
        <f aca="false">A39*1000000000000*2*PI()</f>
        <v>1.52012243729249E+017</v>
      </c>
      <c r="C39" s="0" t="n">
        <v>-0.792382</v>
      </c>
      <c r="D39" s="0" t="n">
        <v>0.0807212</v>
      </c>
      <c r="E39" s="1" t="n">
        <f aca="false">1-13.8*13.8*1E+030/(B39*B39+1/9.3/9.3*1E+030)</f>
        <v>0.99175860334891</v>
      </c>
      <c r="F39" s="1" t="n">
        <f aca="false">13.8*13.8/9.3*1E+045/B39/(B39*B39+1/9.3/9.3*1E+030)</f>
        <v>5.82960728144536E-006</v>
      </c>
      <c r="G39" s="0" t="n">
        <f aca="false">B39/N39</f>
        <v>507058265.385879</v>
      </c>
      <c r="H39" s="0" t="n">
        <f aca="false">G39*SQRT(0.5)</f>
        <v>358544337.911043</v>
      </c>
      <c r="I39" s="0" t="n">
        <f aca="false">-G39*0.5</f>
        <v>-253529132.692939</v>
      </c>
      <c r="J39" s="0" t="n">
        <f aca="false">(B39/N39)*SQRT(SQRT((C39*C39+D39*D39)/((1+C39)*(1+C39)+D39*D39)))*COS((ATAN(D39/C39)-ATAN(D39/(1+C39)))/2)</f>
        <v>932188735.557488</v>
      </c>
      <c r="K39" s="1" t="n">
        <f aca="false">(B39/N39)*SQRT(SQRT((C39*C39+D39*D39)/((1+C39)*(1+C39)+D39*D39)))*SIN((ATAN(D39/C39)-ATAN(D39/(1+C39)))/2)</f>
        <v>-224337928.526398</v>
      </c>
      <c r="L39" s="0" t="n">
        <f aca="false">(B39/N39)*SQRT(SQRT((E39*E39+F39*F39)/((1+E39)*(1+E39)+F39*F39)))*COS((ATAN(F39/E39)-ATAN(F39/(1+E39)))/2)</f>
        <v>357801785.802053</v>
      </c>
      <c r="M39" s="1" t="n">
        <f aca="false">(B39/N39)*SQRT(SQRT((E39*E39+F39*F39)/((1+E39)*(1+E39)+F39*F39)))*SIN((ATAN(F39/E39)-ATAN(F39/(1+E39)))/2)</f>
        <v>527.96985744923</v>
      </c>
      <c r="N39" s="3" t="n">
        <v>299792458</v>
      </c>
    </row>
    <row r="40" customFormat="false" ht="14.9" hidden="false" customHeight="false" outlineLevel="0" collapsed="false">
      <c r="A40" s="0" t="n">
        <v>21291.7</v>
      </c>
      <c r="B40" s="2" t="n">
        <f aca="false">A40*1000000000000*2*PI()</f>
        <v>1.33779696604876E+017</v>
      </c>
      <c r="C40" s="0" t="n">
        <v>-0.79339</v>
      </c>
      <c r="D40" s="0" t="n">
        <v>0.0985012</v>
      </c>
      <c r="E40" s="1" t="n">
        <f aca="false">1-13.8*13.8*1E+030/(B40*B40+1/9.3/9.3*1E+030)</f>
        <v>0.98935912163472</v>
      </c>
      <c r="F40" s="1" t="n">
        <f aca="false">13.8*13.8/9.3*1E+045/B40/(B40*B40+1/9.3/9.3*1E+030)</f>
        <v>8.55272136521789E-006</v>
      </c>
      <c r="G40" s="0" t="n">
        <f aca="false">B40/N40</f>
        <v>446241034.538888</v>
      </c>
      <c r="H40" s="0" t="n">
        <f aca="false">G40*SQRT(0.5)</f>
        <v>315540061.566148</v>
      </c>
      <c r="I40" s="0" t="n">
        <f aca="false">-G40*0.5</f>
        <v>-223120517.269444</v>
      </c>
      <c r="J40" s="0" t="n">
        <f aca="false">(B40/N40)*SQRT(SQRT((C40*C40+D40*D40)/((1+C40)*(1+C40)+D40*D40)))*COS((ATAN(D40/C40)-ATAN(D40/(1+C40)))/2)</f>
        <v>800536719.956713</v>
      </c>
      <c r="K40" s="1" t="n">
        <f aca="false">(B40/N40)*SQRT(SQRT((C40*C40+D40*D40)/((1+C40)*(1+C40)+D40*D40)))*SIN((ATAN(D40/C40)-ATAN(D40/(1+C40)))/2)</f>
        <v>-233840320.521462</v>
      </c>
      <c r="L40" s="0" t="n">
        <f aca="false">(B40/N40)*SQRT(SQRT((E40*E40+F40*F40)/((1+E40)*(1+E40)+F40*F40)))*COS((ATAN(F40/E40)-ATAN(F40/(1+E40)))/2)</f>
        <v>314695034.314007</v>
      </c>
      <c r="M40" s="1" t="n">
        <f aca="false">(B40/N40)*SQRT(SQRT((E40*E40+F40*F40)/((1+E40)*(1+E40)+F40*F40)))*SIN((ATAN(F40/E40)-ATAN(F40/(1+E40)))/2)</f>
        <v>683.749569959426</v>
      </c>
      <c r="N40" s="3" t="n">
        <v>299792458</v>
      </c>
    </row>
    <row r="41" customFormat="false" ht="14.9" hidden="false" customHeight="false" outlineLevel="0" collapsed="false">
      <c r="A41" s="0" t="n">
        <v>21171.5</v>
      </c>
      <c r="B41" s="2" t="n">
        <f aca="false">A41*1000000000000*2*PI()</f>
        <v>1.33024457730953E+017</v>
      </c>
      <c r="C41" s="0" t="n">
        <v>-0.791658</v>
      </c>
      <c r="D41" s="0" t="n">
        <v>0.0991008</v>
      </c>
      <c r="E41" s="1" t="n">
        <f aca="false">1-13.8*13.8*1E+030/(B41*B41+1/9.3/9.3*1E+030)</f>
        <v>0.989237952746166</v>
      </c>
      <c r="F41" s="1" t="n">
        <f aca="false">13.8*13.8/9.3*1E+045/B41/(B41*B41+1/9.3/9.3*1E+030)</f>
        <v>8.6992226983795E-006</v>
      </c>
      <c r="G41" s="0" t="n">
        <f aca="false">B41/N41</f>
        <v>443721828.822502</v>
      </c>
      <c r="H41" s="0" t="n">
        <f aca="false">G41*SQRT(0.5)</f>
        <v>313758714.120887</v>
      </c>
      <c r="I41" s="0" t="n">
        <f aca="false">-G41*0.5</f>
        <v>-221860914.411251</v>
      </c>
      <c r="J41" s="0" t="n">
        <f aca="false">(B41/N41)*SQRT(SQRT((C41*C41+D41*D41)/((1+C41)*(1+C41)+D41*D41)))*COS((ATAN(D41/C41)-ATAN(D41/(1+C41)))/2)</f>
        <v>792037982.924669</v>
      </c>
      <c r="K41" s="1" t="n">
        <f aca="false">(B41/N41)*SQRT(SQRT((C41*C41+D41*D41)/((1+C41)*(1+C41)+D41*D41)))*SIN((ATAN(D41/C41)-ATAN(D41/(1+C41)))/2)</f>
        <v>-231413045.598173</v>
      </c>
      <c r="L41" s="0" t="n">
        <f aca="false">(B41/N41)*SQRT(SQRT((E41*E41+F41*F41)/((1+E41)*(1+E41)+F41*F41)))*COS((ATAN(F41/E41)-ATAN(F41/(1+E41)))/2)</f>
        <v>312908824.45167</v>
      </c>
      <c r="M41" s="1" t="n">
        <f aca="false">(B41/N41)*SQRT(SQRT((E41*E41+F41*F41)/((1+E41)*(1+E41)+F41*F41)))*SIN((ATAN(F41/E41)-ATAN(F41/(1+E41)))/2)</f>
        <v>691.641043907348</v>
      </c>
      <c r="N41" s="3" t="n">
        <v>299792458</v>
      </c>
    </row>
    <row r="42" customFormat="false" ht="14.9" hidden="false" customHeight="false" outlineLevel="0" collapsed="false">
      <c r="A42" s="0" t="n">
        <v>21052.6</v>
      </c>
      <c r="B42" s="2" t="n">
        <f aca="false">A42*1000000000000*2*PI()</f>
        <v>1.32277386997929E+017</v>
      </c>
      <c r="C42" s="0" t="n">
        <v>-0.790087</v>
      </c>
      <c r="D42" s="0" t="n">
        <v>0.102182</v>
      </c>
      <c r="E42" s="1" t="n">
        <f aca="false">1-13.8*13.8*1E+030/(B42*B42+1/9.3/9.3*1E+030)</f>
        <v>0.989116046660707</v>
      </c>
      <c r="F42" s="1" t="n">
        <f aca="false">13.8*13.8/9.3*1E+045/B42/(B42*B42+1/9.3/9.3*1E+030)</f>
        <v>8.84744996802182E-006</v>
      </c>
      <c r="G42" s="0" t="n">
        <f aca="false">B42/N42</f>
        <v>441229869.0914</v>
      </c>
      <c r="H42" s="0" t="n">
        <f aca="false">G42*SQRT(0.5)</f>
        <v>311996632.496581</v>
      </c>
      <c r="I42" s="0" t="n">
        <f aca="false">-G42*0.5</f>
        <v>-220614934.5457</v>
      </c>
      <c r="J42" s="0" t="n">
        <f aca="false">(B42/N42)*SQRT(SQRT((C42*C42+D42*D42)/((1+C42)*(1+C42)+D42*D42)))*COS((ATAN(D42/C42)-ATAN(D42/(1+C42)))/2)</f>
        <v>780845362.931205</v>
      </c>
      <c r="K42" s="1" t="n">
        <f aca="false">(B42/N42)*SQRT(SQRT((C42*C42+D42*D42)/((1+C42)*(1+C42)+D42*D42)))*SIN((ATAN(D42/C42)-ATAN(D42/(1+C42)))/2)</f>
        <v>-233709190.380179</v>
      </c>
      <c r="L42" s="0" t="n">
        <f aca="false">(B42/N42)*SQRT(SQRT((E42*E42+F42*F42)/((1+E42)*(1+E42)+F42*F42)))*COS((ATAN(F42/E42)-ATAN(F42/(1+E42)))/2)</f>
        <v>311141877.260229</v>
      </c>
      <c r="M42" s="1" t="n">
        <f aca="false">(B42/N42)*SQRT(SQRT((E42*E42+F42*F42)/((1+E42)*(1+E42)+F42*F42)))*SIN((ATAN(F42/E42)-ATAN(F42/(1+E42)))/2)</f>
        <v>699.582953861021</v>
      </c>
      <c r="N42" s="3" t="n">
        <v>299792458</v>
      </c>
    </row>
    <row r="43" customFormat="false" ht="14.9" hidden="false" customHeight="false" outlineLevel="0" collapsed="false">
      <c r="A43" s="0" t="n">
        <v>20804.4</v>
      </c>
      <c r="B43" s="2" t="n">
        <f aca="false">A43*1000000000000*2*PI()</f>
        <v>1.30717900404687E+017</v>
      </c>
      <c r="C43" s="0" t="n">
        <v>-0.788754</v>
      </c>
      <c r="D43" s="0" t="n">
        <v>0.108624</v>
      </c>
      <c r="E43" s="1" t="n">
        <f aca="false">1-13.8*13.8*1E+030/(B43*B43+1/9.3/9.3*1E+030)</f>
        <v>0.988854802938978</v>
      </c>
      <c r="F43" s="1" t="n">
        <f aca="false">13.8*13.8/9.3*1E+045/B43/(B43*B43+1/9.3/9.3*1E+030)</f>
        <v>9.16789729961468E-006</v>
      </c>
      <c r="G43" s="0" t="n">
        <f aca="false">B43/N43</f>
        <v>436027981.746916</v>
      </c>
      <c r="H43" s="0" t="n">
        <f aca="false">G43*SQRT(0.5)</f>
        <v>308318342.680328</v>
      </c>
      <c r="I43" s="0" t="n">
        <f aca="false">-G43*0.5</f>
        <v>-218013990.873458</v>
      </c>
      <c r="J43" s="0" t="n">
        <f aca="false">(B43/N43)*SQRT(SQRT((C43*C43+D43*D43)/((1+C43)*(1+C43)+D43*D43)))*COS((ATAN(D43/C43)-ATAN(D43/(1+C43)))/2)</f>
        <v>761227078.272725</v>
      </c>
      <c r="K43" s="1" t="n">
        <f aca="false">(B43/N43)*SQRT(SQRT((C43*C43+D43*D43)/((1+C43)*(1+C43)+D43*D43)))*SIN((ATAN(D43/C43)-ATAN(D43/(1+C43)))/2)</f>
        <v>-240406421.741953</v>
      </c>
      <c r="L43" s="0" t="n">
        <f aca="false">(B43/N43)*SQRT(SQRT((E43*E43+F43*F43)/((1+E43)*(1+E43)+F43*F43)))*COS((ATAN(F43/E43)-ATAN(F43/(1+E43)))/2)</f>
        <v>307453247.786405</v>
      </c>
      <c r="M43" s="1" t="n">
        <f aca="false">(B43/N43)*SQRT(SQRT((E43*E43+F43*F43)/((1+E43)*(1+E43)+F43*F43)))*SIN((ATAN(F43/E43)-ATAN(F43/(1+E43)))/2)</f>
        <v>716.610592360586</v>
      </c>
      <c r="N43" s="3" t="n">
        <v>299792458</v>
      </c>
    </row>
    <row r="44" customFormat="false" ht="14.9" hidden="false" customHeight="false" outlineLevel="0" collapsed="false">
      <c r="A44" s="0" t="n">
        <v>20562</v>
      </c>
      <c r="B44" s="2" t="n">
        <f aca="false">A44*1000000000000*2*PI()</f>
        <v>1.29194856286227E+017</v>
      </c>
      <c r="C44" s="0" t="n">
        <v>-0.790968</v>
      </c>
      <c r="D44" s="0" t="n">
        <v>0.114955</v>
      </c>
      <c r="E44" s="1" t="n">
        <f aca="false">1-13.8*13.8*1E+030/(B44*B44+1/9.3/9.3*1E+030)</f>
        <v>0.988590478643141</v>
      </c>
      <c r="F44" s="1" t="n">
        <f aca="false">13.8*13.8/9.3*1E+045/B44/(B44*B44+1/9.3/9.3*1E+030)</f>
        <v>9.49596825052911E-006</v>
      </c>
      <c r="G44" s="0" t="n">
        <f aca="false">B44/N44</f>
        <v>430947653.413706</v>
      </c>
      <c r="H44" s="0" t="n">
        <f aca="false">G44*SQRT(0.5)</f>
        <v>304726008.065262</v>
      </c>
      <c r="I44" s="0" t="n">
        <f aca="false">-G44*0.5</f>
        <v>-215473826.706853</v>
      </c>
      <c r="J44" s="0" t="n">
        <f aca="false">(B44/N44)*SQRT(SQRT((C44*C44+D44*D44)/((1+C44)*(1+C44)+D44*D44)))*COS((ATAN(D44/C44)-ATAN(D44/(1+C44)))/2)</f>
        <v>747887977.587939</v>
      </c>
      <c r="K44" s="1" t="n">
        <f aca="false">(B44/N44)*SQRT(SQRT((C44*C44+D44*D44)/((1+C44)*(1+C44)+D44*D44)))*SIN((ATAN(D44/C44)-ATAN(D44/(1+C44)))/2)</f>
        <v>-250800953.167399</v>
      </c>
      <c r="L44" s="0" t="n">
        <f aca="false">(B44/N44)*SQRT(SQRT((E44*E44+F44*F44)/((1+E44)*(1+E44)+F44*F44)))*COS((ATAN(F44/E44)-ATAN(F44/(1+E44)))/2)</f>
        <v>303850569.087012</v>
      </c>
      <c r="M44" s="1" t="n">
        <f aca="false">(B44/N44)*SQRT(SQRT((E44*E44+F44*F44)/((1+E44)*(1+E44)+F44*F44)))*SIN((ATAN(F44/E44)-ATAN(F44/(1+E44)))/2)</f>
        <v>733.85039657354</v>
      </c>
      <c r="N44" s="3" t="n">
        <v>299792458</v>
      </c>
    </row>
    <row r="45" customFormat="false" ht="14.9" hidden="false" customHeight="false" outlineLevel="0" collapsed="false">
      <c r="A45" s="0" t="n">
        <v>20449.9</v>
      </c>
      <c r="B45" s="2" t="n">
        <f aca="false">A45*1000000000000*2*PI()</f>
        <v>1.28490511213292E+017</v>
      </c>
      <c r="C45" s="0" t="n">
        <v>-0.792821</v>
      </c>
      <c r="D45" s="0" t="n">
        <v>0.11615</v>
      </c>
      <c r="E45" s="1" t="n">
        <f aca="false">1-13.8*13.8*1E+030/(B45*B45+1/9.3/9.3*1E+030)</f>
        <v>0.988465048982708</v>
      </c>
      <c r="F45" s="1" t="n">
        <f aca="false">13.8*13.8/9.3*1E+045/B45/(B45*B45+1/9.3/9.3*1E+030)</f>
        <v>9.65298761733759E-006</v>
      </c>
      <c r="G45" s="0" t="n">
        <f aca="false">B45/N45</f>
        <v>428598211.144098</v>
      </c>
      <c r="H45" s="0" t="n">
        <f aca="false">G45*SQRT(0.5)</f>
        <v>303064701.504415</v>
      </c>
      <c r="I45" s="0" t="n">
        <f aca="false">-G45*0.5</f>
        <v>-214299105.572049</v>
      </c>
      <c r="J45" s="0" t="n">
        <f aca="false">(B45/N45)*SQRT(SQRT((C45*C45+D45*D45)/((1+C45)*(1+C45)+D45*D45)))*COS((ATAN(D45/C45)-ATAN(D45/(1+C45)))/2)</f>
        <v>745198697.732421</v>
      </c>
      <c r="K45" s="1" t="n">
        <f aca="false">(B45/N45)*SQRT(SQRT((C45*C45+D45*D45)/((1+C45)*(1+C45)+D45*D45)))*SIN((ATAN(D45/C45)-ATAN(D45/(1+C45)))/2)</f>
        <v>-253764723.139789</v>
      </c>
      <c r="L45" s="0" t="n">
        <f aca="false">(B45/N45)*SQRT(SQRT((E45*E45+F45*F45)/((1+E45)*(1+E45)+F45*F45)))*COS((ATAN(F45/E45)-ATAN(F45/(1+E45)))/2)</f>
        <v>302184394.101812</v>
      </c>
      <c r="M45" s="1" t="n">
        <f aca="false">(B45/N45)*SQRT(SQRT((E45*E45+F45*F45)/((1+E45)*(1+E45)+F45*F45)))*SIN((ATAN(F45/E45)-ATAN(F45/(1+E45)))/2)</f>
        <v>742.035197263892</v>
      </c>
      <c r="N45" s="3" t="n">
        <v>299792458</v>
      </c>
    </row>
    <row r="46" customFormat="false" ht="14.9" hidden="false" customHeight="false" outlineLevel="0" collapsed="false">
      <c r="A46" s="0" t="n">
        <v>20325.2</v>
      </c>
      <c r="B46" s="2" t="n">
        <f aca="false">A46*1000000000000*2*PI()</f>
        <v>1.27706998005487E+017</v>
      </c>
      <c r="C46" s="0" t="n">
        <v>-0.792551</v>
      </c>
      <c r="D46" s="0" t="n">
        <v>0.112421</v>
      </c>
      <c r="E46" s="1" t="n">
        <f aca="false">1-13.8*13.8*1E+030/(B46*B46+1/9.3/9.3*1E+030)</f>
        <v>0.988323075485763</v>
      </c>
      <c r="F46" s="1" t="n">
        <f aca="false">13.8*13.8/9.3*1E+045/B46/(B46*B46+1/9.3/9.3*1E+030)</f>
        <v>9.83175002709528E-006</v>
      </c>
      <c r="G46" s="0" t="n">
        <f aca="false">B46/N46</f>
        <v>425984692.401725</v>
      </c>
      <c r="H46" s="0" t="n">
        <f aca="false">G46*SQRT(0.5)</f>
        <v>301216664.678925</v>
      </c>
      <c r="I46" s="0" t="n">
        <f aca="false">-G46*0.5</f>
        <v>-212992346.200862</v>
      </c>
      <c r="J46" s="0" t="n">
        <f aca="false">(B46/N46)*SQRT(SQRT((C46*C46+D46*D46)/((1+C46)*(1+C46)+D46*D46)))*COS((ATAN(D46/C46)-ATAN(D46/(1+C46)))/2)</f>
        <v>745091784.484382</v>
      </c>
      <c r="K46" s="1" t="n">
        <f aca="false">(B46/N46)*SQRT(SQRT((C46*C46+D46*D46)/((1+C46)*(1+C46)+D46*D46)))*SIN((ATAN(D46/C46)-ATAN(D46/(1+C46)))/2)</f>
        <v>-245893244.943983</v>
      </c>
      <c r="L46" s="0" t="n">
        <f aca="false">(B46/N46)*SQRT(SQRT((E46*E46+F46*F46)/((1+E46)*(1+E46)+F46*F46)))*COS((ATAN(F46/E46)-ATAN(F46/(1+E46)))/2)</f>
        <v>300330877.16957</v>
      </c>
      <c r="M46" s="1" t="n">
        <f aca="false">(B46/N46)*SQRT(SQRT((E46*E46+F46*F46)/((1+E46)*(1+E46)+F46*F46)))*SIN((ATAN(F46/E46)-ATAN(F46/(1+E46)))/2)</f>
        <v>751.302663864605</v>
      </c>
      <c r="N46" s="3" t="n">
        <v>299792458</v>
      </c>
    </row>
    <row r="47" customFormat="false" ht="14.9" hidden="false" customHeight="false" outlineLevel="0" collapsed="false">
      <c r="A47" s="0" t="n">
        <v>20202</v>
      </c>
      <c r="B47" s="2" t="n">
        <f aca="false">A47*1000000000000*2*PI()</f>
        <v>1.26932909575642E+017</v>
      </c>
      <c r="C47" s="0" t="n">
        <v>-0.787283</v>
      </c>
      <c r="D47" s="0" t="n">
        <v>0.112749</v>
      </c>
      <c r="E47" s="1" t="n">
        <f aca="false">1-13.8*13.8*1E+030/(B47*B47+1/9.3/9.3*1E+030)</f>
        <v>0.988180220061615</v>
      </c>
      <c r="F47" s="1" t="n">
        <f aca="false">13.8*13.8/9.3*1E+045/B47/(B47*B47+1/9.3/9.3*1E+030)</f>
        <v>1.00127231278733E-005</v>
      </c>
      <c r="G47" s="0" t="n">
        <f aca="false">B47/N47</f>
        <v>423402611.334679</v>
      </c>
      <c r="H47" s="0" t="n">
        <f aca="false">G47*SQRT(0.5)</f>
        <v>299390857.646844</v>
      </c>
      <c r="I47" s="0" t="n">
        <f aca="false">-G47*0.5</f>
        <v>-211701305.667339</v>
      </c>
      <c r="J47" s="0" t="n">
        <f aca="false">(B47/N47)*SQRT(SQRT((C47*C47+D47*D47)/((1+C47)*(1+C47)+D47*D47)))*COS((ATAN(D47/C47)-ATAN(D47/(1+C47)))/2)</f>
        <v>731733194.68749</v>
      </c>
      <c r="K47" s="1" t="n">
        <f aca="false">(B47/N47)*SQRT(SQRT((C47*C47+D47*D47)/((1+C47)*(1+C47)+D47*D47)))*SIN((ATAN(D47/C47)-ATAN(D47/(1+C47)))/2)</f>
        <v>-238288013.355263</v>
      </c>
      <c r="L47" s="0" t="n">
        <f aca="false">(B47/N47)*SQRT(SQRT((E47*E47+F47*F47)/((1+E47)*(1+E47)+F47*F47)))*COS((ATAN(F47/E47)-ATAN(F47/(1+E47)))/2)</f>
        <v>298499588.043781</v>
      </c>
      <c r="M47" s="1" t="n">
        <f aca="false">(B47/N47)*SQRT(SQRT((E47*E47+F47*F47)/((1+E47)*(1+E47)+F47*F47)))*SIN((ATAN(F47/E47)-ATAN(F47/(1+E47)))/2)</f>
        <v>760.631036557968</v>
      </c>
      <c r="N47" s="3" t="n">
        <v>299792458</v>
      </c>
    </row>
    <row r="48" customFormat="false" ht="14.9" hidden="false" customHeight="false" outlineLevel="0" collapsed="false">
      <c r="A48" s="0" t="n">
        <v>20080.3</v>
      </c>
      <c r="B48" s="2" t="n">
        <f aca="false">A48*1000000000000*2*PI()</f>
        <v>1.26168245923758E+017</v>
      </c>
      <c r="C48" s="0" t="n">
        <v>-0.78572</v>
      </c>
      <c r="D48" s="0" t="n">
        <v>0.11545</v>
      </c>
      <c r="E48" s="1" t="n">
        <f aca="false">1-13.8*13.8*1E+030/(B48*B48+1/9.3/9.3*1E+030)</f>
        <v>0.988036514518817</v>
      </c>
      <c r="F48" s="1" t="n">
        <f aca="false">13.8*13.8/9.3*1E+045/B48/(B48*B48+1/9.3/9.3*1E+030)</f>
        <v>1.01958799449159E-005</v>
      </c>
      <c r="G48" s="0" t="n">
        <f aca="false">B48/N48</f>
        <v>420851967.942963</v>
      </c>
      <c r="H48" s="0" t="n">
        <f aca="false">G48*SQRT(0.5)</f>
        <v>297587280.408172</v>
      </c>
      <c r="I48" s="0" t="n">
        <f aca="false">-G48*0.5</f>
        <v>-210425983.971481</v>
      </c>
      <c r="J48" s="0" t="n">
        <f aca="false">(B48/N48)*SQRT(SQRT((C48*C48+D48*D48)/((1+C48)*(1+C48)+D48*D48)))*COS((ATAN(D48/C48)-ATAN(D48/(1+C48)))/2)</f>
        <v>721586405.393065</v>
      </c>
      <c r="K48" s="1" t="n">
        <f aca="false">(B48/N48)*SQRT(SQRT((C48*C48+D48*D48)/((1+C48)*(1+C48)+D48*D48)))*SIN((ATAN(D48/C48)-ATAN(D48/(1+C48)))/2)</f>
        <v>-239158267.607032</v>
      </c>
      <c r="L48" s="0" t="n">
        <f aca="false">(B48/N48)*SQRT(SQRT((E48*E48+F48*F48)/((1+E48)*(1+E48)+F48*F48)))*COS((ATAN(F48/E48)-ATAN(F48/(1+E48)))/2)</f>
        <v>296690527.9341</v>
      </c>
      <c r="M48" s="1" t="n">
        <f aca="false">(B48/N48)*SQRT(SQRT((E48*E48+F48*F48)/((1+E48)*(1+E48)+F48*F48)))*SIN((ATAN(F48/E48)-ATAN(F48/(1+E48)))/2)</f>
        <v>770.018300567153</v>
      </c>
      <c r="N48" s="3" t="n">
        <v>299792458</v>
      </c>
    </row>
    <row r="49" customFormat="false" ht="14.9" hidden="false" customHeight="false" outlineLevel="0" collapsed="false">
      <c r="A49" s="0" t="n">
        <v>19841.3</v>
      </c>
      <c r="B49" s="2" t="n">
        <f aca="false">A49*1000000000000*2*PI()</f>
        <v>1.24666564635342E+017</v>
      </c>
      <c r="C49" s="0" t="n">
        <v>-0.780812</v>
      </c>
      <c r="D49" s="0" t="n">
        <v>0.120168</v>
      </c>
      <c r="E49" s="1" t="n">
        <f aca="false">1-13.8*13.8*1E+030/(B49*B49+1/9.3/9.3*1E+030)</f>
        <v>0.987746564596834</v>
      </c>
      <c r="F49" s="1" t="n">
        <f aca="false">13.8*13.8/9.3*1E+045/B49/(B49*B49+1/9.3/9.3*1E+030)</f>
        <v>1.05687816385981E-005</v>
      </c>
      <c r="G49" s="0" t="n">
        <f aca="false">B49/N49</f>
        <v>415842898.340498</v>
      </c>
      <c r="H49" s="0" t="n">
        <f aca="false">G49*SQRT(0.5)</f>
        <v>294045333.324834</v>
      </c>
      <c r="I49" s="0" t="n">
        <f aca="false">-G49*0.5</f>
        <v>-207921449.170249</v>
      </c>
      <c r="J49" s="0" t="n">
        <f aca="false">(B49/N49)*SQRT(SQRT((C49*C49+D49*D49)/((1+C49)*(1+C49)+D49*D49)))*COS((ATAN(D49/C49)-ATAN(D49/(1+C49)))/2)</f>
        <v>700072003.000593</v>
      </c>
      <c r="K49" s="1" t="n">
        <f aca="false">(B49/N49)*SQRT(SQRT((C49*C49+D49*D49)/((1+C49)*(1+C49)+D49*D49)))*SIN((ATAN(D49/C49)-ATAN(D49/(1+C49)))/2)</f>
        <v>-237524151.647124</v>
      </c>
      <c r="L49" s="0" t="n">
        <f aca="false">(B49/N49)*SQRT(SQRT((E49*E49+F49*F49)/((1+E49)*(1+E49)+F49*F49)))*COS((ATAN(F49/E49)-ATAN(F49/(1+E49)))/2)</f>
        <v>293137613.124596</v>
      </c>
      <c r="M49" s="1" t="n">
        <f aca="false">(B49/N49)*SQRT(SQRT((E49*E49+F49*F49)/((1+E49)*(1+E49)+F49*F49)))*SIN((ATAN(F49/E49)-ATAN(F49/(1+E49)))/2)</f>
        <v>788.968996150524</v>
      </c>
      <c r="N49" s="3" t="n">
        <v>299792458</v>
      </c>
    </row>
    <row r="50" customFormat="false" ht="14.9" hidden="false" customHeight="false" outlineLevel="0" collapsed="false">
      <c r="A50" s="0" t="n">
        <v>19354.8</v>
      </c>
      <c r="B50" s="2" t="n">
        <f aca="false">A50*1000000000000*2*PI()</f>
        <v>1.21609794983399E+017</v>
      </c>
      <c r="C50" s="0" t="n">
        <v>-0.776539</v>
      </c>
      <c r="D50" s="0" t="n">
        <v>0.132051</v>
      </c>
      <c r="E50" s="1" t="n">
        <f aca="false">1-13.8*13.8*1E+030/(B50*B50+1/9.3/9.3*1E+030)</f>
        <v>0.987122821356938</v>
      </c>
      <c r="F50" s="1" t="n">
        <f aca="false">13.8*13.8/9.3*1E+045/B50/(B50*B50+1/9.3/9.3*1E+030)</f>
        <v>1.13859485170124E-005</v>
      </c>
      <c r="G50" s="0" t="n">
        <f aca="false">B50/N50</f>
        <v>405646612.308703</v>
      </c>
      <c r="H50" s="0" t="n">
        <f aca="false">G50*SQRT(0.5)</f>
        <v>286835470.328834</v>
      </c>
      <c r="I50" s="0" t="n">
        <f aca="false">-G50*0.5</f>
        <v>-202823306.154351</v>
      </c>
      <c r="J50" s="0" t="n">
        <f aca="false">(B50/N50)*SQRT(SQRT((C50*C50+D50*D50)/((1+C50)*(1+C50)+D50*D50)))*COS((ATAN(D50/C50)-ATAN(D50/(1+C50)))/2)</f>
        <v>663544661.928242</v>
      </c>
      <c r="K50" s="1" t="n">
        <f aca="false">(B50/N50)*SQRT(SQRT((C50*C50+D50*D50)/((1+C50)*(1+C50)+D50*D50)))*SIN((ATAN(D50/C50)-ATAN(D50/(1+C50)))/2)</f>
        <v>-243027806.930509</v>
      </c>
      <c r="L50" s="0" t="n">
        <f aca="false">(B50/N50)*SQRT(SQRT((E50*E50+F50*F50)/((1+E50)*(1+E50)+F50*F50)))*COS((ATAN(F50/E50)-ATAN(F50/(1+E50)))/2)</f>
        <v>285904567.877909</v>
      </c>
      <c r="M50" s="1" t="n">
        <f aca="false">(B50/N50)*SQRT(SQRT((E50*E50+F50*F50)/((1+E50)*(1+E50)+F50*F50)))*SIN((ATAN(F50/E50)-ATAN(F50/(1+E50)))/2)</f>
        <v>829.782765959992</v>
      </c>
      <c r="N50" s="3" t="n">
        <v>299792458</v>
      </c>
    </row>
    <row r="51" customFormat="false" ht="14.9" hidden="false" customHeight="false" outlineLevel="0" collapsed="false">
      <c r="A51" s="0" t="n">
        <v>18879.8</v>
      </c>
      <c r="B51" s="2" t="n">
        <f aca="false">A51*1000000000000*2*PI()</f>
        <v>1.18625281962489E+017</v>
      </c>
      <c r="C51" s="0" t="n">
        <v>-0.772316</v>
      </c>
      <c r="D51" s="0" t="n">
        <v>0.14315</v>
      </c>
      <c r="E51" s="1" t="n">
        <f aca="false">1-13.8*13.8*1E+030/(B51*B51+1/9.3/9.3*1E+030)</f>
        <v>0.986466712733616</v>
      </c>
      <c r="F51" s="1" t="n">
        <f aca="false">13.8*13.8/9.3*1E+045/B51/(B51*B51+1/9.3/9.3*1E+030)</f>
        <v>1.22671335747913E-005</v>
      </c>
      <c r="G51" s="0" t="n">
        <f aca="false">B51/N51</f>
        <v>395691348.454433</v>
      </c>
      <c r="H51" s="0" t="n">
        <f aca="false">G51*SQRT(0.5)</f>
        <v>279796035.748979</v>
      </c>
      <c r="I51" s="0" t="n">
        <f aca="false">-G51*0.5</f>
        <v>-197845674.227217</v>
      </c>
      <c r="J51" s="0" t="n">
        <f aca="false">(B51/N51)*SQRT(SQRT((C51*C51+D51*D51)/((1+C51)*(1+C51)+D51*D51)))*COS((ATAN(D51/C51)-ATAN(D51/(1+C51)))/2)</f>
        <v>629902709.694297</v>
      </c>
      <c r="K51" s="1" t="n">
        <f aca="false">(B51/N51)*SQRT(SQRT((C51*C51+D51*D51)/((1+C51)*(1+C51)+D51*D51)))*SIN((ATAN(D51/C51)-ATAN(D51/(1+C51)))/2)</f>
        <v>-245963666.458299</v>
      </c>
      <c r="L51" s="0" t="n">
        <f aca="false">(B51/N51)*SQRT(SQRT((E51*E51+F51*F51)/((1+E51)*(1+E51)+F51*F51)))*COS((ATAN(F51/E51)-ATAN(F51/(1+E51)))/2)</f>
        <v>278841317.667288</v>
      </c>
      <c r="M51" s="1" t="n">
        <f aca="false">(B51/N51)*SQRT(SQRT((E51*E51+F51*F51)/((1+E51)*(1+E51)+F51*F51)))*SIN((ATAN(F51/E51)-ATAN(F51/(1+E51)))/2)</f>
        <v>872.78344088063</v>
      </c>
      <c r="N51" s="3" t="n">
        <v>299792458</v>
      </c>
    </row>
    <row r="52" customFormat="false" ht="14.9" hidden="false" customHeight="false" outlineLevel="0" collapsed="false">
      <c r="A52" s="0" t="n">
        <v>18393.6</v>
      </c>
      <c r="B52" s="2" t="n">
        <f aca="false">A52*1000000000000*2*PI()</f>
        <v>1.15570397266138E+017</v>
      </c>
      <c r="C52" s="0" t="n">
        <v>-0.769715</v>
      </c>
      <c r="D52" s="0" t="n">
        <v>0.152077</v>
      </c>
      <c r="E52" s="1" t="n">
        <f aca="false">1-13.8*13.8*1E+030/(B52*B52+1/9.3/9.3*1E+030)</f>
        <v>0.985741803864139</v>
      </c>
      <c r="F52" s="1" t="n">
        <f aca="false">13.8*13.8/9.3*1E+045/B52/(B52*B52+1/9.3/9.3*1E+030)</f>
        <v>1.32658483981573E-005</v>
      </c>
      <c r="G52" s="0" t="n">
        <f aca="false">B52/N52</f>
        <v>385501349.957703</v>
      </c>
      <c r="H52" s="0" t="n">
        <f aca="false">G52*SQRT(0.5)</f>
        <v>272590618.71166</v>
      </c>
      <c r="I52" s="0" t="n">
        <f aca="false">-G52*0.5</f>
        <v>-192750674.978852</v>
      </c>
      <c r="J52" s="0" t="n">
        <f aca="false">(B52/N52)*SQRT(SQRT((C52*C52+D52*D52)/((1+C52)*(1+C52)+D52*D52)))*COS((ATAN(D52/C52)-ATAN(D52/(1+C52)))/2)</f>
        <v>601358292.169042</v>
      </c>
      <c r="K52" s="1" t="n">
        <f aca="false">(B52/N52)*SQRT(SQRT((C52*C52+D52*D52)/((1+C52)*(1+C52)+D52*D52)))*SIN((ATAN(D52/C52)-ATAN(D52/(1+C52)))/2)</f>
        <v>-246736340.562142</v>
      </c>
      <c r="L52" s="0" t="n">
        <f aca="false">(B52/N52)*SQRT(SQRT((E52*E52+F52*F52)/((1+E52)*(1+E52)+F52*F52)))*COS((ATAN(F52/E52)-ATAN(F52/(1+E52)))/2)</f>
        <v>271610216.212829</v>
      </c>
      <c r="M52" s="1" t="n">
        <f aca="false">(B52/N52)*SQRT(SQRT((E52*E52+F52*F52)/((1+E52)*(1+E52)+F52*F52)))*SIN((ATAN(F52/E52)-ATAN(F52/(1+E52)))/2)</f>
        <v>920.375781002896</v>
      </c>
      <c r="N52" s="3" t="n">
        <v>299792458</v>
      </c>
    </row>
    <row r="53" customFormat="false" ht="14.9" hidden="false" customHeight="false" outlineLevel="0" collapsed="false">
      <c r="A53" s="0" t="n">
        <v>17910.4</v>
      </c>
      <c r="B53" s="2" t="n">
        <f aca="false">A53*1000000000000*2*PI()</f>
        <v>1.12534362125709E+017</v>
      </c>
      <c r="C53" s="0" t="n">
        <v>-0.763754</v>
      </c>
      <c r="D53" s="0" t="n">
        <v>0.161113</v>
      </c>
      <c r="E53" s="1" t="n">
        <f aca="false">1-13.8*13.8*1E+030/(B53*B53+1/9.3/9.3*1E+030)</f>
        <v>0.984962090421429</v>
      </c>
      <c r="F53" s="1" t="n">
        <f aca="false">13.8*13.8/9.3*1E+045/B53/(B53*B53+1/9.3/9.3*1E+030)</f>
        <v>1.43687625186982E-005</v>
      </c>
      <c r="G53" s="0" t="n">
        <f aca="false">B53/N53</f>
        <v>375374226.811633</v>
      </c>
      <c r="H53" s="0" t="n">
        <f aca="false">G53*SQRT(0.5)</f>
        <v>265429661.261163</v>
      </c>
      <c r="I53" s="0" t="n">
        <f aca="false">-G53*0.5</f>
        <v>-187687113.405817</v>
      </c>
      <c r="J53" s="0" t="n">
        <f aca="false">(B53/N53)*SQRT(SQRT((C53*C53+D53*D53)/((1+C53)*(1+C53)+D53*D53)))*COS((ATAN(D53/C53)-ATAN(D53/(1+C53)))/2)</f>
        <v>570448274.457679</v>
      </c>
      <c r="K53" s="1" t="n">
        <f aca="false">(B53/N53)*SQRT(SQRT((C53*C53+D53*D53)/((1+C53)*(1+C53)+D53*D53)))*SIN((ATAN(D53/C53)-ATAN(D53/(1+C53)))/2)</f>
        <v>-243344479.662495</v>
      </c>
      <c r="L53" s="0" t="n">
        <f aca="false">(B53/N53)*SQRT(SQRT((E53*E53+F53*F53)/((1+E53)*(1+E53)+F53*F53)))*COS((ATAN(F53/E53)-ATAN(F53/(1+E53)))/2)</f>
        <v>264422313.10194</v>
      </c>
      <c r="M53" s="1" t="n">
        <f aca="false">(B53/N53)*SQRT(SQRT((E53*E53+F53*F53)/((1+E53)*(1+E53)+F53*F53)))*SIN((ATAN(F53/E53)-ATAN(F53/(1+E53)))/2)</f>
        <v>971.663164159422</v>
      </c>
      <c r="N53" s="3" t="n">
        <v>299792458</v>
      </c>
    </row>
    <row r="54" customFormat="false" ht="14.9" hidden="false" customHeight="false" outlineLevel="0" collapsed="false">
      <c r="A54" s="0" t="n">
        <v>17421.6</v>
      </c>
      <c r="B54" s="2" t="n">
        <f aca="false">A54*1000000000000*2*PI()</f>
        <v>1.0946314114756E+017</v>
      </c>
      <c r="C54" s="0" t="n">
        <v>-0.752984</v>
      </c>
      <c r="D54" s="0" t="n">
        <v>0.171883</v>
      </c>
      <c r="E54" s="1" t="n">
        <f aca="false">1-13.8*13.8*1E+030/(B54*B54+1/9.3/9.3*1E+030)</f>
        <v>0.984106412368875</v>
      </c>
      <c r="F54" s="1" t="n">
        <f aca="false">13.8*13.8/9.3*1E+045/B54/(B54*B54+1/9.3/9.3*1E+030)</f>
        <v>1.56124509073014E-005</v>
      </c>
      <c r="G54" s="0" t="n">
        <f aca="false">B54/N54</f>
        <v>365129736.344335</v>
      </c>
      <c r="H54" s="0" t="n">
        <f aca="false">G54*SQRT(0.5)</f>
        <v>258185712.581935</v>
      </c>
      <c r="I54" s="0" t="n">
        <f aca="false">-G54*0.5</f>
        <v>-182564868.172167</v>
      </c>
      <c r="J54" s="0" t="n">
        <f aca="false">(B54/N54)*SQRT(SQRT((C54*C54+D54*D54)/((1+C54)*(1+C54)+D54*D54)))*COS((ATAN(D54/C54)-ATAN(D54/(1+C54)))/2)</f>
        <v>535021417.869801</v>
      </c>
      <c r="K54" s="1" t="n">
        <f aca="false">(B54/N54)*SQRT(SQRT((C54*C54+D54*D54)/((1+C54)*(1+C54)+D54*D54)))*SIN((ATAN(D54/C54)-ATAN(D54/(1+C54)))/2)</f>
        <v>-236475712.107971</v>
      </c>
      <c r="L54" s="0" t="n">
        <f aca="false">(B54/N54)*SQRT(SQRT((E54*E54+F54*F54)/((1+E54)*(1+E54)+F54*F54)))*COS((ATAN(F54/E54)-ATAN(F54/(1+E54)))/2)</f>
        <v>257149541.341877</v>
      </c>
      <c r="M54" s="1" t="n">
        <f aca="false">(B54/N54)*SQRT(SQRT((E54*E54+F54*F54)/((1+E54)*(1+E54)+F54*F54)))*SIN((ATAN(F54/E54)-ATAN(F54/(1+E54)))/2)</f>
        <v>1028.06321912832</v>
      </c>
      <c r="N54" s="3" t="n">
        <v>299792458</v>
      </c>
    </row>
    <row r="55" customFormat="false" ht="14.9" hidden="false" customHeight="false" outlineLevel="0" collapsed="false">
      <c r="A55" s="0" t="n">
        <v>16939.6</v>
      </c>
      <c r="B55" s="2" t="n">
        <f aca="false">A55*1000000000000*2*PI()</f>
        <v>1.06434645829499E+017</v>
      </c>
      <c r="C55" s="0" t="n">
        <v>-0.746993</v>
      </c>
      <c r="D55" s="0" t="n">
        <v>0.191968</v>
      </c>
      <c r="E55" s="1" t="n">
        <f aca="false">1-13.8*13.8*1E+030/(B55*B55+1/9.3/9.3*1E+030)</f>
        <v>0.983189071893407</v>
      </c>
      <c r="F55" s="1" t="n">
        <f aca="false">13.8*13.8/9.3*1E+045/B55/(B55*B55+1/9.3/9.3*1E+030)</f>
        <v>1.69834424123885E-005</v>
      </c>
      <c r="G55" s="0" t="n">
        <f aca="false">B55/N55</f>
        <v>355027763.338526</v>
      </c>
      <c r="H55" s="0" t="n">
        <f aca="false">G55*SQRT(0.5)</f>
        <v>251042538.966164</v>
      </c>
      <c r="I55" s="0" t="n">
        <f aca="false">-G55*0.5</f>
        <v>-177513881.669263</v>
      </c>
      <c r="J55" s="0" t="n">
        <f aca="false">(B55/N55)*SQRT(SQRT((C55*C55+D55*D55)/((1+C55)*(1+C55)+D55*D55)))*COS((ATAN(D55/C55)-ATAN(D55/(1+C55)))/2)</f>
        <v>498107542.066201</v>
      </c>
      <c r="K55" s="1" t="n">
        <f aca="false">(B55/N55)*SQRT(SQRT((C55*C55+D55*D55)/((1+C55)*(1+C55)+D55*D55)))*SIN((ATAN(D55/C55)-ATAN(D55/(1+C55)))/2)</f>
        <v>-240803654.932941</v>
      </c>
      <c r="L55" s="0" t="n">
        <f aca="false">(B55/N55)*SQRT(SQRT((E55*E55+F55*F55)/((1+E55)*(1+E55)+F55*F55)))*COS((ATAN(F55/E55)-ATAN(F55/(1+E55)))/2)</f>
        <v>249976266.547539</v>
      </c>
      <c r="M55" s="1" t="n">
        <f aca="false">(B55/N55)*SQRT(SQRT((E55*E55+F55*F55)/((1+E55)*(1+E55)+F55*F55)))*SIN((ATAN(F55/E55)-ATAN(F55/(1+E55)))/2)</f>
        <v>1088.66269510138</v>
      </c>
      <c r="N55" s="3" t="n">
        <v>299792458</v>
      </c>
    </row>
    <row r="56" customFormat="false" ht="14.9" hidden="false" customHeight="false" outlineLevel="0" collapsed="false">
      <c r="A56" s="0" t="n">
        <v>16456.4</v>
      </c>
      <c r="B56" s="2" t="n">
        <f aca="false">A56*1000000000000*2*PI()</f>
        <v>1.0339861068907E+017</v>
      </c>
      <c r="C56" s="0" t="n">
        <v>-0.746401</v>
      </c>
      <c r="D56" s="0" t="n">
        <v>0.21204</v>
      </c>
      <c r="E56" s="1" t="n">
        <f aca="false">1-13.8*13.8*1E+030/(B56*B56+1/9.3/9.3*1E+030)</f>
        <v>0.982187359771998</v>
      </c>
      <c r="F56" s="1" t="n">
        <f aca="false">13.8*13.8/9.3*1E+045/B56/(B56*B56+1/9.3/9.3*1E+030)</f>
        <v>1.85238239291681E-005</v>
      </c>
      <c r="G56" s="0" t="n">
        <f aca="false">B56/N56</f>
        <v>344900640.192456</v>
      </c>
      <c r="H56" s="0" t="n">
        <f aca="false">G56*SQRT(0.5)</f>
        <v>243881581.515667</v>
      </c>
      <c r="I56" s="0" t="n">
        <f aca="false">-G56*0.5</f>
        <v>-172450320.096228</v>
      </c>
      <c r="J56" s="0" t="n">
        <f aca="false">(B56/N56)*SQRT(SQRT((C56*C56+D56*D56)/((1+C56)*(1+C56)+D56*D56)))*COS((ATAN(D56/C56)-ATAN(D56/(1+C56)))/2)</f>
        <v>467087205.087056</v>
      </c>
      <c r="K56" s="1" t="n">
        <f aca="false">(B56/N56)*SQRT(SQRT((C56*C56+D56*D56)/((1+C56)*(1+C56)+D56*D56)))*SIN((ATAN(D56/C56)-ATAN(D56/(1+C56)))/2)</f>
        <v>-247094635.372294</v>
      </c>
      <c r="L56" s="0" t="n">
        <f aca="false">(B56/N56)*SQRT(SQRT((E56*E56+F56*F56)/((1+E56)*(1+E56)+F56*F56)))*COS((ATAN(F56/E56)-ATAN(F56/(1+E56)))/2)</f>
        <v>242783305.293471</v>
      </c>
      <c r="M56" s="1" t="n">
        <f aca="false">(B56/N56)*SQRT(SQRT((E56*E56+F56*F56)/((1+E56)*(1+E56)+F56*F56)))*SIN((ATAN(F56/E56)-ATAN(F56/(1+E56)))/2)</f>
        <v>1154.99585383466</v>
      </c>
      <c r="N56" s="3" t="n">
        <v>299792458</v>
      </c>
    </row>
    <row r="57" customFormat="false" ht="14.9" hidden="false" customHeight="false" outlineLevel="0" collapsed="false">
      <c r="A57" s="0" t="n">
        <v>15974.4</v>
      </c>
      <c r="B57" s="2" t="n">
        <f aca="false">A57*1000000000000*2*PI()</f>
        <v>1.0037011537101E+017</v>
      </c>
      <c r="C57" s="0" t="n">
        <v>-0.751232</v>
      </c>
      <c r="D57" s="0" t="n">
        <v>0.232832</v>
      </c>
      <c r="E57" s="1" t="n">
        <f aca="false">1-13.8*13.8*1E+030/(B57*B57+1/9.3/9.3*1E+030)</f>
        <v>0.981096212457678</v>
      </c>
      <c r="F57" s="1" t="n">
        <f aca="false">13.8*13.8/9.3*1E+045/B57/(B57*B57+1/9.3/9.3*1E+030)</f>
        <v>2.02516986218243E-005</v>
      </c>
      <c r="G57" s="0" t="n">
        <f aca="false">B57/N57</f>
        <v>334798667.186651</v>
      </c>
      <c r="H57" s="0" t="n">
        <f aca="false">G57*SQRT(0.5)</f>
        <v>236738407.899899</v>
      </c>
      <c r="I57" s="0" t="n">
        <f aca="false">-G57*0.5</f>
        <v>-167399333.593325</v>
      </c>
      <c r="J57" s="0" t="n">
        <f aca="false">(B57/N57)*SQRT(SQRT((C57*C57+D57*D57)/((1+C57)*(1+C57)+D57*D57)))*COS((ATAN(D57/C57)-ATAN(D57/(1+C57)))/2)</f>
        <v>439786983.976145</v>
      </c>
      <c r="K57" s="1" t="n">
        <f aca="false">(B57/N57)*SQRT(SQRT((C57*C57+D57*D57)/((1+C57)*(1+C57)+D57*D57)))*SIN((ATAN(D57/C57)-ATAN(D57/(1+C57)))/2)</f>
        <v>-255575677.146637</v>
      </c>
      <c r="L57" s="0" t="n">
        <f aca="false">(B57/N57)*SQRT(SQRT((E57*E57+F57*F57)/((1+E57)*(1+E57)+F57*F57)))*COS((ATAN(F57/E57)-ATAN(F57/(1+E57)))/2)</f>
        <v>235606211.612413</v>
      </c>
      <c r="M57" s="1" t="n">
        <f aca="false">(B57/N57)*SQRT(SQRT((E57*E57+F57*F57)/((1+E57)*(1+E57)+F57*F57)))*SIN((ATAN(F57/E57)-ATAN(F57/(1+E57)))/2)</f>
        <v>1227.44214045428</v>
      </c>
      <c r="N57" s="3" t="n">
        <v>299792458</v>
      </c>
    </row>
    <row r="58" customFormat="false" ht="14.9" hidden="false" customHeight="false" outlineLevel="0" collapsed="false">
      <c r="A58" s="0" t="n">
        <v>15487.9</v>
      </c>
      <c r="B58" s="2" t="n">
        <f aca="false">A58*1000000000000*2*PI()</f>
        <v>97313345719066700</v>
      </c>
      <c r="C58" s="0" t="n">
        <v>-0.756058</v>
      </c>
      <c r="D58" s="0" t="n">
        <v>0.251958</v>
      </c>
      <c r="E58" s="1" t="n">
        <f aca="false">1-13.8*13.8*1E+030/(B58*B58+1/9.3/9.3*1E+030)</f>
        <v>0.979889964647062</v>
      </c>
      <c r="F58" s="1" t="n">
        <f aca="false">13.8*13.8/9.3*1E+045/B58/(B58*B58+1/9.3/9.3*1E+030)</f>
        <v>2.22206869655016E-005</v>
      </c>
      <c r="G58" s="0" t="n">
        <f aca="false">B58/N58</f>
        <v>324602381.154854</v>
      </c>
      <c r="H58" s="0" t="n">
        <f aca="false">G58*SQRT(0.5)</f>
        <v>229528544.903898</v>
      </c>
      <c r="I58" s="0" t="n">
        <f aca="false">-G58*0.5</f>
        <v>-162301190.577427</v>
      </c>
      <c r="J58" s="0" t="n">
        <f aca="false">(B58/N58)*SQRT(SQRT((C58*C58+D58*D58)/((1+C58)*(1+C58)+D58*D58)))*COS((ATAN(D58/C58)-ATAN(D58/(1+C58)))/2)</f>
        <v>414159751.13991</v>
      </c>
      <c r="K58" s="1" t="n">
        <f aca="false">(B58/N58)*SQRT(SQRT((C58*C58+D58*D58)/((1+C58)*(1+C58)+D58*D58)))*SIN((ATAN(D58/C58)-ATAN(D58/(1+C58)))/2)</f>
        <v>-260592543.153073</v>
      </c>
      <c r="L58" s="0" t="n">
        <f aca="false">(B58/N58)*SQRT(SQRT((E58*E58+F58*F58)/((1+E58)*(1+E58)+F58*F58)))*COS((ATAN(F58/E58)-ATAN(F58/(1+E58)))/2)</f>
        <v>228359892.105469</v>
      </c>
      <c r="M58" s="1" t="n">
        <f aca="false">(B58/N58)*SQRT(SQRT((E58*E58+F58*F58)/((1+E58)*(1+E58)+F58*F58)))*SIN((ATAN(F58/E58)-ATAN(F58/(1+E58)))/2)</f>
        <v>1307.76271222541</v>
      </c>
      <c r="N58" s="3" t="n">
        <v>299792458</v>
      </c>
    </row>
    <row r="59" customFormat="false" ht="14.9" hidden="false" customHeight="false" outlineLevel="0" collapsed="false">
      <c r="A59" s="0" t="n">
        <v>15000</v>
      </c>
      <c r="B59" s="2" t="n">
        <f aca="false">A59*1000000000000*2*PI()</f>
        <v>94247779607693800</v>
      </c>
      <c r="C59" s="0" t="n">
        <v>-0.762217</v>
      </c>
      <c r="D59" s="0" t="n">
        <v>0.268008</v>
      </c>
      <c r="E59" s="1" t="n">
        <f aca="false">1-13.8*13.8*1E+030/(B59*B59+1/9.3/9.3*1E+030)</f>
        <v>0.978560465447899</v>
      </c>
      <c r="F59" s="1" t="n">
        <f aca="false">13.8*13.8/9.3*1E+045/B59/(B59*B59+1/9.3/9.3*1E+030)</f>
        <v>2.44602716957446E-005</v>
      </c>
      <c r="G59" s="0" t="n">
        <f aca="false">B59/N59</f>
        <v>314376753.292752</v>
      </c>
      <c r="H59" s="0" t="n">
        <f aca="false">G59*SQRT(0.5)</f>
        <v>222297934.100715</v>
      </c>
      <c r="I59" s="0" t="n">
        <f aca="false">-G59*0.5</f>
        <v>-157188376.646376</v>
      </c>
      <c r="J59" s="0" t="n">
        <f aca="false">(B59/N59)*SQRT(SQRT((C59*C59+D59*D59)/((1+C59)*(1+C59)+D59*D59)))*COS((ATAN(D59/C59)-ATAN(D59/(1+C59)))/2)</f>
        <v>391863644.300323</v>
      </c>
      <c r="K59" s="1" t="n">
        <f aca="false">(B59/N59)*SQRT(SQRT((C59*C59+D59*D59)/((1+C59)*(1+C59)+D59*D59)))*SIN((ATAN(D59/C59)-ATAN(D59/(1+C59)))/2)</f>
        <v>-263283312.896469</v>
      </c>
      <c r="L59" s="0" t="n">
        <f aca="false">(B59/N59)*SQRT(SQRT((E59*E59+F59*F59)/((1+E59)*(1+E59)+F59*F59)))*COS((ATAN(F59/E59)-ATAN(F59/(1+E59)))/2)</f>
        <v>221090251.653378</v>
      </c>
      <c r="M59" s="1" t="n">
        <f aca="false">(B59/N59)*SQRT(SQRT((E59*E59+F59*F59)/((1+E59)*(1+E59)+F59*F59)))*SIN((ATAN(F59/E59)-ATAN(F59/(1+E59)))/2)</f>
        <v>1396.57377309255</v>
      </c>
      <c r="N59" s="3" t="n">
        <v>299792458</v>
      </c>
    </row>
    <row r="60" customFormat="false" ht="14.9" hidden="false" customHeight="false" outlineLevel="0" collapsed="false">
      <c r="A60" s="0" t="n">
        <v>14520.8</v>
      </c>
      <c r="B60" s="2" t="n">
        <f aca="false">A60*1000000000000*2*PI()</f>
        <v>91236877208493300</v>
      </c>
      <c r="C60" s="0" t="n">
        <v>-0.771013</v>
      </c>
      <c r="D60" s="0" t="n">
        <v>0.279612</v>
      </c>
      <c r="E60" s="1" t="n">
        <f aca="false">1-13.8*13.8*1E+030/(B60*B60+1/9.3/9.3*1E+030)</f>
        <v>0.977122069026925</v>
      </c>
      <c r="F60" s="1" t="n">
        <f aca="false">13.8*13.8/9.3*1E+045/B60/(B60*B60+1/9.3/9.3*1E+030)</f>
        <v>2.69627003139146E-005</v>
      </c>
      <c r="G60" s="0" t="n">
        <f aca="false">B60/N60</f>
        <v>304333463.94756</v>
      </c>
      <c r="H60" s="0" t="n">
        <f aca="false">G60*SQRT(0.5)</f>
        <v>215196256.099311</v>
      </c>
      <c r="I60" s="0" t="n">
        <f aca="false">-G60*0.5</f>
        <v>-152166731.97378</v>
      </c>
      <c r="J60" s="0" t="n">
        <f aca="false">(B60/N60)*SQRT(SQRT((C60*C60+D60*D60)/((1+C60)*(1+C60)+D60*D60)))*COS((ATAN(D60/C60)-ATAN(D60/(1+C60)))/2)</f>
        <v>374119915.867965</v>
      </c>
      <c r="K60" s="1" t="n">
        <f aca="false">(B60/N60)*SQRT(SQRT((C60*C60+D60*D60)/((1+C60)*(1+C60)+D60*D60)))*SIN((ATAN(D60/C60)-ATAN(D60/(1+C60)))/2)</f>
        <v>-264979116.636438</v>
      </c>
      <c r="L60" s="0" t="n">
        <f aca="false">(B60/N60)*SQRT(SQRT((E60*E60+F60*F60)/((1+E60)*(1+E60)+F60*F60)))*COS((ATAN(F60/E60)-ATAN(F60/(1+E60)))/2)</f>
        <v>213947580.007755</v>
      </c>
      <c r="M60" s="1" t="n">
        <f aca="false">(B60/N60)*SQRT(SQRT((E60*E60+F60*F60)/((1+E60)*(1+E60)+F60*F60)))*SIN((ATAN(F60/E60)-ATAN(F60/(1+E60)))/2)</f>
        <v>1492.99537092101</v>
      </c>
      <c r="N60" s="3" t="n">
        <v>299792458</v>
      </c>
    </row>
    <row r="61" customFormat="false" ht="14.9" hidden="false" customHeight="false" outlineLevel="0" collapsed="false">
      <c r="A61" s="0" t="n">
        <v>14031.8</v>
      </c>
      <c r="B61" s="2" t="n">
        <f aca="false">A61*1000000000000*2*PI()</f>
        <v>88164399593282500</v>
      </c>
      <c r="C61" s="0" t="n">
        <v>-0.768877</v>
      </c>
      <c r="D61" s="0" t="n">
        <v>0.285852</v>
      </c>
      <c r="E61" s="1" t="n">
        <f aca="false">1-13.8*13.8*1E+030/(B61*B61+1/9.3/9.3*1E+030)</f>
        <v>0.975499721661583</v>
      </c>
      <c r="F61" s="1" t="n">
        <f aca="false">13.8*13.8/9.3*1E+045/B61/(B61*B61+1/9.3/9.3*1E+030)</f>
        <v>2.98809785260914E-005</v>
      </c>
      <c r="G61" s="0" t="n">
        <f aca="false">B61/N61</f>
        <v>294084781.790216</v>
      </c>
      <c r="H61" s="0" t="n">
        <f aca="false">G61*SQRT(0.5)</f>
        <v>207949343.447628</v>
      </c>
      <c r="I61" s="0" t="n">
        <f aca="false">-G61*0.5</f>
        <v>-147042390.895108</v>
      </c>
      <c r="J61" s="0" t="n">
        <f aca="false">(B61/N61)*SQRT(SQRT((C61*C61+D61*D61)/((1+C61)*(1+C61)+D61*D61)))*COS((ATAN(D61/C61)-ATAN(D61/(1+C61)))/2)</f>
        <v>356672632.188009</v>
      </c>
      <c r="K61" s="1" t="n">
        <f aca="false">(B61/N61)*SQRT(SQRT((C61*C61+D61*D61)/((1+C61)*(1+C61)+D61*D61)))*SIN((ATAN(D61/C61)-ATAN(D61/(1+C61)))/2)</f>
        <v>-256470446.063138</v>
      </c>
      <c r="L61" s="0" t="n">
        <f aca="false">(B61/N61)*SQRT(SQRT((E61*E61+F61*F61)/((1+E61)*(1+E61)+F61*F61)))*COS((ATAN(F61/E61)-ATAN(F61/(1+E61)))/2)</f>
        <v>206655819.610804</v>
      </c>
      <c r="M61" s="1" t="n">
        <f aca="false">(B61/N61)*SQRT(SQRT((E61*E61+F61*F61)/((1+E61)*(1+E61)+F61*F61)))*SIN((ATAN(F61/E61)-ATAN(F61/(1+E61)))/2)</f>
        <v>1602.1690456473</v>
      </c>
      <c r="N61" s="3" t="n">
        <v>299792458</v>
      </c>
    </row>
    <row r="62" customFormat="false" ht="14.9" hidden="false" customHeight="false" outlineLevel="0" collapsed="false">
      <c r="A62" s="0" t="n">
        <v>13550.1</v>
      </c>
      <c r="B62" s="2" t="n">
        <f aca="false">A62*1000000000000*2*PI()</f>
        <v>85137789230814100</v>
      </c>
      <c r="C62" s="0" t="n">
        <v>-0.761977</v>
      </c>
      <c r="D62" s="0" t="n">
        <v>0.292752</v>
      </c>
      <c r="E62" s="1" t="n">
        <f aca="false">1-13.8*13.8*1E+030/(B62*B62+1/9.3/9.3*1E+030)</f>
        <v>0.97372681386149</v>
      </c>
      <c r="F62" s="1" t="n">
        <f aca="false">13.8*13.8/9.3*1E+045/B62/(B62*B62+1/9.3/9.3*1E+030)</f>
        <v>3.31823718216998E-005</v>
      </c>
      <c r="G62" s="0" t="n">
        <f aca="false">B62/N62</f>
        <v>283989096.319475</v>
      </c>
      <c r="H62" s="0" t="n">
        <f aca="false">G62*SQRT(0.5)</f>
        <v>200810615.79054</v>
      </c>
      <c r="I62" s="0" t="n">
        <f aca="false">-G62*0.5</f>
        <v>-141994548.159737</v>
      </c>
      <c r="J62" s="0" t="n">
        <f aca="false">(B62/N62)*SQRT(SQRT((C62*C62+D62*D62)/((1+C62)*(1+C62)+D62*D62)))*COS((ATAN(D62/C62)-ATAN(D62/(1+C62)))/2)</f>
        <v>338140627.846049</v>
      </c>
      <c r="K62" s="1" t="n">
        <f aca="false">(B62/N62)*SQRT(SQRT((C62*C62+D62*D62)/((1+C62)*(1+C62)+D62*D62)))*SIN((ATAN(D62/C62)-ATAN(D62/(1+C62)))/2)</f>
        <v>-245240330.792316</v>
      </c>
      <c r="L62" s="0" t="n">
        <f aca="false">(B62/N62)*SQRT(SQRT((E62*E62+F62*F62)/((1+E62)*(1+E62)+F62*F62)))*COS((ATAN(F62/E62)-ATAN(F62/(1+E62)))/2)</f>
        <v>199469596.87514</v>
      </c>
      <c r="M62" s="1" t="n">
        <f aca="false">(B62/N62)*SQRT(SQRT((E62*E62+F62*F62)/((1+E62)*(1+E62)+F62*F62)))*SIN((ATAN(F62/E62)-ATAN(F62/(1+E62)))/2)</f>
        <v>1721.98739773352</v>
      </c>
      <c r="N62" s="3" t="n">
        <v>299792458</v>
      </c>
    </row>
    <row r="63" customFormat="false" ht="14.9" hidden="false" customHeight="false" outlineLevel="0" collapsed="false">
      <c r="A63" s="0" t="n">
        <v>13066.2</v>
      </c>
      <c r="B63" s="2" t="n">
        <f aca="false">A63*1000000000000*2*PI()</f>
        <v>82097355860669900</v>
      </c>
      <c r="C63" s="0" t="n">
        <v>-0.751504</v>
      </c>
      <c r="D63" s="0" t="n">
        <v>0.30528</v>
      </c>
      <c r="E63" s="1" t="n">
        <f aca="false">1-13.8*13.8*1E+030/(B63*B63+1/9.3/9.3*1E+030)</f>
        <v>0.971744754305916</v>
      </c>
      <c r="F63" s="1" t="n">
        <f aca="false">13.8*13.8/9.3*1E+045/B63/(B63*B63+1/9.3/9.3*1E+030)</f>
        <v>3.70072632654054E-005</v>
      </c>
      <c r="G63" s="0" t="n">
        <f aca="false">B63/N63</f>
        <v>273847302.258251</v>
      </c>
      <c r="H63" s="0" t="n">
        <f aca="false">G63*SQRT(0.5)</f>
        <v>193639284.436451</v>
      </c>
      <c r="I63" s="0" t="n">
        <f aca="false">-G63*0.5</f>
        <v>-136923651.129125</v>
      </c>
      <c r="J63" s="0" t="n">
        <f aca="false">(B63/N63)*SQRT(SQRT((C63*C63+D63*D63)/((1+C63)*(1+C63)+D63*D63)))*COS((ATAN(D63/C63)-ATAN(D63/(1+C63)))/2)</f>
        <v>316078540.228273</v>
      </c>
      <c r="K63" s="1" t="n">
        <f aca="false">(B63/N63)*SQRT(SQRT((C63*C63+D63*D63)/((1+C63)*(1+C63)+D63*D63)))*SIN((ATAN(D63/C63)-ATAN(D63/(1+C63)))/2)</f>
        <v>-233727340.551628</v>
      </c>
      <c r="L63" s="0" t="n">
        <f aca="false">(B63/N63)*SQRT(SQRT((E63*E63+F63*F63)/((1+E63)*(1+E63)+F63*F63)))*COS((ATAN(F63/E63)-ATAN(F63/(1+E63)))/2)</f>
        <v>192246845.529324</v>
      </c>
      <c r="M63" s="1" t="n">
        <f aca="false">(B63/N63)*SQRT(SQRT((E63*E63+F63*F63)/((1+E63)*(1+E63)+F63*F63)))*SIN((ATAN(F63/E63)-ATAN(F63/(1+E63)))/2)</f>
        <v>1856.57841564167</v>
      </c>
      <c r="N63" s="3" t="n">
        <v>299792458</v>
      </c>
    </row>
    <row r="64" customFormat="false" ht="14.9" hidden="false" customHeight="false" outlineLevel="0" collapsed="false">
      <c r="A64" s="0" t="n">
        <v>12583.9</v>
      </c>
      <c r="B64" s="2" t="n">
        <f aca="false">A64*1000000000000*2*PI()</f>
        <v>79066975587017200</v>
      </c>
      <c r="C64" s="0" t="n">
        <v>-0.740021</v>
      </c>
      <c r="D64" s="0" t="n">
        <v>0.31882</v>
      </c>
      <c r="E64" s="1" t="n">
        <f aca="false">1-13.8*13.8*1E+030/(B64*B64+1/9.3/9.3*1E+030)</f>
        <v>0.969537389608765</v>
      </c>
      <c r="F64" s="1" t="n">
        <f aca="false">13.8*13.8/9.3*1E+045/B64/(B64*B64+1/9.3/9.3*1E+030)</f>
        <v>4.14275300163582E-005</v>
      </c>
      <c r="G64" s="0" t="n">
        <f aca="false">B64/N64</f>
        <v>263739041.717378</v>
      </c>
      <c r="H64" s="0" t="n">
        <f aca="false">G64*SQRT(0.5)</f>
        <v>186491664.862</v>
      </c>
      <c r="I64" s="0" t="n">
        <f aca="false">-G64*0.5</f>
        <v>-131869520.858689</v>
      </c>
      <c r="J64" s="0" t="n">
        <f aca="false">(B64/N64)*SQRT(SQRT((C64*C64+D64*D64)/((1+C64)*(1+C64)+D64*D64)))*COS((ATAN(D64/C64)-ATAN(D64/(1+C64)))/2)</f>
        <v>294568675.530922</v>
      </c>
      <c r="K64" s="1" t="n">
        <f aca="false">(B64/N64)*SQRT(SQRT((C64*C64+D64*D64)/((1+C64)*(1+C64)+D64*D64)))*SIN((ATAN(D64/C64)-ATAN(D64/(1+C64)))/2)</f>
        <v>-222426722.033108</v>
      </c>
      <c r="L64" s="0" t="n">
        <f aca="false">(B64/N64)*SQRT(SQRT((E64*E64+F64*F64)/((1+E64)*(1+E64)+F64*F64)))*COS((ATAN(F64/E64)-ATAN(F64/(1+E64)))/2)</f>
        <v>185043822.027791</v>
      </c>
      <c r="M64" s="1" t="n">
        <f aca="false">(B64/N64)*SQRT(SQRT((E64*E64+F64*F64)/((1+E64)*(1+E64)+F64*F64)))*SIN((ATAN(F64/E64)-ATAN(F64/(1+E64)))/2)</f>
        <v>2007.2656042154</v>
      </c>
      <c r="N64" s="3" t="n">
        <v>299792458</v>
      </c>
    </row>
    <row r="65" customFormat="false" ht="14.9" hidden="false" customHeight="false" outlineLevel="0" collapsed="false">
      <c r="A65" s="0" t="n">
        <v>12096.8</v>
      </c>
      <c r="B65" s="2" t="n">
        <f aca="false">A65*1000000000000*2*PI()</f>
        <v>76006436023890000</v>
      </c>
      <c r="C65" s="0" t="n">
        <v>-0.7272</v>
      </c>
      <c r="D65" s="0" t="n">
        <v>0.337824</v>
      </c>
      <c r="E65" s="1" t="n">
        <f aca="false">1-13.8*13.8*1E+030/(B65*B65+1/9.3/9.3*1E+030)</f>
        <v>0.967034735392301</v>
      </c>
      <c r="F65" s="1" t="n">
        <f aca="false">13.8*13.8/9.3*1E+045/B65/(B65*B65+1/9.3/9.3*1E+030)</f>
        <v>4.66362099551747E-005</v>
      </c>
      <c r="G65" s="0" t="n">
        <f aca="false">B65/N65</f>
        <v>253530180.615451</v>
      </c>
      <c r="H65" s="0" t="n">
        <f aca="false">G65*SQRT(0.5)</f>
        <v>179272909.948636</v>
      </c>
      <c r="I65" s="0" t="n">
        <f aca="false">-G65*0.5</f>
        <v>-126765090.307726</v>
      </c>
      <c r="J65" s="0" t="n">
        <f aca="false">(B65/N65)*SQRT(SQRT((C65*C65+D65*D65)/((1+C65)*(1+C65)+D65*D65)))*COS((ATAN(D65/C65)-ATAN(D65/(1+C65)))/2)</f>
        <v>271496292.526841</v>
      </c>
      <c r="K65" s="1" t="n">
        <f aca="false">(B65/N65)*SQRT(SQRT((C65*C65+D65*D65)/((1+C65)*(1+C65)+D65*D65)))*SIN((ATAN(D65/C65)-ATAN(D65/(1+C65)))/2)</f>
        <v>-212100237.340828</v>
      </c>
      <c r="L65" s="0" t="n">
        <f aca="false">(B65/N65)*SQRT(SQRT((E65*E65+F65*F65)/((1+E65)*(1+E65)+F65*F65)))*COS((ATAN(F65/E65)-ATAN(F65/(1+E65)))/2)</f>
        <v>177764357.882918</v>
      </c>
      <c r="M65" s="1" t="n">
        <f aca="false">(B65/N65)*SQRT(SQRT((E65*E65+F65*F65)/((1+E65)*(1+E65)+F65*F65)))*SIN((ATAN(F65/E65)-ATAN(F65/(1+E65)))/2)</f>
        <v>2179.13350372462</v>
      </c>
      <c r="N65" s="3" t="n">
        <v>299792458</v>
      </c>
    </row>
    <row r="66" customFormat="false" ht="14.9" hidden="false" customHeight="false" outlineLevel="0" collapsed="false">
      <c r="A66" s="0" t="n">
        <v>11857.7</v>
      </c>
      <c r="B66" s="2" t="n">
        <f aca="false">A66*1000000000000*2*PI()</f>
        <v>74504126416943400</v>
      </c>
      <c r="C66" s="0" t="n">
        <v>-0.71941</v>
      </c>
      <c r="D66" s="0" t="n">
        <v>0.349746</v>
      </c>
      <c r="E66" s="1" t="n">
        <f aca="false">1-13.8*13.8*1E+030/(B66*B66+1/9.3/9.3*1E+030)</f>
        <v>0.965691904168659</v>
      </c>
      <c r="F66" s="1" t="n">
        <f aca="false">13.8*13.8/9.3*1E+045/B66/(B66*B66+1/9.3/9.3*1E+030)</f>
        <v>4.9514607310003E-005</v>
      </c>
      <c r="G66" s="0" t="n">
        <f aca="false">B66/N66</f>
        <v>248519015.167965</v>
      </c>
      <c r="H66" s="0" t="n">
        <f aca="false">G66*SQRT(0.5)</f>
        <v>175729480.87907</v>
      </c>
      <c r="I66" s="0" t="n">
        <f aca="false">-G66*0.5</f>
        <v>-124259507.583982</v>
      </c>
      <c r="J66" s="0" t="n">
        <f aca="false">(B66/N66)*SQRT(SQRT((C66*C66+D66*D66)/((1+C66)*(1+C66)+D66*D66)))*COS((ATAN(D66/C66)-ATAN(D66/(1+C66)))/2)</f>
        <v>259436993.791604</v>
      </c>
      <c r="K66" s="1" t="n">
        <f aca="false">(B66/N66)*SQRT(SQRT((C66*C66+D66*D66)/((1+C66)*(1+C66)+D66*D66)))*SIN((ATAN(D66/C66)-ATAN(D66/(1+C66)))/2)</f>
        <v>-207061578.292663</v>
      </c>
      <c r="L66" s="0" t="n">
        <f aca="false">(B66/N66)*SQRT(SQRT((E66*E66+F66*F66)/((1+E66)*(1+E66)+F66*F66)))*COS((ATAN(F66/E66)-ATAN(F66/(1+E66)))/2)</f>
        <v>174189188.084702</v>
      </c>
      <c r="M66" s="1" t="n">
        <f aca="false">(B66/N66)*SQRT(SQRT((E66*E66+F66*F66)/((1+E66)*(1+E66)+F66*F66)))*SIN((ATAN(F66/E66)-ATAN(F66/(1+E66)))/2)</f>
        <v>2271.80210774203</v>
      </c>
      <c r="N66" s="3" t="n">
        <v>299792458</v>
      </c>
    </row>
    <row r="67" customFormat="false" ht="14.9" hidden="false" customHeight="false" outlineLevel="0" collapsed="false">
      <c r="A67" s="0" t="n">
        <v>11614.4</v>
      </c>
      <c r="B67" s="2" t="n">
        <f aca="false">A67*1000000000000*2*PI()</f>
        <v>72975427431706600</v>
      </c>
      <c r="C67" s="0" t="n">
        <v>-0.713221</v>
      </c>
      <c r="D67" s="0" t="n">
        <v>0.3663</v>
      </c>
      <c r="E67" s="1" t="n">
        <f aca="false">1-13.8*13.8*1E+030/(B67*B67+1/9.3/9.3*1E+030)</f>
        <v>0.964239470963182</v>
      </c>
      <c r="F67" s="1" t="n">
        <f aca="false">13.8*13.8/9.3*1E+045/B67/(B67*B67+1/9.3/9.3*1E+030)</f>
        <v>5.26919582567766E-005</v>
      </c>
      <c r="G67" s="0" t="n">
        <f aca="false">B67/N67</f>
        <v>243419824.229556</v>
      </c>
      <c r="H67" s="0" t="n">
        <f aca="false">G67*SQRT(0.5)</f>
        <v>172123808.387957</v>
      </c>
      <c r="I67" s="0" t="n">
        <f aca="false">-G67*0.5</f>
        <v>-121709912.114778</v>
      </c>
      <c r="J67" s="0" t="n">
        <f aca="false">(B67/N67)*SQRT(SQRT((C67*C67+D67*D67)/((1+C67)*(1+C67)+D67*D67)))*COS((ATAN(D67/C67)-ATAN(D67/(1+C67)))/2)</f>
        <v>246360712.00062</v>
      </c>
      <c r="K67" s="1" t="n">
        <f aca="false">(B67/N67)*SQRT(SQRT((C67*C67+D67*D67)/((1+C67)*(1+C67)+D67*D67)))*SIN((ATAN(D67/C67)-ATAN(D67/(1+C67)))/2)</f>
        <v>-203542082.344042</v>
      </c>
      <c r="L67" s="0" t="n">
        <f aca="false">(B67/N67)*SQRT(SQRT((E67*E67+F67*F67)/((1+E67)*(1+E67)+F67*F67)))*COS((ATAN(F67/E67)-ATAN(F67/(1+E67)))/2)</f>
        <v>170549786.628827</v>
      </c>
      <c r="M67" s="1" t="n">
        <f aca="false">(B67/N67)*SQRT(SQRT((E67*E67+F67*F67)/((1+E67)*(1+E67)+F67*F67)))*SIN((ATAN(F67/E67)-ATAN(F67/(1+E67)))/2)</f>
        <v>2372.39054219104</v>
      </c>
      <c r="N67" s="3" t="n">
        <v>299792458</v>
      </c>
    </row>
    <row r="68" customFormat="false" ht="14.9" hidden="false" customHeight="false" outlineLevel="0" collapsed="false">
      <c r="A68" s="0" t="n">
        <v>11372.3</v>
      </c>
      <c r="B68" s="2" t="n">
        <f aca="false">A68*1000000000000*2*PI()</f>
        <v>71454268268838400</v>
      </c>
      <c r="C68" s="0" t="n">
        <v>-0.711125</v>
      </c>
      <c r="D68" s="0" t="n">
        <v>0.385084</v>
      </c>
      <c r="E68" s="1" t="n">
        <f aca="false">1-13.8*13.8*1E+030/(B68*B68+1/9.3/9.3*1E+030)</f>
        <v>0.962700686639499</v>
      </c>
      <c r="F68" s="1" t="n">
        <f aca="false">13.8*13.8/9.3*1E+045/B68/(B68*B68+1/9.3/9.3*1E+030)</f>
        <v>5.61293111403526E-005</v>
      </c>
      <c r="G68" s="0" t="n">
        <f aca="false">B68/N68</f>
        <v>238345783.431411</v>
      </c>
      <c r="H68" s="0" t="n">
        <f aca="false">G68*SQRT(0.5)</f>
        <v>168535919.731571</v>
      </c>
      <c r="I68" s="0" t="n">
        <f aca="false">-G68*0.5</f>
        <v>-119172891.715706</v>
      </c>
      <c r="J68" s="0" t="n">
        <f aca="false">(B68/N68)*SQRT(SQRT((C68*C68+D68*D68)/((1+C68)*(1+C68)+D68*D68)))*COS((ATAN(D68/C68)-ATAN(D68/(1+C68)))/2)</f>
        <v>233923125.596906</v>
      </c>
      <c r="K68" s="1" t="n">
        <f aca="false">(B68/N68)*SQRT(SQRT((C68*C68+D68*D68)/((1+C68)*(1+C68)+D68*D68)))*SIN((ATAN(D68/C68)-ATAN(D68/(1+C68)))/2)</f>
        <v>-201775840.057773</v>
      </c>
      <c r="L68" s="0" t="n">
        <f aca="false">(B68/N68)*SQRT(SQRT((E68*E68+F68*F68)/((1+E68)*(1+E68)+F68*F68)))*COS((ATAN(F68/E68)-ATAN(F68/(1+E68)))/2)</f>
        <v>166926803.479434</v>
      </c>
      <c r="M68" s="1" t="n">
        <f aca="false">(B68/N68)*SQRT(SQRT((E68*E68+F68*F68)/((1+E68)*(1+E68)+F68*F68)))*SIN((ATAN(F68/E68)-ATAN(F68/(1+E68)))/2)</f>
        <v>2479.36483260883</v>
      </c>
      <c r="N68" s="3" t="n">
        <v>299792458</v>
      </c>
    </row>
    <row r="69" customFormat="false" ht="14.9" hidden="false" customHeight="false" outlineLevel="0" collapsed="false">
      <c r="A69" s="0" t="n">
        <v>11131.7</v>
      </c>
      <c r="B69" s="2" t="n">
        <f aca="false">A69*1000000000000*2*PI()</f>
        <v>69942533883931000</v>
      </c>
      <c r="C69" s="0" t="n">
        <v>-0.712541</v>
      </c>
      <c r="D69" s="0" t="n">
        <v>0.40894</v>
      </c>
      <c r="E69" s="1" t="n">
        <f aca="false">1-13.8*13.8*1E+030/(B69*B69+1/9.3/9.3*1E+030)</f>
        <v>0.961070894699896</v>
      </c>
      <c r="F69" s="1" t="n">
        <f aca="false">13.8*13.8/9.3*1E+045/B69/(B69*B69+1/9.3/9.3*1E+030)</f>
        <v>5.98480648132213E-005</v>
      </c>
      <c r="G69" s="0" t="n">
        <f aca="false">B69/N69</f>
        <v>233303180.308595</v>
      </c>
      <c r="H69" s="0" t="n">
        <f aca="false">G69*SQRT(0.5)</f>
        <v>164970260.868596</v>
      </c>
      <c r="I69" s="0" t="n">
        <f aca="false">-G69*0.5</f>
        <v>-116651590.154298</v>
      </c>
      <c r="J69" s="0" t="n">
        <f aca="false">(B69/N69)*SQRT(SQRT((C69*C69+D69*D69)/((1+C69)*(1+C69)+D69*D69)))*COS((ATAN(D69/C69)-ATAN(D69/(1+C69)))/2)</f>
        <v>220962062.499923</v>
      </c>
      <c r="K69" s="1" t="n">
        <f aca="false">(B69/N69)*SQRT(SQRT((C69*C69+D69*D69)/((1+C69)*(1+C69)+D69*D69)))*SIN((ATAN(D69/C69)-ATAN(D69/(1+C69)))/2)</f>
        <v>-201580476.923853</v>
      </c>
      <c r="L69" s="0" t="n">
        <f aca="false">(B69/N69)*SQRT(SQRT((E69*E69+F69*F69)/((1+E69)*(1+E69)+F69*F69)))*COS((ATAN(F69/E69)-ATAN(F69/(1+E69)))/2)</f>
        <v>163324645.708083</v>
      </c>
      <c r="M69" s="1" t="n">
        <f aca="false">(B69/N69)*SQRT(SQRT((E69*E69+F69*F69)/((1+E69)*(1+E69)+F69*F69)))*SIN((ATAN(F69/E69)-ATAN(F69/(1+E69)))/2)</f>
        <v>2593.12302213413</v>
      </c>
      <c r="N69" s="3" t="n">
        <v>299792458</v>
      </c>
    </row>
    <row r="70" customFormat="false" ht="14.9" hidden="false" customHeight="false" outlineLevel="0" collapsed="false">
      <c r="A70" s="0" t="n">
        <v>10889.3</v>
      </c>
      <c r="B70" s="2" t="n">
        <f aca="false">A70*1000000000000*2*PI()</f>
        <v>68419489765470700</v>
      </c>
      <c r="C70" s="0" t="n">
        <v>-0.720925</v>
      </c>
      <c r="D70" s="0" t="n">
        <v>0.4347</v>
      </c>
      <c r="E70" s="1" t="n">
        <f aca="false">1-13.8*13.8*1E+030/(B70*B70+1/9.3/9.3*1E+030)</f>
        <v>0.959318455025903</v>
      </c>
      <c r="F70" s="1" t="n">
        <f aca="false">13.8*13.8/9.3*1E+045/B70/(B70*B70+1/9.3/9.3*1E+030)</f>
        <v>6.39344094735082E-005</v>
      </c>
      <c r="G70" s="0" t="n">
        <f aca="false">B70/N70</f>
        <v>228222851.975385</v>
      </c>
      <c r="H70" s="0" t="n">
        <f aca="false">G70*SQRT(0.5)</f>
        <v>161377926.253528</v>
      </c>
      <c r="I70" s="0" t="n">
        <f aca="false">-G70*0.5</f>
        <v>-114111425.987692</v>
      </c>
      <c r="J70" s="0" t="n">
        <f aca="false">(B70/N70)*SQRT(SQRT((C70*C70+D70*D70)/((1+C70)*(1+C70)+D70*D70)))*COS((ATAN(D70/C70)-ATAN(D70/(1+C70)))/2)</f>
        <v>208888894.121191</v>
      </c>
      <c r="K70" s="1" t="n">
        <f aca="false">(B70/N70)*SQRT(SQRT((C70*C70+D70*D70)/((1+C70)*(1+C70)+D70*D70)))*SIN((ATAN(D70/C70)-ATAN(D70/(1+C70)))/2)</f>
        <v>-203095506.19893</v>
      </c>
      <c r="L70" s="0" t="n">
        <f aca="false">(B70/N70)*SQRT(SQRT((E70*E70+F70*F70)/((1+E70)*(1+E70)+F70*F70)))*COS((ATAN(F70/E70)-ATAN(F70/(1+E70)))/2)</f>
        <v>159693784.672952</v>
      </c>
      <c r="M70" s="1" t="n">
        <f aca="false">(B70/N70)*SQRT(SQRT((E70*E70+F70*F70)/((1+E70)*(1+E70)+F70*F70)))*SIN((ATAN(F70/E70)-ATAN(F70/(1+E70)))/2)</f>
        <v>2715.96923724876</v>
      </c>
      <c r="N70" s="3" t="n">
        <v>299792458</v>
      </c>
    </row>
    <row r="71" customFormat="false" ht="14.9" hidden="false" customHeight="false" outlineLevel="0" collapsed="false">
      <c r="A71" s="0" t="n">
        <v>10645.8</v>
      </c>
      <c r="B71" s="2" t="n">
        <f aca="false">A71*1000000000000*2*PI()</f>
        <v>66889534143172400</v>
      </c>
      <c r="C71" s="0" t="n">
        <v>-0.730773</v>
      </c>
      <c r="D71" s="0" t="n">
        <v>0.455148</v>
      </c>
      <c r="E71" s="1" t="n">
        <f aca="false">1-13.8*13.8*1E+030/(B71*B71+1/9.3/9.3*1E+030)</f>
        <v>0.957436169216571</v>
      </c>
      <c r="F71" s="1" t="n">
        <f aca="false">13.8*13.8/9.3*1E+045/B71/(B71*B71+1/9.3/9.3*1E+030)</f>
        <v>6.84226023823386E-005</v>
      </c>
      <c r="G71" s="0" t="n">
        <f aca="false">B71/N71</f>
        <v>223119469.346932</v>
      </c>
      <c r="H71" s="0" t="n">
        <f aca="false">G71*SQRT(0.5)</f>
        <v>157769289.78996</v>
      </c>
      <c r="I71" s="0" t="n">
        <f aca="false">-G71*0.5</f>
        <v>-111559734.673466</v>
      </c>
      <c r="J71" s="0" t="n">
        <f aca="false">(B71/N71)*SQRT(SQRT((C71*C71+D71*D71)/((1+C71)*(1+C71)+D71*D71)))*COS((ATAN(D71/C71)-ATAN(D71/(1+C71)))/2)</f>
        <v>198988516.070612</v>
      </c>
      <c r="K71" s="1" t="n">
        <f aca="false">(B71/N71)*SQRT(SQRT((C71*C71+D71*D71)/((1+C71)*(1+C71)+D71*D71)))*SIN((ATAN(D71/C71)-ATAN(D71/(1+C71)))/2)</f>
        <v>-203594387.259292</v>
      </c>
      <c r="L71" s="0" t="n">
        <f aca="false">(B71/N71)*SQRT(SQRT((E71*E71+F71*F71)/((1+E71)*(1+E71)+F71*F71)))*COS((ATAN(F71/E71)-ATAN(F71/(1+E71)))/2)</f>
        <v>156044540.683299</v>
      </c>
      <c r="M71" s="1" t="n">
        <f aca="false">(B71/N71)*SQRT(SQRT((E71*E71+F71*F71)/((1+E71)*(1+E71)+F71*F71)))*SIN((ATAN(F71/E71)-ATAN(F71/(1+E71)))/2)</f>
        <v>2848.5295668334</v>
      </c>
      <c r="N71" s="3" t="n">
        <v>299792458</v>
      </c>
    </row>
    <row r="72" customFormat="false" ht="14.9" hidden="false" customHeight="false" outlineLevel="0" collapsed="false">
      <c r="A72" s="0" t="n">
        <v>10405.8</v>
      </c>
      <c r="B72" s="2" t="n">
        <f aca="false">A72*1000000000000*2*PI()</f>
        <v>65381569669449300</v>
      </c>
      <c r="C72" s="0" t="n">
        <v>-0.736513</v>
      </c>
      <c r="D72" s="0" t="n">
        <v>0.471288</v>
      </c>
      <c r="E72" s="1" t="n">
        <f aca="false">1-13.8*13.8*1E+030/(B72*B72+1/9.3/9.3*1E+030)</f>
        <v>0.955450143190384</v>
      </c>
      <c r="F72" s="1" t="n">
        <f aca="false">13.8*13.8/9.3*1E+045/B72/(B72*B72+1/9.3/9.3*1E+030)</f>
        <v>7.32669345206631E-005</v>
      </c>
      <c r="G72" s="0" t="n">
        <f aca="false">B72/N72</f>
        <v>218089441.294248</v>
      </c>
      <c r="H72" s="0" t="n">
        <f aca="false">G72*SQRT(0.5)</f>
        <v>154212522.844348</v>
      </c>
      <c r="I72" s="0" t="n">
        <f aca="false">-G72*0.5</f>
        <v>-109044720.647124</v>
      </c>
      <c r="J72" s="0" t="n">
        <f aca="false">(B72/N72)*SQRT(SQRT((C72*C72+D72*D72)/((1+C72)*(1+C72)+D72*D72)))*COS((ATAN(D72/C72)-ATAN(D72/(1+C72)))/2)</f>
        <v>190326192.2155</v>
      </c>
      <c r="K72" s="1" t="n">
        <f aca="false">(B72/N72)*SQRT(SQRT((C72*C72+D72*D72)/((1+C72)*(1+C72)+D72*D72)))*SIN((ATAN(D72/C72)-ATAN(D72/(1+C72)))/2)</f>
        <v>-201991115.4468</v>
      </c>
      <c r="L72" s="0" t="n">
        <f aca="false">(B72/N72)*SQRT(SQRT((E72*E72+F72*F72)/((1+E72)*(1+E72)+F72*F72)))*COS((ATAN(F72/E72)-ATAN(F72/(1+E72)))/2)</f>
        <v>152445736.031524</v>
      </c>
      <c r="M72" s="1" t="n">
        <f aca="false">(B72/N72)*SQRT(SQRT((E72*E72+F72*F72)/((1+E72)*(1+E72)+F72*F72)))*SIN((ATAN(F72/E72)-ATAN(F72/(1+E72)))/2)</f>
        <v>2989.08680994509</v>
      </c>
      <c r="N72" s="3" t="n">
        <v>299792458</v>
      </c>
    </row>
    <row r="73" customFormat="false" ht="14.9" hidden="false" customHeight="false" outlineLevel="0" collapsed="false">
      <c r="A73" s="0" t="n">
        <v>10162.6</v>
      </c>
      <c r="B73" s="2" t="n">
        <f aca="false">A73*1000000000000*2*PI()</f>
        <v>63853499002743300</v>
      </c>
      <c r="C73" s="0" t="n">
        <v>-0.738225</v>
      </c>
      <c r="D73" s="0" t="n">
        <v>0.487224</v>
      </c>
      <c r="E73" s="1" t="n">
        <f aca="false">1-13.8*13.8*1E+030/(B73*B73+1/9.3/9.3*1E+030)</f>
        <v>0.953292401280547</v>
      </c>
      <c r="F73" s="1" t="n">
        <f aca="false">13.8*13.8/9.3*1E+045/B73/(B73*B73+1/9.3/9.3*1E+030)</f>
        <v>7.8653832936174E-005</v>
      </c>
      <c r="G73" s="0" t="n">
        <f aca="false">B73/N73</f>
        <v>212992346.200862</v>
      </c>
      <c r="H73" s="0" t="n">
        <f aca="false">G73*SQRT(0.5)</f>
        <v>150608332.339462</v>
      </c>
      <c r="I73" s="0" t="n">
        <f aca="false">-G73*0.5</f>
        <v>-106496173.100431</v>
      </c>
      <c r="J73" s="0" t="n">
        <f aca="false">(B73/N73)*SQRT(SQRT((C73*C73+D73*D73)/((1+C73)*(1+C73)+D73*D73)))*COS((ATAN(D73/C73)-ATAN(D73/(1+C73)))/2)</f>
        <v>181664139.243303</v>
      </c>
      <c r="K73" s="1" t="n">
        <f aca="false">(B73/N73)*SQRT(SQRT((C73*C73+D73*D73)/((1+C73)*(1+C73)+D73*D73)))*SIN((ATAN(D73/C73)-ATAN(D73/(1+C73)))/2)</f>
        <v>-198865295.040109</v>
      </c>
      <c r="L73" s="0" t="n">
        <f aca="false">(B73/N73)*SQRT(SQRT((E73*E73+F73*F73)/((1+E73)*(1+E73)+F73*F73)))*COS((ATAN(F73/E73)-ATAN(F73/(1+E73)))/2)</f>
        <v>148796745.825323</v>
      </c>
      <c r="M73" s="1" t="n">
        <f aca="false">(B73/N73)*SQRT(SQRT((E73*E73+F73*F73)/((1+E73)*(1+E73)+F73*F73)))*SIN((ATAN(F73/E73)-ATAN(F73/(1+E73)))/2)</f>
        <v>3142.60600168395</v>
      </c>
      <c r="N73" s="3" t="n">
        <v>299792458</v>
      </c>
    </row>
    <row r="74" customFormat="false" ht="14.9" hidden="false" customHeight="false" outlineLevel="0" collapsed="false">
      <c r="A74" s="0" t="n">
        <v>9920.63</v>
      </c>
      <c r="B74" s="2" t="n">
        <f aca="false">A74*1000000000000*2*PI()</f>
        <v>62333156653965000</v>
      </c>
      <c r="C74" s="0" t="n">
        <v>-0.73889</v>
      </c>
      <c r="D74" s="0" t="n">
        <v>0.506566</v>
      </c>
      <c r="E74" s="1" t="n">
        <f aca="false">1-13.8*13.8*1E+030/(B74*B74+1/9.3/9.3*1E+030)</f>
        <v>0.950986170153232</v>
      </c>
      <c r="F74" s="1" t="n">
        <f aca="false">13.8*13.8/9.3*1E+045/B74/(B74*B74+1/9.3/9.3*1E+030)</f>
        <v>8.4550575769107E-005</v>
      </c>
      <c r="G74" s="0" t="n">
        <f aca="false">B74/N74</f>
        <v>207921030.001245</v>
      </c>
      <c r="H74" s="0" t="n">
        <f aca="false">G74*SQRT(0.5)</f>
        <v>147022370.265172</v>
      </c>
      <c r="I74" s="0" t="n">
        <f aca="false">-G74*0.5</f>
        <v>-103960515.000623</v>
      </c>
      <c r="J74" s="0" t="n">
        <f aca="false">(B74/N74)*SQRT(SQRT((C74*C74+D74*D74)/((1+C74)*(1+C74)+D74*D74)))*COS((ATAN(D74/C74)-ATAN(D74/(1+C74)))/2)</f>
        <v>172455395.519035</v>
      </c>
      <c r="K74" s="1" t="n">
        <f aca="false">(B74/N74)*SQRT(SQRT((C74*C74+D74*D74)/((1+C74)*(1+C74)+D74*D74)))*SIN((ATAN(D74/C74)-ATAN(D74/(1+C74)))/2)</f>
        <v>-195490980.62217</v>
      </c>
      <c r="L74" s="0" t="n">
        <f aca="false">(B74/N74)*SQRT(SQRT((E74*E74+F74*F74)/((1+E74)*(1+E74)+F74*F74)))*COS((ATAN(F74/E74)-ATAN(F74/(1+E74)))/2)</f>
        <v>145163831.848169</v>
      </c>
      <c r="M74" s="1" t="n">
        <f aca="false">(B74/N74)*SQRT(SQRT((E74*E74+F74*F74)/((1+E74)*(1+E74)+F74*F74)))*SIN((ATAN(F74/E74)-ATAN(F74/(1+E74)))/2)</f>
        <v>3307.62757127926</v>
      </c>
      <c r="N74" s="3" t="n">
        <v>299792458</v>
      </c>
    </row>
    <row r="75" customFormat="false" ht="14.9" hidden="false" customHeight="false" outlineLevel="0" collapsed="false">
      <c r="A75" s="0" t="n">
        <v>9680.54</v>
      </c>
      <c r="B75" s="2" t="n">
        <f aca="false">A75*1000000000000*2*PI()</f>
        <v>60824626693564300</v>
      </c>
      <c r="C75" s="0" t="n">
        <v>-0.743581</v>
      </c>
      <c r="D75" s="0" t="n">
        <v>0.53106</v>
      </c>
      <c r="E75" s="1" t="n">
        <f aca="false">1-13.8*13.8*1E+030/(B75*B75+1/9.3/9.3*1E+030)</f>
        <v>0.948524815580878</v>
      </c>
      <c r="F75" s="1" t="n">
        <f aca="false">13.8*13.8/9.3*1E+045/B75/(B75*B75+1/9.3/9.3*1E+030)</f>
        <v>9.09987675626447E-005</v>
      </c>
      <c r="G75" s="0" t="n">
        <f aca="false">B75/N75</f>
        <v>202889115.688041</v>
      </c>
      <c r="H75" s="0" t="n">
        <f aca="false">G75*SQRT(0.5)</f>
        <v>143464269.531956</v>
      </c>
      <c r="I75" s="0" t="n">
        <f aca="false">-G75*0.5</f>
        <v>-101444557.844021</v>
      </c>
      <c r="J75" s="0" t="n">
        <f aca="false">(B75/N75)*SQRT(SQRT((C75*C75+D75*D75)/((1+C75)*(1+C75)+D75*D75)))*COS((ATAN(D75/C75)-ATAN(D75/(1+C75)))/2)</f>
        <v>162739447.814273</v>
      </c>
      <c r="K75" s="1" t="n">
        <f aca="false">(B75/N75)*SQRT(SQRT((C75*C75+D75*D75)/((1+C75)*(1+C75)+D75*D75)))*SIN((ATAN(D75/C75)-ATAN(D75/(1+C75)))/2)</f>
        <v>-193125385.267369</v>
      </c>
      <c r="L75" s="0" t="n">
        <f aca="false">(B75/N75)*SQRT(SQRT((E75*E75+F75*F75)/((1+E75)*(1+E75)+F75*F75)))*COS((ATAN(F75/E75)-ATAN(F75/(1+E75)))/2)</f>
        <v>141556601.670651</v>
      </c>
      <c r="M75" s="1" t="n">
        <f aca="false">(B75/N75)*SQRT(SQRT((E75*E75+F75*F75)/((1+E75)*(1+E75)+F75*F75)))*SIN((ATAN(F75/E75)-ATAN(F75/(1+E75)))/2)</f>
        <v>3484.82522726664</v>
      </c>
      <c r="N75" s="3" t="n">
        <v>299792458</v>
      </c>
    </row>
    <row r="76" customFormat="false" ht="14.9" hidden="false" customHeight="false" outlineLevel="0" collapsed="false">
      <c r="A76" s="0" t="n">
        <v>9436.93</v>
      </c>
      <c r="B76" s="2" t="n">
        <f aca="false">A76*1000000000000*2*PI()</f>
        <v>59293979920882300</v>
      </c>
      <c r="C76" s="0" t="n">
        <v>-0.753458</v>
      </c>
      <c r="D76" s="0" t="n">
        <v>0.559858</v>
      </c>
      <c r="E76" s="1" t="n">
        <f aca="false">1-13.8*13.8*1E+030/(B76*B76+1/9.3/9.3*1E+030)</f>
        <v>0.945832905524438</v>
      </c>
      <c r="F76" s="1" t="n">
        <f aca="false">13.8*13.8/9.3*1E+045/B76/(B76*B76+1/9.3/9.3*1E+030)</f>
        <v>9.82295128204389E-005</v>
      </c>
      <c r="G76" s="0" t="n">
        <f aca="false">B76/N76</f>
        <v>197783427.630065</v>
      </c>
      <c r="H76" s="0" t="n">
        <f aca="false">G76*SQRT(0.5)</f>
        <v>139854002.883538</v>
      </c>
      <c r="I76" s="0" t="n">
        <f aca="false">-G76*0.5</f>
        <v>-98891713.8150325</v>
      </c>
      <c r="J76" s="0" t="n">
        <f aca="false">(B76/N76)*SQRT(SQRT((C76*C76+D76*D76)/((1+C76)*(1+C76)+D76*D76)))*COS((ATAN(D76/C76)-ATAN(D76/(1+C76)))/2)</f>
        <v>152772340.699807</v>
      </c>
      <c r="K76" s="1" t="n">
        <f aca="false">(B76/N76)*SQRT(SQRT((C76*C76+D76*D76)/((1+C76)*(1+C76)+D76*D76)))*SIN((ATAN(D76/C76)-ATAN(D76/(1+C76)))/2)</f>
        <v>-191536432.253972</v>
      </c>
      <c r="L76" s="0" t="n">
        <f aca="false">(B76/N76)*SQRT(SQRT((E76*E76+F76*F76)/((1+E76)*(1+E76)+F76*F76)))*COS((ATAN(F76/E76)-ATAN(F76/(1+E76)))/2)</f>
        <v>137893672.299748</v>
      </c>
      <c r="M76" s="1" t="n">
        <f aca="false">(B76/N76)*SQRT(SQRT((E76*E76+F76*F76)/((1+E76)*(1+E76)+F76*F76)))*SIN((ATAN(F76/E76)-ATAN(F76/(1+E76)))/2)</f>
        <v>3679.90296598455</v>
      </c>
      <c r="N76" s="3" t="n">
        <v>299792458</v>
      </c>
    </row>
    <row r="77" customFormat="false" ht="14.9" hidden="false" customHeight="false" outlineLevel="0" collapsed="false">
      <c r="A77" s="0" t="n">
        <v>9193.99</v>
      </c>
      <c r="B77" s="2" t="n">
        <f aca="false">A77*1000000000000*2*PI()</f>
        <v>57767542882356000</v>
      </c>
      <c r="C77" s="0" t="n">
        <v>-0.763322</v>
      </c>
      <c r="D77" s="0" t="n">
        <v>0.586922</v>
      </c>
      <c r="E77" s="1" t="n">
        <f aca="false">1-13.8*13.8*1E+030/(B77*B77+1/9.3/9.3*1E+030)</f>
        <v>0.942932496084109</v>
      </c>
      <c r="F77" s="1" t="n">
        <f aca="false">13.8*13.8/9.3*1E+045/B77/(B77*B77+1/9.3/9.3*1E+030)</f>
        <v>0.000106223848851261</v>
      </c>
      <c r="G77" s="0" t="n">
        <f aca="false">B77/N77</f>
        <v>192691781.733735</v>
      </c>
      <c r="H77" s="0" t="n">
        <f aca="false">G77*SQRT(0.5)</f>
        <v>136253665.542842</v>
      </c>
      <c r="I77" s="0" t="n">
        <f aca="false">-G77*0.5</f>
        <v>-96345890.8668676</v>
      </c>
      <c r="J77" s="0" t="n">
        <f aca="false">(B77/N77)*SQRT(SQRT((C77*C77+D77*D77)/((1+C77)*(1+C77)+D77*D77)))*COS((ATAN(D77/C77)-ATAN(D77/(1+C77)))/2)</f>
        <v>143711979.541232</v>
      </c>
      <c r="K77" s="1" t="n">
        <f aca="false">(B77/N77)*SQRT(SQRT((C77*C77+D77*D77)/((1+C77)*(1+C77)+D77*D77)))*SIN((ATAN(D77/C77)-ATAN(D77/(1+C77)))/2)</f>
        <v>-189316248.669778</v>
      </c>
      <c r="L77" s="0" t="n">
        <f aca="false">(B77/N77)*SQRT(SQRT((E77*E77+F77*F77)/((1+E77)*(1+E77)+F77*F77)))*COS((ATAN(F77/E77)-ATAN(F77/(1+E77)))/2)</f>
        <v>134237742.157092</v>
      </c>
      <c r="M77" s="1" t="n">
        <f aca="false">(B77/N77)*SQRT(SQRT((E77*E77+F77*F77)/((1+E77)*(1+E77)+F77*F77)))*SIN((ATAN(F77/E77)-ATAN(F77/(1+E77)))/2)</f>
        <v>3891.60146698535</v>
      </c>
      <c r="N77" s="3" t="n">
        <v>299792458</v>
      </c>
    </row>
    <row r="78" customFormat="false" ht="14.9" hidden="false" customHeight="false" outlineLevel="0" collapsed="false">
      <c r="A78" s="0" t="n">
        <v>8952.55</v>
      </c>
      <c r="B78" s="2" t="n">
        <f aca="false">A78*1000000000000*2*PI()</f>
        <v>56250530621790600</v>
      </c>
      <c r="C78" s="0" t="n">
        <v>-0.770677</v>
      </c>
      <c r="D78" s="0" t="n">
        <v>0.614652</v>
      </c>
      <c r="E78" s="1" t="n">
        <f aca="false">1-13.8*13.8*1E+030/(B78*B78+1/9.3/9.3*1E+030)</f>
        <v>0.939812911017796</v>
      </c>
      <c r="F78" s="1" t="n">
        <f aca="false">13.8*13.8/9.3*1E+045/B78/(B78*B78+1/9.3/9.3*1E+030)</f>
        <v>0.000115051892427471</v>
      </c>
      <c r="G78" s="0" t="n">
        <f aca="false">B78/N78</f>
        <v>187631573.512735</v>
      </c>
      <c r="H78" s="0" t="n">
        <f aca="false">G78*SQRT(0.5)</f>
        <v>132675557.995557</v>
      </c>
      <c r="I78" s="0" t="n">
        <f aca="false">-G78*0.5</f>
        <v>-93815786.7563677</v>
      </c>
      <c r="J78" s="0" t="n">
        <f aca="false">(B78/N78)*SQRT(SQRT((C78*C78+D78*D78)/((1+C78)*(1+C78)+D78*D78)))*COS((ATAN(D78/C78)-ATAN(D78/(1+C78)))/2)</f>
        <v>135006079.359997</v>
      </c>
      <c r="K78" s="1" t="n">
        <f aca="false">(B78/N78)*SQRT(SQRT((C78*C78+D78*D78)/((1+C78)*(1+C78)+D78*D78)))*SIN((ATAN(D78/C78)-ATAN(D78/(1+C78)))/2)</f>
        <v>-186208526.361048</v>
      </c>
      <c r="L78" s="0" t="n">
        <f aca="false">(B78/N78)*SQRT(SQRT((E78*E78+F78*F78)/((1+E78)*(1+E78)+F78*F78)))*COS((ATAN(F78/E78)-ATAN(F78/(1+E78)))/2)</f>
        <v>130601060.171</v>
      </c>
      <c r="M78" s="1" t="n">
        <f aca="false">(B78/N78)*SQRT(SQRT((E78*E78+F78*F78)/((1+E78)*(1+E78)+F78*F78)))*SIN((ATAN(F78/E78)-ATAN(F78/(1+E78)))/2)</f>
        <v>4121.06265199481</v>
      </c>
      <c r="N78" s="3" t="n">
        <v>299792458</v>
      </c>
    </row>
    <row r="79" customFormat="false" ht="14.9" hidden="false" customHeight="false" outlineLevel="0" collapsed="false">
      <c r="A79" s="0" t="n">
        <v>8710.8</v>
      </c>
      <c r="B79" s="2" t="n">
        <f aca="false">A79*1000000000000*2*PI()</f>
        <v>54731570573779900</v>
      </c>
      <c r="C79" s="0" t="n">
        <v>-0.784485</v>
      </c>
      <c r="D79" s="0" t="n">
        <v>0.648324</v>
      </c>
      <c r="E79" s="1" t="n">
        <f aca="false">1-13.8*13.8*1E+030/(B79*B79+1/9.3/9.3*1E+030)</f>
        <v>0.936425833510234</v>
      </c>
      <c r="F79" s="1" t="n">
        <f aca="false">13.8*13.8/9.3*1E+045/B79/(B79*B79+1/9.3/9.3*1E+030)</f>
        <v>0.000124899245699608</v>
      </c>
      <c r="G79" s="0" t="n">
        <f aca="false">B79/N79</f>
        <v>182564868.172167</v>
      </c>
      <c r="H79" s="0" t="n">
        <f aca="false">G79*SQRT(0.5)</f>
        <v>129092856.290967</v>
      </c>
      <c r="I79" s="0" t="n">
        <f aca="false">-G79*0.5</f>
        <v>-91282434.0860835</v>
      </c>
      <c r="J79" s="0" t="n">
        <f aca="false">(B79/N79)*SQRT(SQRT((C79*C79+D79*D79)/((1+C79)*(1+C79)+D79*D79)))*COS((ATAN(D79/C79)-ATAN(D79/(1+C79)))/2)</f>
        <v>125912120.337207</v>
      </c>
      <c r="K79" s="1" t="n">
        <f aca="false">(B79/N79)*SQRT(SQRT((C79*C79+D79*D79)/((1+C79)*(1+C79)+D79*D79)))*SIN((ATAN(D79/C79)-ATAN(D79/(1+C79)))/2)</f>
        <v>-183833803.237673</v>
      </c>
      <c r="L79" s="0" t="n">
        <f aca="false">(B79/N79)*SQRT(SQRT((E79*E79+F79*F79)/((1+E79)*(1+E79)+F79*F79)))*COS((ATAN(F79/E79)-ATAN(F79/(1+E79)))/2)</f>
        <v>126956069.466976</v>
      </c>
      <c r="M79" s="1" t="n">
        <f aca="false">(B79/N79)*SQRT(SQRT((E79*E79+F79*F79)/((1+E79)*(1+E79)+F79*F79)))*SIN((ATAN(F79/E79)-ATAN(F79/(1+E79)))/2)</f>
        <v>4372.29070735876</v>
      </c>
      <c r="N79" s="3" t="n">
        <v>299792458</v>
      </c>
    </row>
    <row r="80" customFormat="false" ht="14.9" hidden="false" customHeight="false" outlineLevel="0" collapsed="false">
      <c r="A80" s="0" t="n">
        <v>8469.79</v>
      </c>
      <c r="B80" s="2" t="n">
        <f aca="false">A80*1000000000000*2*PI()</f>
        <v>53217260082896600</v>
      </c>
      <c r="C80" s="0" t="n">
        <v>-0.799562</v>
      </c>
      <c r="D80" s="0" t="n">
        <v>0.683962</v>
      </c>
      <c r="E80" s="1" t="n">
        <f aca="false">1-13.8*13.8*1E+030/(B80*B80+1/9.3/9.3*1E+030)</f>
        <v>0.932756334681714</v>
      </c>
      <c r="F80" s="1" t="n">
        <f aca="false">13.8*13.8/9.3*1E+045/B80/(B80*B80+1/9.3/9.3*1E+030)</f>
        <v>0.00013586760453027</v>
      </c>
      <c r="G80" s="0" t="n">
        <f aca="false">B80/N80</f>
        <v>177513672.084761</v>
      </c>
      <c r="H80" s="0" t="n">
        <f aca="false">G80*SQRT(0.5)</f>
        <v>125521121.28446</v>
      </c>
      <c r="I80" s="0" t="n">
        <f aca="false">-G80*0.5</f>
        <v>-88756836.0423807</v>
      </c>
      <c r="J80" s="0" t="n">
        <f aca="false">(B80/N80)*SQRT(SQRT((C80*C80+D80*D80)/((1+C80)*(1+C80)+D80*D80)))*COS((ATAN(D80/C80)-ATAN(D80/(1+C80)))/2)</f>
        <v>117136618.131854</v>
      </c>
      <c r="K80" s="1" t="n">
        <f aca="false">(B80/N80)*SQRT(SQRT((C80*C80+D80*D80)/((1+C80)*(1+C80)+D80*D80)))*SIN((ATAN(D80/C80)-ATAN(D80/(1+C80)))/2)</f>
        <v>-181103483.462663</v>
      </c>
      <c r="L80" s="0" t="n">
        <f aca="false">(B80/N80)*SQRT(SQRT((E80*E80+F80*F80)/((1+E80)*(1+E80)+F80*F80)))*COS((ATAN(F80/E80)-ATAN(F80/(1+E80)))/2)</f>
        <v>123318252.073337</v>
      </c>
      <c r="M80" s="1" t="n">
        <f aca="false">(B80/N80)*SQRT(SQRT((E80*E80+F80*F80)/((1+E80)*(1+E80)+F80*F80)))*SIN((ATAN(F80/E80)-ATAN(F80/(1+E80)))/2)</f>
        <v>4646.94963572026</v>
      </c>
      <c r="N80" s="3" t="n">
        <v>299792458</v>
      </c>
    </row>
    <row r="81" customFormat="false" ht="14.9" hidden="false" customHeight="false" outlineLevel="0" collapsed="false">
      <c r="A81" s="0" t="n">
        <v>8228.2</v>
      </c>
      <c r="B81" s="2" t="n">
        <f aca="false">A81*1000000000000*2*PI()</f>
        <v>51699305344535100</v>
      </c>
      <c r="C81" s="0" t="n">
        <v>-0.844673</v>
      </c>
      <c r="D81" s="0" t="n">
        <v>0.745448</v>
      </c>
      <c r="E81" s="1" t="n">
        <f aca="false">1-13.8*13.8*1E+030/(B81*B81+1/9.3/9.3*1E+030)</f>
        <v>0.928749670247819</v>
      </c>
      <c r="F81" s="1" t="n">
        <f aca="false">13.8*13.8/9.3*1E+045/B81/(B81*B81+1/9.3/9.3*1E+030)</f>
        <v>0.000148190110655215</v>
      </c>
      <c r="G81" s="0" t="n">
        <f aca="false">B81/N81</f>
        <v>172450320.096228</v>
      </c>
      <c r="H81" s="0" t="n">
        <f aca="false">G81*SQRT(0.5)</f>
        <v>121940790.757834</v>
      </c>
      <c r="I81" s="0" t="n">
        <f aca="false">-G81*0.5</f>
        <v>-86225160.0481142</v>
      </c>
      <c r="J81" s="0" t="n">
        <f aca="false">(B81/N81)*SQRT(SQRT((C81*C81+D81*D81)/((1+C81)*(1+C81)+D81*D81)))*COS((ATAN(D81/C81)-ATAN(D81/(1+C81)))/2)</f>
        <v>105419293.165879</v>
      </c>
      <c r="K81" s="1" t="n">
        <f aca="false">(B81/N81)*SQRT(SQRT((C81*C81+D81*D81)/((1+C81)*(1+C81)+D81*D81)))*SIN((ATAN(D81/C81)-ATAN(D81/(1+C81)))/2)</f>
        <v>-181343785.521756</v>
      </c>
      <c r="L81" s="0" t="n">
        <f aca="false">(B81/N81)*SQRT(SQRT((E81*E81+F81*F81)/((1+E81)*(1+E81)+F81*F81)))*COS((ATAN(F81/E81)-ATAN(F81/(1+E81)))/2)</f>
        <v>119667277.434772</v>
      </c>
      <c r="M81" s="1" t="n">
        <f aca="false">(B81/N81)*SQRT(SQRT((E81*E81+F81*F81)/((1+E81)*(1+E81)+F81*F81)))*SIN((ATAN(F81/E81)-ATAN(F81/(1+E81)))/2)</f>
        <v>4949.82783610773</v>
      </c>
      <c r="N81" s="3" t="n">
        <v>299792458</v>
      </c>
    </row>
    <row r="82" customFormat="false" ht="14.9" hidden="false" customHeight="false" outlineLevel="0" collapsed="false">
      <c r="A82" s="0" t="n">
        <v>7985.09</v>
      </c>
      <c r="B82" s="2" t="n">
        <f aca="false">A82*1000000000000*2*PI()</f>
        <v>50171800164506600</v>
      </c>
      <c r="C82" s="0" t="n">
        <v>-0.875186</v>
      </c>
      <c r="D82" s="0" t="n">
        <v>0.80443</v>
      </c>
      <c r="E82" s="1" t="n">
        <f aca="false">1-13.8*13.8*1E+030/(B82*B82+1/9.3/9.3*1E+030)</f>
        <v>0.924345143749683</v>
      </c>
      <c r="F82" s="1" t="n">
        <f aca="false">13.8*13.8/9.3*1E+045/B82/(B82*B82+1/9.3/9.3*1E+030)</f>
        <v>0.000162141496875348</v>
      </c>
      <c r="G82" s="0" t="n">
        <f aca="false">B82/N82</f>
        <v>167355111.263361</v>
      </c>
      <c r="H82" s="0" t="n">
        <f aca="false">G82*SQRT(0.5)</f>
        <v>118337934.040552</v>
      </c>
      <c r="I82" s="0" t="n">
        <f aca="false">-G82*0.5</f>
        <v>-83677555.6316807</v>
      </c>
      <c r="J82" s="0" t="n">
        <f aca="false">(B82/N82)*SQRT(SQRT((C82*C82+D82*D82)/((1+C82)*(1+C82)+D82*D82)))*COS((ATAN(D82/C82)-ATAN(D82/(1+C82)))/2)</f>
        <v>95303682.1317023</v>
      </c>
      <c r="K82" s="1" t="n">
        <f aca="false">(B82/N82)*SQRT(SQRT((C82*C82+D82*D82)/((1+C82)*(1+C82)+D82*D82)))*SIN((ATAN(D82/C82)-ATAN(D82/(1+C82)))/2)</f>
        <v>-178368698.79726</v>
      </c>
      <c r="L82" s="0" t="n">
        <f aca="false">(B82/N82)*SQRT(SQRT((E82*E82+F82*F82)/((1+E82)*(1+E82)+F82*F82)))*COS((ATAN(F82/E82)-ATAN(F82/(1+E82)))/2)</f>
        <v>115988406.202617</v>
      </c>
      <c r="M82" s="1" t="n">
        <f aca="false">(B82/N82)*SQRT(SQRT((E82*E82+F82*F82)/((1+E82)*(1+E82)+F82*F82)))*SIN((ATAN(F82/E82)-ATAN(F82/(1+E82)))/2)</f>
        <v>5286.41950621494</v>
      </c>
      <c r="N82" s="3" t="n">
        <v>299792458</v>
      </c>
    </row>
    <row r="83" customFormat="false" ht="14.9" hidden="false" customHeight="false" outlineLevel="0" collapsed="false">
      <c r="A83" s="0" t="n">
        <v>7743.93</v>
      </c>
      <c r="B83" s="2" t="n">
        <f aca="false">A83*1000000000000*2*PI()</f>
        <v>48656547195827200</v>
      </c>
      <c r="C83" s="0" t="n">
        <v>-0.972925</v>
      </c>
      <c r="D83" s="0" t="n">
        <v>0.9177</v>
      </c>
      <c r="E83" s="1" t="n">
        <f aca="false">1-13.8*13.8*1E+030/(B83*B83+1/9.3/9.3*1E+030)</f>
        <v>0.919559737723818</v>
      </c>
      <c r="F83" s="1" t="n">
        <f aca="false">13.8*13.8/9.3*1E+045/B83/(B83*B83+1/9.3/9.3*1E+030)</f>
        <v>0.000177766221933504</v>
      </c>
      <c r="G83" s="0" t="n">
        <f aca="false">B83/N83</f>
        <v>162300771.408423</v>
      </c>
      <c r="H83" s="0" t="n">
        <f aca="false">G83*SQRT(0.5)</f>
        <v>114763976.054704</v>
      </c>
      <c r="I83" s="0" t="n">
        <f aca="false">-G83*0.5</f>
        <v>-81150385.7042114</v>
      </c>
      <c r="J83" s="0" t="n">
        <f aca="false">(B83/N83)*SQRT(SQRT((C83*C83+D83*D83)/((1+C83)*(1+C83)+D83*D83)))*COS((ATAN(D83/C83)-ATAN(D83/(1+C83)))/2)</f>
        <v>80242430.6406801</v>
      </c>
      <c r="K83" s="1" t="n">
        <f aca="false">(B83/N83)*SQRT(SQRT((C83*C83+D83*D83)/((1+C83)*(1+C83)+D83*D83)))*SIN((ATAN(D83/C83)-ATAN(D83/(1+C83)))/2)</f>
        <v>-178701626.436226</v>
      </c>
      <c r="L83" s="0" t="n">
        <f aca="false">(B83/N83)*SQRT(SQRT((E83*E83+F83*F83)/((1+E83)*(1+E83)+F83*F83)))*COS((ATAN(F83/E83)-ATAN(F83/(1+E83)))/2)</f>
        <v>112333617.400048</v>
      </c>
      <c r="M83" s="1" t="n">
        <f aca="false">(B83/N83)*SQRT(SQRT((E83*E83+F83*F83)/((1+E83)*(1+E83)+F83*F83)))*SIN((ATAN(F83/E83)-ATAN(F83/(1+E83)))/2)</f>
        <v>5656.49493296253</v>
      </c>
      <c r="N83" s="3" t="n">
        <v>299792458</v>
      </c>
    </row>
    <row r="84" customFormat="false" ht="14.9" hidden="false" customHeight="false" outlineLevel="0" collapsed="false">
      <c r="A84" s="0" t="n">
        <v>7501.88</v>
      </c>
      <c r="B84" s="2" t="n">
        <f aca="false">A84*1000000000000*2*PI()</f>
        <v>47135702192224400</v>
      </c>
      <c r="C84" s="0" t="n">
        <v>-1.07942</v>
      </c>
      <c r="D84" s="0" t="n">
        <v>1.01439</v>
      </c>
      <c r="E84" s="1" t="n">
        <f aca="false">1-13.8*13.8*1E+030/(B84*B84+1/9.3/9.3*1E+030)</f>
        <v>0.914285173530957</v>
      </c>
      <c r="F84" s="1" t="n">
        <f aca="false">13.8*13.8/9.3*1E+045/B84/(B84*B84+1/9.3/9.3*1E+030)</f>
        <v>0.000195534331276906</v>
      </c>
      <c r="G84" s="0" t="n">
        <f aca="false">B84/N84</f>
        <v>157227778.532789</v>
      </c>
      <c r="H84" s="0" t="n">
        <f aca="false">G84*SQRT(0.5)</f>
        <v>111176828.391432</v>
      </c>
      <c r="I84" s="0" t="n">
        <f aca="false">-G84*0.5</f>
        <v>-78613889.2663944</v>
      </c>
      <c r="J84" s="0" t="n">
        <f aca="false">(B84/N84)*SQRT(SQRT((C84*C84+D84*D84)/((1+C84)*(1+C84)+D84*D84)))*COS((ATAN(D84/C84)-ATAN(D84/(1+C84)))/2)</f>
        <v>176925114.306531</v>
      </c>
      <c r="K84" s="1" t="n">
        <f aca="false">(B84/N84)*SQRT(SQRT((C84*C84+D84*D84)/((1+C84)*(1+C84)+D84*D84)))*SIN((ATAN(D84/C84)-ATAN(D84/(1+C84)))/2)</f>
        <v>68451045.0606417</v>
      </c>
      <c r="L84" s="0" t="n">
        <f aca="false">(B84/N84)*SQRT(SQRT((E84*E84+F84*F84)/((1+E84)*(1+E84)+F84*F84)))*COS((ATAN(F84/E84)-ATAN(F84/(1+E84)))/2)</f>
        <v>108659274.802488</v>
      </c>
      <c r="M84" s="1" t="n">
        <f aca="false">(B84/N84)*SQRT(SQRT((E84*E84+F84*F84)/((1+E84)*(1+E84)+F84*F84)))*SIN((ATAN(F84/E84)-ATAN(F84/(1+E84)))/2)</f>
        <v>6069.7597772267</v>
      </c>
      <c r="N84" s="3" t="n">
        <v>299792458</v>
      </c>
    </row>
    <row r="85" customFormat="false" ht="14.9" hidden="false" customHeight="false" outlineLevel="0" collapsed="false">
      <c r="A85" s="0" t="n">
        <v>7380.07</v>
      </c>
      <c r="B85" s="2" t="n">
        <f aca="false">A85*1000000000000*2*PI()</f>
        <v>46370347389956900</v>
      </c>
      <c r="C85" s="0" t="n">
        <v>-1.1181</v>
      </c>
      <c r="D85" s="0" t="n">
        <v>1.04574</v>
      </c>
      <c r="E85" s="1" t="n">
        <f aca="false">1-13.8*13.8*1E+030/(B85*B85+1/9.3/9.3*1E+030)</f>
        <v>0.911432346525426</v>
      </c>
      <c r="F85" s="1" t="n">
        <f aca="false">13.8*13.8/9.3*1E+045/B85/(B85*B85+1/9.3/9.3*1E+030)</f>
        <v>0.000205377016465466</v>
      </c>
      <c r="G85" s="0" t="n">
        <f aca="false">B85/N85</f>
        <v>154674829.71155</v>
      </c>
      <c r="H85" s="0" t="n">
        <f aca="false">G85*SQRT(0.5)</f>
        <v>109371620.967911</v>
      </c>
      <c r="I85" s="0" t="n">
        <f aca="false">-G85*0.5</f>
        <v>-77337414.8557748</v>
      </c>
      <c r="J85" s="0" t="n">
        <f aca="false">(B85/N85)*SQRT(SQRT((C85*C85+D85*D85)/((1+C85)*(1+C85)+D85*D85)))*COS((ATAN(D85/C85)-ATAN(D85/(1+C85)))/2)</f>
        <v>175040623.634394</v>
      </c>
      <c r="K85" s="1" t="n">
        <f aca="false">(B85/N85)*SQRT(SQRT((C85*C85+D85*D85)/((1+C85)*(1+C85)+D85*D85)))*SIN((ATAN(D85/C85)-ATAN(D85/(1+C85)))/2)</f>
        <v>64527179.6219565</v>
      </c>
      <c r="L85" s="0" t="n">
        <f aca="false">(B85/N85)*SQRT(SQRT((E85*E85+F85*F85)/((1+E85)*(1+E85)+F85*F85)))*COS((ATAN(F85/E85)-ATAN(F85/(1+E85)))/2)</f>
        <v>106807660.698418</v>
      </c>
      <c r="M85" s="1" t="n">
        <f aca="false">(B85/N85)*SQRT(SQRT((E85*E85+F85*F85)/((1+E85)*(1+E85)+F85*F85)))*SIN((ATAN(F85/E85)-ATAN(F85/(1+E85)))/2)</f>
        <v>6295.65422598169</v>
      </c>
      <c r="N85" s="3" t="n">
        <v>299792458</v>
      </c>
    </row>
    <row r="86" customFormat="false" ht="14.9" hidden="false" customHeight="false" outlineLevel="0" collapsed="false">
      <c r="A86" s="0" t="n">
        <v>7258.65</v>
      </c>
      <c r="B86" s="2" t="n">
        <f aca="false">A86*1000000000000*2*PI()</f>
        <v>45607443029959100</v>
      </c>
      <c r="C86" s="0" t="n">
        <v>-1.15038</v>
      </c>
      <c r="D86" s="0" t="n">
        <v>1.06972</v>
      </c>
      <c r="E86" s="1" t="n">
        <f aca="false">1-13.8*13.8*1E+030/(B86*B86+1/9.3/9.3*1E+030)</f>
        <v>0.90844452710971</v>
      </c>
      <c r="F86" s="1" t="n">
        <f aca="false">13.8*13.8/9.3*1E+045/B86/(B86*B86+1/9.3/9.3*1E+030)</f>
        <v>0.000215856751668043</v>
      </c>
      <c r="G86" s="0" t="n">
        <f aca="false">B86/N86</f>
        <v>152130054.685896</v>
      </c>
      <c r="H86" s="0" t="n">
        <f aca="false">G86*SQRT(0.5)</f>
        <v>107572193.290677</v>
      </c>
      <c r="I86" s="0" t="n">
        <f aca="false">-G86*0.5</f>
        <v>-76065027.3429479</v>
      </c>
      <c r="J86" s="0" t="n">
        <f aca="false">(B86/N86)*SQRT(SQRT((C86*C86+D86*D86)/((1+C86)*(1+C86)+D86*D86)))*COS((ATAN(D86/C86)-ATAN(D86/(1+C86)))/2)</f>
        <v>172889313.863176</v>
      </c>
      <c r="K86" s="1" t="n">
        <f aca="false">(B86/N86)*SQRT(SQRT((C86*C86+D86*D86)/((1+C86)*(1+C86)+D86*D86)))*SIN((ATAN(D86/C86)-ATAN(D86/(1+C86)))/2)</f>
        <v>61356811.2600419</v>
      </c>
      <c r="L86" s="0" t="n">
        <f aca="false">(B86/N86)*SQRT(SQRT((E86*E86+F86*F86)/((1+E86)*(1+E86)+F86*F86)))*COS((ATAN(F86/E86)-ATAN(F86/(1+E86)))/2)</f>
        <v>104960154.502195</v>
      </c>
      <c r="M86" s="1" t="n">
        <f aca="false">(B86/N86)*SQRT(SQRT((E86*E86+F86*F86)/((1+E86)*(1+E86)+F86*F86)))*SIN((ATAN(F86/E86)-ATAN(F86/(1+E86)))/2)</f>
        <v>6534.04522205171</v>
      </c>
      <c r="N86" s="3" t="n">
        <v>299792458</v>
      </c>
    </row>
    <row r="87" customFormat="false" ht="14.9" hidden="false" customHeight="false" outlineLevel="0" collapsed="false">
      <c r="A87" s="0" t="n">
        <v>7137.76</v>
      </c>
      <c r="B87" s="2" t="n">
        <f aca="false">A87*1000000000000*2*PI()</f>
        <v>44847868758174200</v>
      </c>
      <c r="C87" s="0" t="n">
        <v>-1.1712</v>
      </c>
      <c r="D87" s="0" t="n">
        <v>1.0818</v>
      </c>
      <c r="E87" s="1" t="n">
        <f aca="false">1-13.8*13.8*1E+030/(B87*B87+1/9.3/9.3*1E+030)</f>
        <v>0.905316989683366</v>
      </c>
      <c r="F87" s="1" t="n">
        <f aca="false">13.8*13.8/9.3*1E+045/B87/(B87*B87+1/9.3/9.3*1E+030)</f>
        <v>0.00022701120773761</v>
      </c>
      <c r="G87" s="0" t="n">
        <f aca="false">B87/N87</f>
        <v>149596387.638858</v>
      </c>
      <c r="H87" s="0" t="n">
        <f aca="false">G87*SQRT(0.5)</f>
        <v>105780620.140448</v>
      </c>
      <c r="I87" s="0" t="n">
        <f aca="false">-G87*0.5</f>
        <v>-74798193.8194292</v>
      </c>
      <c r="J87" s="0" t="n">
        <f aca="false">(B87/N87)*SQRT(SQRT((C87*C87+D87*D87)/((1+C87)*(1+C87)+D87*D87)))*COS((ATAN(D87/C87)-ATAN(D87/(1+C87)))/2)</f>
        <v>170513835.20534</v>
      </c>
      <c r="K87" s="1" t="n">
        <f aca="false">(B87/N87)*SQRT(SQRT((C87*C87+D87*D87)/((1+C87)*(1+C87)+D87*D87)))*SIN((ATAN(D87/C87)-ATAN(D87/(1+C87)))/2)</f>
        <v>59178352.2590301</v>
      </c>
      <c r="L87" s="0" t="n">
        <f aca="false">(B87/N87)*SQRT(SQRT((E87*E87+F87*F87)/((1+E87)*(1+E87)+F87*F87)))*COS((ATAN(F87/E87)-ATAN(F87/(1+E87)))/2)</f>
        <v>103118794.243518</v>
      </c>
      <c r="M87" s="1" t="n">
        <f aca="false">(B87/N87)*SQRT(SQRT((E87*E87+F87*F87)/((1+E87)*(1+E87)+F87*F87)))*SIN((ATAN(F87/E87)-ATAN(F87/(1+E87)))/2)</f>
        <v>6785.5835797378</v>
      </c>
      <c r="N87" s="3" t="n">
        <v>299792458</v>
      </c>
    </row>
    <row r="88" customFormat="false" ht="14.9" hidden="false" customHeight="false" outlineLevel="0" collapsed="false">
      <c r="A88" s="0" t="n">
        <v>7017.54</v>
      </c>
      <c r="B88" s="2" t="n">
        <f aca="false">A88*1000000000000*2*PI()</f>
        <v>44092504220545000</v>
      </c>
      <c r="C88" s="0" t="n">
        <v>-1.17783</v>
      </c>
      <c r="D88" s="0" t="n">
        <v>1.08419</v>
      </c>
      <c r="E88" s="1" t="n">
        <f aca="false">1-13.8*13.8*1E+030/(B88*B88+1/9.3/9.3*1E+030)</f>
        <v>0.902045123880667</v>
      </c>
      <c r="F88" s="1" t="n">
        <f aca="false">13.8*13.8/9.3*1E+045/B88/(B88*B88+1/9.3/9.3*1E+030)</f>
        <v>0.000238879205538867</v>
      </c>
      <c r="G88" s="0" t="n">
        <f aca="false">B88/N88</f>
        <v>147076762.753468</v>
      </c>
      <c r="H88" s="0" t="n">
        <f aca="false">G88*SQRT(0.5)</f>
        <v>103998976.297942</v>
      </c>
      <c r="I88" s="0" t="n">
        <f aca="false">-G88*0.5</f>
        <v>-73538381.376734</v>
      </c>
      <c r="J88" s="0" t="n">
        <f aca="false">(B88/N88)*SQRT(SQRT((C88*C88+D88*D88)/((1+C88)*(1+C88)+D88*D88)))*COS((ATAN(D88/C88)-ATAN(D88/(1+C88)))/2)</f>
        <v>167835153.064859</v>
      </c>
      <c r="K88" s="1" t="n">
        <f aca="false">(B88/N88)*SQRT(SQRT((C88*C88+D88*D88)/((1+C88)*(1+C88)+D88*D88)))*SIN((ATAN(D88/C88)-ATAN(D88/(1+C88)))/2)</f>
        <v>57881585.3721268</v>
      </c>
      <c r="L88" s="0" t="n">
        <f aca="false">(B88/N88)*SQRT(SQRT((E88*E88+F88*F88)/((1+E88)*(1+E88)+F88*F88)))*COS((ATAN(F88/E88)-ATAN(F88/(1+E88)))/2)</f>
        <v>101285619.967034</v>
      </c>
      <c r="M88" s="1" t="n">
        <f aca="false">(B88/N88)*SQRT(SQRT((E88*E88+F88*F88)/((1+E88)*(1+E88)+F88*F88)))*SIN((ATAN(F88/E88)-ATAN(F88/(1+E88)))/2)</f>
        <v>7050.94042850065</v>
      </c>
      <c r="N88" s="3" t="n">
        <v>299792458</v>
      </c>
    </row>
    <row r="89" customFormat="false" ht="14.9" hidden="false" customHeight="false" outlineLevel="0" collapsed="false">
      <c r="A89" s="0" t="n">
        <v>6775.07</v>
      </c>
      <c r="B89" s="2" t="n">
        <f aca="false">A89*1000000000000*2*PI()</f>
        <v>42569020279113200</v>
      </c>
      <c r="C89" s="0" t="n">
        <v>-1.18025</v>
      </c>
      <c r="D89" s="0" t="n">
        <v>1.09381</v>
      </c>
      <c r="E89" s="1" t="n">
        <f aca="false">1-13.8*13.8*1E+030/(B89*B89+1/9.3/9.3*1E+030)</f>
        <v>0.894908378804256</v>
      </c>
      <c r="F89" s="1" t="n">
        <f aca="false">13.8*13.8/9.3*1E+045/B89/(B89*B89+1/9.3/9.3*1E+030)</f>
        <v>0.000265455353400921</v>
      </c>
      <c r="G89" s="0" t="n">
        <f aca="false">B89/N89</f>
        <v>141994967.328742</v>
      </c>
      <c r="H89" s="0" t="n">
        <f aca="false">G89*SQRT(0.5)</f>
        <v>100405604.292516</v>
      </c>
      <c r="I89" s="0" t="n">
        <f aca="false">-G89*0.5</f>
        <v>-70997483.6643709</v>
      </c>
      <c r="J89" s="0" t="n">
        <f aca="false">(B89/N89)*SQRT(SQRT((C89*C89+D89*D89)/((1+C89)*(1+C89)+D89*D89)))*COS((ATAN(D89/C89)-ATAN(D89/(1+C89)))/2)</f>
        <v>161844756.012493</v>
      </c>
      <c r="K89" s="1" t="n">
        <f aca="false">(B89/N89)*SQRT(SQRT((C89*C89+D89*D89)/((1+C89)*(1+C89)+D89*D89)))*SIN((ATAN(D89/C89)-ATAN(D89/(1+C89)))/2)</f>
        <v>55442008.3433565</v>
      </c>
      <c r="L89" s="0" t="n">
        <f aca="false">(B89/N89)*SQRT(SQRT((E89*E89+F89*F89)/((1+E89)*(1+E89)+F89*F89)))*COS((ATAN(F89/E89)-ATAN(F89/(1+E89)))/2)</f>
        <v>97581645.5095482</v>
      </c>
      <c r="M89" s="1" t="n">
        <f aca="false">(B89/N89)*SQRT(SQRT((E89*E89+F89*F89)/((1+E89)*(1+E89)+F89*F89)))*SIN((ATAN(F89/E89)-ATAN(F89/(1+E89)))/2)</f>
        <v>7637.70391902068</v>
      </c>
      <c r="N89" s="3" t="n">
        <v>299792458</v>
      </c>
    </row>
    <row r="90" customFormat="false" ht="14.9" hidden="false" customHeight="false" outlineLevel="0" collapsed="false">
      <c r="A90" s="0" t="n">
        <v>6533.1</v>
      </c>
      <c r="B90" s="2" t="n">
        <f aca="false">A90*1000000000000*2*PI()</f>
        <v>41048677930335000</v>
      </c>
      <c r="C90" s="0" t="n">
        <v>-1.20425</v>
      </c>
      <c r="D90" s="0" t="n">
        <v>1.13665</v>
      </c>
      <c r="E90" s="1" t="n">
        <f aca="false">1-13.8*13.8*1E+030/(B90*B90+1/9.3/9.3*1E+030)</f>
        <v>0.886979598862125</v>
      </c>
      <c r="F90" s="1" t="n">
        <f aca="false">13.8*13.8/9.3*1E+045/B90/(B90*B90+1/9.3/9.3*1E+030)</f>
        <v>0.000296056582523135</v>
      </c>
      <c r="G90" s="0" t="n">
        <f aca="false">B90/N90</f>
        <v>136923651.129125</v>
      </c>
      <c r="H90" s="0" t="n">
        <f aca="false">G90*SQRT(0.5)</f>
        <v>96819642.2182257</v>
      </c>
      <c r="I90" s="0" t="n">
        <f aca="false">-G90*0.5</f>
        <v>-68461825.5645627</v>
      </c>
      <c r="J90" s="0" t="n">
        <f aca="false">(B90/N90)*SQRT(SQRT((C90*C90+D90*D90)/((1+C90)*(1+C90)+D90*D90)))*COS((ATAN(D90/C90)-ATAN(D90/(1+C90)))/2)</f>
        <v>155727830.391175</v>
      </c>
      <c r="K90" s="1" t="n">
        <f aca="false">(B90/N90)*SQRT(SQRT((C90*C90+D90*D90)/((1+C90)*(1+C90)+D90*D90)))*SIN((ATAN(D90/C90)-ATAN(D90/(1+C90)))/2)</f>
        <v>51301747.2675971</v>
      </c>
      <c r="L90" s="0" t="n">
        <f aca="false">(B90/N90)*SQRT(SQRT((E90*E90+F90*F90)/((1+E90)*(1+E90)+F90*F90)))*COS((ATAN(F90/E90)-ATAN(F90/(1+E90)))/2)</f>
        <v>93875376.5479469</v>
      </c>
      <c r="M90" s="1" t="n">
        <f aca="false">(B90/N90)*SQRT(SQRT((E90*E90+F90*F90)/((1+E90)*(1+E90)+F90*F90)))*SIN((ATAN(F90/E90)-ATAN(F90/(1+E90)))/2)</f>
        <v>8302.62754934062</v>
      </c>
      <c r="N90" s="3" t="n">
        <v>299792458</v>
      </c>
    </row>
    <row r="91" customFormat="false" ht="14.9" hidden="false" customHeight="false" outlineLevel="0" collapsed="false">
      <c r="A91" s="0" t="n">
        <v>6382.98</v>
      </c>
      <c r="B91" s="2" t="n">
        <f aca="false">A91*1000000000000*2*PI()</f>
        <v>40105446152021200</v>
      </c>
      <c r="C91" s="0" t="n">
        <v>-1.03133</v>
      </c>
      <c r="D91" s="0" t="n">
        <v>0.93708</v>
      </c>
      <c r="E91" s="1" t="n">
        <f aca="false">1-13.8*13.8*1E+030/(B91*B91+1/9.3/9.3*1E+030)</f>
        <v>0.881600914772212</v>
      </c>
      <c r="F91" s="1" t="n">
        <f aca="false">13.8*13.8/9.3*1E+045/B91/(B91*B91+1/9.3/9.3*1E+030)</f>
        <v>0.00031744028940204</v>
      </c>
      <c r="G91" s="0" t="n">
        <f aca="false">B91/N91</f>
        <v>133777368.582172</v>
      </c>
      <c r="H91" s="0" t="n">
        <f aca="false">G91*SQRT(0.5)</f>
        <v>94594884.4937458</v>
      </c>
      <c r="I91" s="0" t="n">
        <f aca="false">-G91*0.5</f>
        <v>-66888684.2910858</v>
      </c>
      <c r="J91" s="0" t="n">
        <f aca="false">(B91/N91)*SQRT(SQRT((C91*C91+D91*D91)/((1+C91)*(1+C91)+D91*D91)))*COS((ATAN(D91/C91)-ATAN(D91/(1+C91)))/2)</f>
        <v>150219630.809345</v>
      </c>
      <c r="K91" s="1" t="n">
        <f aca="false">(B91/N91)*SQRT(SQRT((C91*C91+D91*D91)/((1+C91)*(1+C91)+D91*D91)))*SIN((ATAN(D91/C91)-ATAN(D91/(1+C91)))/2)</f>
        <v>63496056.8775213</v>
      </c>
      <c r="L91" s="0" t="n">
        <f aca="false">(B91/N91)*SQRT(SQRT((E91*E91+F91*F91)/((1+E91)*(1+E91)+F91*F91)))*COS((ATAN(F91/E91)-ATAN(F91/(1+E91)))/2)</f>
        <v>91570358.903276</v>
      </c>
      <c r="M91" s="1" t="n">
        <f aca="false">(B91/N91)*SQRT(SQRT((E91*E91+F91*F91)/((1+E91)*(1+E91)+F91*F91)))*SIN((ATAN(F91/E91)-ATAN(F91/(1+E91)))/2)</f>
        <v>8761.68003123716</v>
      </c>
      <c r="N91" s="3" t="n">
        <v>299792458</v>
      </c>
    </row>
    <row r="92" customFormat="false" ht="14.9" hidden="false" customHeight="false" outlineLevel="0" collapsed="false">
      <c r="A92" s="0" t="n">
        <v>6291.95</v>
      </c>
      <c r="B92" s="2" t="n">
        <f aca="false">A92*1000000000000*2*PI()</f>
        <v>39533487793508600</v>
      </c>
      <c r="C92" s="0" t="n">
        <v>-1.26386</v>
      </c>
      <c r="D92" s="0" t="n">
        <v>1.21677</v>
      </c>
      <c r="E92" s="1" t="n">
        <f aca="false">1-13.8*13.8*1E+030/(B92*B92+1/9.3/9.3*1E+030)</f>
        <v>0.878150234500911</v>
      </c>
      <c r="F92" s="1" t="n">
        <f aca="false">13.8*13.8/9.3*1E+045/B92/(B92*B92+1/9.3/9.3*1E+030)</f>
        <v>0.000331418401303667</v>
      </c>
      <c r="G92" s="0" t="n">
        <f aca="false">B92/N92</f>
        <v>131869520.858689</v>
      </c>
      <c r="H92" s="0" t="n">
        <f aca="false">G92*SQRT(0.5)</f>
        <v>93245832.4309998</v>
      </c>
      <c r="I92" s="0" t="n">
        <f aca="false">-G92*0.5</f>
        <v>-65934760.4293444</v>
      </c>
      <c r="J92" s="0" t="n">
        <f aca="false">(B92/N92)*SQRT(SQRT((C92*C92+D92*D92)/((1+C92)*(1+C92)+D92*D92)))*COS((ATAN(D92/C92)-ATAN(D92/(1+C92)))/2)</f>
        <v>149754776.584914</v>
      </c>
      <c r="K92" s="1" t="n">
        <f aca="false">(B92/N92)*SQRT(SQRT((C92*C92+D92*D92)/((1+C92)*(1+C92)+D92*D92)))*SIN((ATAN(D92/C92)-ATAN(D92/(1+C92)))/2)</f>
        <v>45573519.8788401</v>
      </c>
      <c r="L92" s="0" t="n">
        <f aca="false">(B92/N92)*SQRT(SQRT((E92*E92+F92*F92)/((1+E92)*(1+E92)+F92*F92)))*COS((ATAN(F92/E92)-ATAN(F92/(1+E92)))/2)</f>
        <v>90170335.277446</v>
      </c>
      <c r="M92" s="1" t="n">
        <f aca="false">(B92/N92)*SQRT(SQRT((E92*E92+F92*F92)/((1+E92)*(1+E92)+F92*F92)))*SIN((ATAN(F92/E92)-ATAN(F92/(1+E92)))/2)</f>
        <v>9059.6438070026</v>
      </c>
      <c r="N92" s="3" t="n">
        <v>299792458</v>
      </c>
    </row>
    <row r="93" customFormat="false" ht="14.9" hidden="false" customHeight="false" outlineLevel="0" collapsed="false">
      <c r="A93" s="0" t="n">
        <v>6250</v>
      </c>
      <c r="B93" s="2" t="n">
        <f aca="false">A93*1000000000000*2*PI()</f>
        <v>39269908169872400</v>
      </c>
      <c r="C93" s="0" t="n">
        <v>-1.03494</v>
      </c>
      <c r="D93" s="0" t="n">
        <v>0.95598</v>
      </c>
      <c r="E93" s="1" t="n">
        <f aca="false">1-13.8*13.8*1E+030/(B93*B93+1/9.3/9.3*1E+030)</f>
        <v>0.876509046106639</v>
      </c>
      <c r="F93" s="1" t="n">
        <f aca="false">13.8*13.8/9.3*1E+045/B93/(B93*B93+1/9.3/9.3*1E+030)</f>
        <v>0.000338136700890526</v>
      </c>
      <c r="G93" s="0" t="n">
        <f aca="false">B93/N93</f>
        <v>130990313.87198</v>
      </c>
      <c r="H93" s="0" t="n">
        <f aca="false">G93*SQRT(0.5)</f>
        <v>92624139.2086314</v>
      </c>
      <c r="I93" s="0" t="n">
        <f aca="false">-G93*0.5</f>
        <v>-65495156.93599</v>
      </c>
      <c r="J93" s="0" t="n">
        <f aca="false">(B93/N93)*SQRT(SQRT((C93*C93+D93*D93)/((1+C93)*(1+C93)+D93*D93)))*COS((ATAN(D93/C93)-ATAN(D93/(1+C93)))/2)</f>
        <v>146772669.327424</v>
      </c>
      <c r="K93" s="1" t="n">
        <f aca="false">(B93/N93)*SQRT(SQRT((C93*C93+D93*D93)/((1+C93)*(1+C93)+D93*D93)))*SIN((ATAN(D93/C93)-ATAN(D93/(1+C93)))/2)</f>
        <v>61062505.2183109</v>
      </c>
      <c r="L93" s="0" t="n">
        <f aca="false">(B93/N93)*SQRT(SQRT((E93*E93+F93*F93)/((1+E93)*(1+E93)+F93*F93)))*COS((ATAN(F93/E93)-ATAN(F93/(1+E93)))/2)</f>
        <v>89524532.800928</v>
      </c>
      <c r="M93" s="1" t="n">
        <f aca="false">(B93/N93)*SQRT(SQRT((E93*E93+F93*F93)/((1+E93)*(1+E93)+F93*F93)))*SIN((ATAN(F93/E93)-ATAN(F93/(1+E93)))/2)</f>
        <v>9202.31888922968</v>
      </c>
      <c r="N93" s="3" t="n">
        <v>299792458</v>
      </c>
    </row>
    <row r="94" customFormat="false" ht="14.9" hidden="false" customHeight="false" outlineLevel="0" collapsed="false">
      <c r="A94" s="0" t="n">
        <v>6122.45</v>
      </c>
      <c r="B94" s="2" t="n">
        <f aca="false">A94*1000000000000*2*PI()</f>
        <v>38468487883941700</v>
      </c>
      <c r="C94" s="0" t="n">
        <v>-1.07572</v>
      </c>
      <c r="D94" s="0" t="n">
        <v>1.0152</v>
      </c>
      <c r="E94" s="1" t="n">
        <f aca="false">1-13.8*13.8*1E+030/(B94*B94+1/9.3/9.3*1E+030)</f>
        <v>0.87131007470691</v>
      </c>
      <c r="F94" s="1" t="n">
        <f aca="false">13.8*13.8/9.3*1E+045/B94/(B94*B94+1/9.3/9.3*1E+030)</f>
        <v>0.00035971329097595</v>
      </c>
      <c r="G94" s="0" t="n">
        <f aca="false">B94/N94</f>
        <v>128317063.546481</v>
      </c>
      <c r="H94" s="0" t="n">
        <f aca="false">G94*SQRT(0.5)</f>
        <v>90733865.7756618</v>
      </c>
      <c r="I94" s="0" t="n">
        <f aca="false">-G94*0.5</f>
        <v>-64158531.7732404</v>
      </c>
      <c r="J94" s="0" t="n">
        <f aca="false">(B94/N94)*SQRT(SQRT((C94*C94+D94*D94)/((1+C94)*(1+C94)+D94*D94)))*COS((ATAN(D94/C94)-ATAN(D94/(1+C94)))/2)</f>
        <v>144207032.949077</v>
      </c>
      <c r="K94" s="1" t="n">
        <f aca="false">(B94/N94)*SQRT(SQRT((C94*C94+D94*D94)/((1+C94)*(1+C94)+D94*D94)))*SIN((ATAN(D94/C94)-ATAN(D94/(1+C94)))/2)</f>
        <v>55923126.6219015</v>
      </c>
      <c r="L94" s="0" t="n">
        <f aca="false">(B94/N94)*SQRT(SQRT((E94*E94+F94*F94)/((1+E94)*(1+E94)+F94*F94)))*COS((ATAN(F94/E94)-ATAN(F94/(1+E94)))/2)</f>
        <v>87558419.646339</v>
      </c>
      <c r="M94" s="1" t="n">
        <f aca="false">(B94/N94)*SQRT(SQRT((E94*E94+F94*F94)/((1+E94)*(1+E94)+F94*F94)))*SIN((ATAN(F94/E94)-ATAN(F94/(1+E94)))/2)</f>
        <v>9658.41522595405</v>
      </c>
      <c r="N94" s="3" t="n">
        <v>299792458</v>
      </c>
    </row>
    <row r="95" customFormat="false" ht="14.9" hidden="false" customHeight="false" outlineLevel="0" collapsed="false">
      <c r="A95" s="0" t="n">
        <v>6000</v>
      </c>
      <c r="B95" s="2" t="n">
        <f aca="false">A95*1000000000000*2*PI()</f>
        <v>37699111843077500</v>
      </c>
      <c r="C95" s="0" t="n">
        <v>-1.13853</v>
      </c>
      <c r="D95" s="0" t="n">
        <v>1.0965</v>
      </c>
      <c r="E95" s="1" t="n">
        <f aca="false">1-13.8*13.8*1E+030/(B95*B95+1/9.3/9.3*1E+030)</f>
        <v>0.866003824727807</v>
      </c>
      <c r="F95" s="1" t="n">
        <f aca="false">13.8*13.8/9.3*1E+045/B95/(B95*B95+1/9.3/9.3*1E+030)</f>
        <v>0.000382189133512141</v>
      </c>
      <c r="G95" s="0" t="n">
        <f aca="false">B95/N95</f>
        <v>125750701.317101</v>
      </c>
      <c r="H95" s="0" t="n">
        <f aca="false">G95*SQRT(0.5)</f>
        <v>88919173.6402861</v>
      </c>
      <c r="I95" s="0" t="n">
        <f aca="false">-G95*0.5</f>
        <v>-62875350.6585504</v>
      </c>
      <c r="J95" s="0" t="n">
        <f aca="false">(B95/N95)*SQRT(SQRT((C95*C95+D95*D95)/((1+C95)*(1+C95)+D95*D95)))*COS((ATAN(D95/C95)-ATAN(D95/(1+C95)))/2)</f>
        <v>141814602.601555</v>
      </c>
      <c r="K95" s="1" t="n">
        <f aca="false">(B95/N95)*SQRT(SQRT((C95*C95+D95*D95)/((1+C95)*(1+C95)+D95*D95)))*SIN((ATAN(D95/C95)-ATAN(D95/(1+C95)))/2)</f>
        <v>50047691.3804341</v>
      </c>
      <c r="L95" s="0" t="n">
        <f aca="false">(B95/N95)*SQRT(SQRT((E95*E95+F95*F95)/((1+E95)*(1+E95)+F95*F95)))*COS((ATAN(F95/E95)-ATAN(F95/(1+E95)))/2)</f>
        <v>85667100.8284428</v>
      </c>
      <c r="M95" s="1" t="n">
        <f aca="false">(B95/N95)*SQRT(SQRT((E95*E95+F95*F95)/((1+E95)*(1+E95)+F95*F95)))*SIN((ATAN(F95/E95)-ATAN(F95/(1+E95)))/2)</f>
        <v>10130.480009525</v>
      </c>
      <c r="N95" s="3" t="n">
        <v>299792458</v>
      </c>
    </row>
    <row r="96" customFormat="false" ht="14.9" hidden="false" customHeight="false" outlineLevel="0" collapsed="false">
      <c r="A96" s="0" t="n">
        <v>5882.35</v>
      </c>
      <c r="B96" s="2" t="n">
        <f aca="false">A96*1000000000000*2*PI()</f>
        <v>36959895091687800</v>
      </c>
      <c r="C96" s="0" t="n">
        <v>-1.22262</v>
      </c>
      <c r="D96" s="0" t="n">
        <v>1.1954</v>
      </c>
      <c r="E96" s="1" t="n">
        <f aca="false">1-13.8*13.8*1E+030/(B96*B96+1/9.3/9.3*1E+030)</f>
        <v>0.860590285656962</v>
      </c>
      <c r="F96" s="1" t="n">
        <f aca="false">13.8*13.8/9.3*1E+045/B96/(B96*B96+1/9.3/9.3*1E+030)</f>
        <v>0.000405582641066913</v>
      </c>
      <c r="G96" s="0" t="n">
        <f aca="false">B96/N96</f>
        <v>123284939.648775</v>
      </c>
      <c r="H96" s="0" t="n">
        <f aca="false">G96*SQRT(0.5)</f>
        <v>87175616.8438228</v>
      </c>
      <c r="I96" s="0" t="n">
        <f aca="false">-G96*0.5</f>
        <v>-61642469.8243873</v>
      </c>
      <c r="J96" s="0" t="n">
        <f aca="false">(B96/N96)*SQRT(SQRT((C96*C96+D96*D96)/((1+C96)*(1+C96)+D96*D96)))*COS((ATAN(D96/C96)-ATAN(D96/(1+C96)))/2)</f>
        <v>139393658.276804</v>
      </c>
      <c r="K96" s="1" t="n">
        <f aca="false">(B96/N96)*SQRT(SQRT((C96*C96+D96*D96)/((1+C96)*(1+C96)+D96*D96)))*SIN((ATAN(D96/C96)-ATAN(D96/(1+C96)))/2)</f>
        <v>44078516.8749291</v>
      </c>
      <c r="L96" s="0" t="n">
        <f aca="false">(B96/N96)*SQRT(SQRT((E96*E96+F96*F96)/((1+E96)*(1+E96)+F96*F96)))*COS((ATAN(F96/E96)-ATAN(F96/(1+E96)))/2)</f>
        <v>83846104.0182952</v>
      </c>
      <c r="M96" s="1" t="n">
        <f aca="false">(B96/N96)*SQRT(SQRT((E96*E96+F96*F96)/((1+E96)*(1+E96)+F96*F96)))*SIN((ATAN(F96/E96)-ATAN(F96/(1+E96)))/2)</f>
        <v>10619.0339830386</v>
      </c>
      <c r="N96" s="3" t="n">
        <v>299792458</v>
      </c>
    </row>
    <row r="97" customFormat="false" ht="14.9" hidden="false" customHeight="false" outlineLevel="0" collapsed="false">
      <c r="A97" s="0" t="n">
        <v>5769.23</v>
      </c>
      <c r="B97" s="2" t="n">
        <f aca="false">A97*1000000000000*2*PI()</f>
        <v>36249141169739700</v>
      </c>
      <c r="C97" s="0" t="n">
        <v>-1.30798</v>
      </c>
      <c r="D97" s="0" t="n">
        <v>1.29056</v>
      </c>
      <c r="E97" s="1" t="n">
        <f aca="false">1-13.8*13.8*1E+030/(B97*B97+1/9.3/9.3*1E+030)</f>
        <v>0.855069794387235</v>
      </c>
      <c r="F97" s="1" t="n">
        <f aca="false">13.8*13.8/9.3*1E+045/B97/(B97*B97+1/9.3/9.3*1E+030)</f>
        <v>0.000429910684053685</v>
      </c>
      <c r="G97" s="0" t="n">
        <f aca="false">B97/N97</f>
        <v>120914119.759943</v>
      </c>
      <c r="H97" s="0" t="n">
        <f aca="false">G97*SQRT(0.5)</f>
        <v>85499194.0234581</v>
      </c>
      <c r="I97" s="0" t="n">
        <f aca="false">-G97*0.5</f>
        <v>-60457059.8799715</v>
      </c>
      <c r="J97" s="0" t="n">
        <f aca="false">(B97/N97)*SQRT(SQRT((C97*C97+D97*D97)/((1+C97)*(1+C97)+D97*D97)))*COS((ATAN(D97/C97)-ATAN(D97/(1+C97)))/2)</f>
        <v>136794720.88192</v>
      </c>
      <c r="K97" s="1" t="n">
        <f aca="false">(B97/N97)*SQRT(SQRT((C97*C97+D97*D97)/((1+C97)*(1+C97)+D97*D97)))*SIN((ATAN(D97/C97)-ATAN(D97/(1+C97)))/2)</f>
        <v>39176202.4492196</v>
      </c>
      <c r="L97" s="0" t="n">
        <f aca="false">(B97/N97)*SQRT(SQRT((E97*E97+F97*F97)/((1+E97)*(1+E97)+F97*F97)))*COS((ATAN(F97/E97)-ATAN(F97/(1+E97)))/2)</f>
        <v>82091405.5851635</v>
      </c>
      <c r="M97" s="1" t="n">
        <f aca="false">(B97/N97)*SQRT(SQRT((E97*E97+F97*F97)/((1+E97)*(1+E97)+F97*F97)))*SIN((ATAN(F97/E97)-ATAN(F97/(1+E97)))/2)</f>
        <v>11124.5910969271</v>
      </c>
      <c r="N97" s="3" t="n">
        <v>299792458</v>
      </c>
    </row>
    <row r="98" customFormat="false" ht="14.9" hidden="false" customHeight="false" outlineLevel="0" collapsed="false">
      <c r="A98" s="0" t="n">
        <v>5660.38</v>
      </c>
      <c r="B98" s="2" t="n">
        <f aca="false">A98*1000000000000*2*PI()</f>
        <v>35565216449053200</v>
      </c>
      <c r="C98" s="0" t="n">
        <v>-1.42413</v>
      </c>
      <c r="D98" s="0" t="n">
        <v>1.4151</v>
      </c>
      <c r="E98" s="1" t="n">
        <f aca="false">1-13.8*13.8*1E+030/(B98*B98+1/9.3/9.3*1E+030)</f>
        <v>0.849442189371204</v>
      </c>
      <c r="F98" s="1" t="n">
        <f aca="false">13.8*13.8/9.3*1E+045/B98/(B98*B98+1/9.3/9.3*1E+030)</f>
        <v>0.000455192278072032</v>
      </c>
      <c r="G98" s="0" t="n">
        <f aca="false">B98/N98</f>
        <v>118632792.453549</v>
      </c>
      <c r="H98" s="0" t="n">
        <f aca="false">G98*SQRT(0.5)</f>
        <v>83886052.0150005</v>
      </c>
      <c r="I98" s="0" t="n">
        <f aca="false">-G98*0.5</f>
        <v>-59316396.2267743</v>
      </c>
      <c r="J98" s="0" t="n">
        <f aca="false">(B98/N98)*SQRT(SQRT((C98*C98+D98*D98)/((1+C98)*(1+C98)+D98*D98)))*COS((ATAN(D98/C98)-ATAN(D98/(1+C98)))/2)</f>
        <v>134043164.298393</v>
      </c>
      <c r="K98" s="1" t="n">
        <f aca="false">(B98/N98)*SQRT(SQRT((C98*C98+D98*D98)/((1+C98)*(1+C98)+D98*D98)))*SIN((ATAN(D98/C98)-ATAN(D98/(1+C98)))/2)</f>
        <v>34039937.8249628</v>
      </c>
      <c r="L98" s="0" t="n">
        <f aca="false">(B98/N98)*SQRT(SQRT((E98*E98+F98*F98)/((1+E98)*(1+E98)+F98*F98)))*COS((ATAN(F98/E98)-ATAN(F98/(1+E98)))/2)</f>
        <v>80399122.1175335</v>
      </c>
      <c r="M98" s="1" t="n">
        <f aca="false">(B98/N98)*SQRT(SQRT((E98*E98+F98*F98)/((1+E98)*(1+E98)+F98*F98)))*SIN((ATAN(F98/E98)-ATAN(F98/(1+E98)))/2)</f>
        <v>11647.7366477976</v>
      </c>
      <c r="N98" s="3" t="n">
        <v>299792458</v>
      </c>
    </row>
    <row r="99" customFormat="false" ht="14.9" hidden="false" customHeight="false" outlineLevel="0" collapsed="false">
      <c r="A99" s="0" t="n">
        <v>5555.56</v>
      </c>
      <c r="B99" s="2" t="n">
        <f aca="false">A99*1000000000000*2*PI()</f>
        <v>34906612965154600</v>
      </c>
      <c r="C99" s="0" t="n">
        <v>-1.51785</v>
      </c>
      <c r="D99" s="0" t="n">
        <v>1.50975</v>
      </c>
      <c r="E99" s="1" t="n">
        <f aca="false">1-13.8*13.8*1E+030/(B99*B99+1/9.3/9.3*1E+030)</f>
        <v>0.843707322801883</v>
      </c>
      <c r="F99" s="1" t="n">
        <f aca="false">13.8*13.8/9.3*1E+045/B99/(B99*B99+1/9.3/9.3*1E+030)</f>
        <v>0.000481446430555363</v>
      </c>
      <c r="G99" s="0" t="n">
        <f aca="false">B99/N99</f>
        <v>116435927.701539</v>
      </c>
      <c r="H99" s="0" t="n">
        <f aca="false">G99*SQRT(0.5)</f>
        <v>82332634.0515046</v>
      </c>
      <c r="I99" s="0" t="n">
        <f aca="false">-G99*0.5</f>
        <v>-58217963.8507694</v>
      </c>
      <c r="J99" s="0" t="n">
        <f aca="false">(B99/N99)*SQRT(SQRT((C99*C99+D99*D99)/((1+C99)*(1+C99)+D99*D99)))*COS((ATAN(D99/C99)-ATAN(D99/(1+C99)))/2)</f>
        <v>131334856.91389</v>
      </c>
      <c r="K99" s="1" t="n">
        <f aca="false">(B99/N99)*SQRT(SQRT((C99*C99+D99*D99)/((1+C99)*(1+C99)+D99*D99)))*SIN((ATAN(D99/C99)-ATAN(D99/(1+C99)))/2)</f>
        <v>30588101.821659</v>
      </c>
      <c r="L99" s="0" t="n">
        <f aca="false">(B99/N99)*SQRT(SQRT((E99*E99+F99*F99)/((1+E99)*(1+E99)+F99*F99)))*COS((ATAN(F99/E99)-ATAN(F99/(1+E99)))/2)</f>
        <v>78765665.989087</v>
      </c>
      <c r="M99" s="1" t="n">
        <f aca="false">(B99/N99)*SQRT(SQRT((E99*E99+F99*F99)/((1+E99)*(1+E99)+F99*F99)))*SIN((ATAN(F99/E99)-ATAN(F99/(1+E99)))/2)</f>
        <v>12189.0834611702</v>
      </c>
      <c r="N99" s="3" t="n">
        <v>299792458</v>
      </c>
    </row>
    <row r="100" customFormat="false" ht="14.9" hidden="false" customHeight="false" outlineLevel="0" collapsed="false">
      <c r="A100" s="0" t="n">
        <v>5454.55</v>
      </c>
      <c r="B100" s="2" t="n">
        <f aca="false">A100*1000000000000*2*PI()</f>
        <v>34271948417276400</v>
      </c>
      <c r="C100" s="0" t="n">
        <v>-1.6081</v>
      </c>
      <c r="D100" s="0" t="n">
        <v>1.596</v>
      </c>
      <c r="E100" s="1" t="n">
        <f aca="false">1-13.8*13.8*1E+030/(B100*B100+1/9.3/9.3*1E+030)</f>
        <v>0.83786517513317</v>
      </c>
      <c r="F100" s="1" t="n">
        <f aca="false">13.8*13.8/9.3*1E+045/B100/(B100*B100+1/9.3/9.3*1E+030)</f>
        <v>0.000508691595935934</v>
      </c>
      <c r="G100" s="0" t="n">
        <f aca="false">B100/N100</f>
        <v>114318914.644865</v>
      </c>
      <c r="H100" s="0" t="n">
        <f aca="false">G100*SQRT(0.5)</f>
        <v>80835679.7632704</v>
      </c>
      <c r="I100" s="0" t="n">
        <f aca="false">-G100*0.5</f>
        <v>-57159457.3224327</v>
      </c>
      <c r="J100" s="0" t="n">
        <f aca="false">(B100/N100)*SQRT(SQRT((C100*C100+D100*D100)/((1+C100)*(1+C100)+D100*D100)))*COS((ATAN(D100/C100)-ATAN(D100/(1+C100)))/2)</f>
        <v>128704624.219649</v>
      </c>
      <c r="K100" s="1" t="n">
        <f aca="false">(B100/N100)*SQRT(SQRT((C100*C100+D100*D100)/((1+C100)*(1+C100)+D100*D100)))*SIN((ATAN(D100/C100)-ATAN(D100/(1+C100)))/2)</f>
        <v>27778465.8439305</v>
      </c>
      <c r="L100" s="0" t="n">
        <f aca="false">(B100/N100)*SQRT(SQRT((E100*E100+F100*F100)/((1+E100)*(1+E100)+F100*F100)))*COS((ATAN(F100/E100)-ATAN(F100/(1+E100)))/2)</f>
        <v>77187746.875859</v>
      </c>
      <c r="M100" s="1" t="n">
        <f aca="false">(B100/N100)*SQRT(SQRT((E100*E100+F100*F100)/((1+E100)*(1+E100)+F100*F100)))*SIN((ATAN(F100/E100)-ATAN(F100/(1+E100)))/2)</f>
        <v>12749.2623438437</v>
      </c>
      <c r="N100" s="3" t="n">
        <v>299792458</v>
      </c>
    </row>
    <row r="101" customFormat="false" ht="14.9" hidden="false" customHeight="false" outlineLevel="0" collapsed="false">
      <c r="A101" s="0" t="n">
        <v>5357.14</v>
      </c>
      <c r="B101" s="2" t="n">
        <f aca="false">A101*1000000000000*2*PI()</f>
        <v>33659903336504000</v>
      </c>
      <c r="C101" s="0" t="n">
        <v>-1.68933</v>
      </c>
      <c r="D101" s="0" t="n">
        <v>1.67056</v>
      </c>
      <c r="E101" s="1" t="n">
        <f aca="false">1-13.8*13.8*1E+030/(B101*B101+1/9.3/9.3*1E+030)</f>
        <v>0.831915366316967</v>
      </c>
      <c r="F101" s="1" t="n">
        <f aca="false">13.8*13.8/9.3*1E+045/B101/(B101*B101+1/9.3/9.3*1E+030)</f>
        <v>0.000536947962814157</v>
      </c>
      <c r="G101" s="0" t="n">
        <f aca="false">B101/N101</f>
        <v>112277352.008982</v>
      </c>
      <c r="H101" s="0" t="n">
        <f aca="false">G101*SQRT(0.5)</f>
        <v>79392076.9792203</v>
      </c>
      <c r="I101" s="0" t="n">
        <f aca="false">-G101*0.5</f>
        <v>-56138676.0044911</v>
      </c>
      <c r="J101" s="0" t="n">
        <f aca="false">(B101/N101)*SQRT(SQRT((C101*C101+D101*D101)/((1+C101)*(1+C101)+D101*D101)))*COS((ATAN(D101/C101)-ATAN(D101/(1+C101)))/2)</f>
        <v>126174030.099648</v>
      </c>
      <c r="K101" s="1" t="n">
        <f aca="false">(B101/N101)*SQRT(SQRT((C101*C101+D101*D101)/((1+C101)*(1+C101)+D101*D101)))*SIN((ATAN(D101/C101)-ATAN(D101/(1+C101)))/2)</f>
        <v>25552732.9546906</v>
      </c>
      <c r="L101" s="0" t="n">
        <f aca="false">(B101/N101)*SQRT(SQRT((E101*E101+F101*F101)/((1+E101)*(1+E101)+F101*F101)))*COS((ATAN(F101/E101)-ATAN(F101/(1+E101)))/2)</f>
        <v>75662216.7350067</v>
      </c>
      <c r="M101" s="1" t="n">
        <f aca="false">(B101/N101)*SQRT(SQRT((E101*E101+F101*F101)/((1+E101)*(1+E101)+F101*F101)))*SIN((ATAN(F101/E101)-ATAN(F101/(1+E101)))/2)</f>
        <v>13328.9708107014</v>
      </c>
      <c r="N101" s="3" t="n">
        <v>299792458</v>
      </c>
    </row>
    <row r="102" customFormat="false" ht="14.9" hidden="false" customHeight="false" outlineLevel="0" collapsed="false">
      <c r="A102" s="0" t="n">
        <v>5263.16</v>
      </c>
      <c r="B102" s="2" t="n">
        <f aca="false">A102*1000000000000*2*PI()</f>
        <v>33069409581335300</v>
      </c>
      <c r="C102" s="0" t="n">
        <v>-1.76698</v>
      </c>
      <c r="D102" s="0" t="n">
        <v>1.7374</v>
      </c>
      <c r="E102" s="1" t="n">
        <f aca="false">1-13.8*13.8*1E+030/(B102*B102+1/9.3/9.3*1E+030)</f>
        <v>0.825859134362504</v>
      </c>
      <c r="F102" s="1" t="n">
        <f aca="false">13.8*13.8/9.3*1E+045/B102/(B102*B102+1/9.3/9.3*1E+030)</f>
        <v>0.000566227958078357</v>
      </c>
      <c r="G102" s="0" t="n">
        <f aca="false">B102/N102</f>
        <v>110307676.857352</v>
      </c>
      <c r="H102" s="0" t="n">
        <f aca="false">G102*SQRT(0.5)</f>
        <v>77999306.3227681</v>
      </c>
      <c r="I102" s="0" t="n">
        <f aca="false">-G102*0.5</f>
        <v>-55153838.4286761</v>
      </c>
      <c r="J102" s="0" t="n">
        <f aca="false">(B102/N102)*SQRT(SQRT((C102*C102+D102*D102)/((1+C102)*(1+C102)+D102*D102)))*COS((ATAN(D102/C102)-ATAN(D102/(1+C102)))/2)</f>
        <v>123757749.415022</v>
      </c>
      <c r="K102" s="1" t="n">
        <f aca="false">(B102/N102)*SQRT(SQRT((C102*C102+D102*D102)/((1+C102)*(1+C102)+D102*D102)))*SIN((ATAN(D102/C102)-ATAN(D102/(1+C102)))/2)</f>
        <v>23680167.8980865</v>
      </c>
      <c r="L102" s="0" t="n">
        <f aca="false">(B102/N102)*SQRT(SQRT((E102*E102+F102*F102)/((1+E102)*(1+E102)+F102*F102)))*COS((ATAN(F102/E102)-ATAN(F102/(1+E102)))/2)</f>
        <v>74186541.499687</v>
      </c>
      <c r="M102" s="1" t="n">
        <f aca="false">(B102/N102)*SQRT(SQRT((E102*E102+F102*F102)/((1+E102)*(1+E102)+F102*F102)))*SIN((ATAN(F102/E102)-ATAN(F102/(1+E102)))/2)</f>
        <v>13928.7802272257</v>
      </c>
      <c r="N102" s="3" t="n">
        <v>299792458</v>
      </c>
    </row>
    <row r="103" customFormat="false" ht="14.9" hidden="false" customHeight="false" outlineLevel="0" collapsed="false">
      <c r="A103" s="0" t="n">
        <v>5172.41</v>
      </c>
      <c r="B103" s="2" t="n">
        <f aca="false">A103*1000000000000*2*PI()</f>
        <v>32499210514708800</v>
      </c>
      <c r="C103" s="0" t="n">
        <v>-1.82199</v>
      </c>
      <c r="D103" s="0" t="n">
        <v>1.77662</v>
      </c>
      <c r="E103" s="1" t="n">
        <f aca="false">1-13.8*13.8*1E+030/(B103*B103+1/9.3/9.3*1E+030)</f>
        <v>0.819694989040819</v>
      </c>
      <c r="F103" s="1" t="n">
        <f aca="false">13.8*13.8/9.3*1E+045/B103/(B103*B103+1/9.3/9.3*1E+030)</f>
        <v>0.000596557124925668</v>
      </c>
      <c r="G103" s="0" t="n">
        <f aca="false">B103/N103</f>
        <v>108405697.499931</v>
      </c>
      <c r="H103" s="0" t="n">
        <f aca="false">G103*SQRT(0.5)</f>
        <v>76654403.8214589</v>
      </c>
      <c r="I103" s="0" t="n">
        <f aca="false">-G103*0.5</f>
        <v>-54202848.7499656</v>
      </c>
      <c r="J103" s="0" t="n">
        <f aca="false">(B103/N103)*SQRT(SQRT((C103*C103+D103*D103)/((1+C103)*(1+C103)+D103*D103)))*COS((ATAN(D103/C103)-ATAN(D103/(1+C103)))/2)</f>
        <v>121552011.44395</v>
      </c>
      <c r="K103" s="1" t="n">
        <f aca="false">(B103/N103)*SQRT(SQRT((C103*C103+D103*D103)/((1+C103)*(1+C103)+D103*D103)))*SIN((ATAN(D103/C103)-ATAN(D103/(1+C103)))/2)</f>
        <v>22411755.8537594</v>
      </c>
      <c r="L103" s="0" t="n">
        <f aca="false">(B103/N103)*SQRT(SQRT((E103*E103+F103*F103)/((1+E103)*(1+E103)+F103*F103)))*COS((ATAN(F103/E103)-ATAN(F103/(1+E103)))/2)</f>
        <v>72757704.0169092</v>
      </c>
      <c r="M103" s="1" t="n">
        <f aca="false">(B103/N103)*SQRT(SQRT((E103*E103+F103*F103)/((1+E103)*(1+E103)+F103*F103)))*SIN((ATAN(F103/E103)-ATAN(F103/(1+E103)))/2)</f>
        <v>14549.5655950857</v>
      </c>
      <c r="N103" s="3" t="n">
        <v>299792458</v>
      </c>
    </row>
    <row r="104" customFormat="false" ht="14.9" hidden="false" customHeight="false" outlineLevel="0" collapsed="false">
      <c r="A104" s="0" t="n">
        <v>5084.75</v>
      </c>
      <c r="B104" s="2" t="n">
        <f aca="false">A104*1000000000000*2*PI()</f>
        <v>31948426490681400</v>
      </c>
      <c r="C104" s="0" t="n">
        <v>-1.86612</v>
      </c>
      <c r="D104" s="0" t="n">
        <v>1.8011</v>
      </c>
      <c r="E104" s="1" t="n">
        <f aca="false">1-13.8*13.8*1E+030/(B104*B104+1/9.3/9.3*1E+030)</f>
        <v>0.813424632103361</v>
      </c>
      <c r="F104" s="1" t="n">
        <f aca="false">13.8*13.8/9.3*1E+045/B104/(B104*B104+1/9.3/9.3*1E+030)</f>
        <v>0.000627945401994031</v>
      </c>
      <c r="G104" s="0" t="n">
        <f aca="false">B104/N104</f>
        <v>106568479.753688</v>
      </c>
      <c r="H104" s="0" t="n">
        <f aca="false">G104*SQRT(0.5)</f>
        <v>75355294.6945742</v>
      </c>
      <c r="I104" s="0" t="n">
        <f aca="false">-G104*0.5</f>
        <v>-53284239.8768441</v>
      </c>
      <c r="J104" s="0" t="n">
        <f aca="false">(B104/N104)*SQRT(SQRT((C104*C104+D104*D104)/((1+C104)*(1+C104)+D104*D104)))*COS((ATAN(D104/C104)-ATAN(D104/(1+C104)))/2)</f>
        <v>119493722.840551</v>
      </c>
      <c r="K104" s="1" t="n">
        <f aca="false">(B104/N104)*SQRT(SQRT((C104*C104+D104*D104)/((1+C104)*(1+C104)+D104*D104)))*SIN((ATAN(D104/C104)-ATAN(D104/(1+C104)))/2)</f>
        <v>21428837.9269615</v>
      </c>
      <c r="L104" s="0" t="n">
        <f aca="false">(B104/N104)*SQRT(SQRT((E104*E104+F104*F104)/((1+E104)*(1+E104)+F104*F104)))*COS((ATAN(F104/E104)-ATAN(F104/(1+E104)))/2)</f>
        <v>71373618.7627896</v>
      </c>
      <c r="M104" s="1" t="n">
        <f aca="false">(B104/N104)*SQRT(SQRT((E104*E104+F104*F104)/((1+E104)*(1+E104)+F104*F104)))*SIN((ATAN(F104/E104)-ATAN(F104/(1+E104)))/2)</f>
        <v>15191.9191335987</v>
      </c>
      <c r="N104" s="3" t="n">
        <v>299792458</v>
      </c>
    </row>
    <row r="105" customFormat="false" ht="14.9" hidden="false" customHeight="false" outlineLevel="0" collapsed="false">
      <c r="A105" s="0" t="n">
        <v>5000</v>
      </c>
      <c r="B105" s="2" t="n">
        <f aca="false">A105*1000000000000*2*PI()</f>
        <v>31415926535897900</v>
      </c>
      <c r="C105" s="0" t="n">
        <v>-1.89974</v>
      </c>
      <c r="D105" s="0" t="n">
        <v>1.80974</v>
      </c>
      <c r="E105" s="1" t="n">
        <f aca="false">1-13.8*13.8*1E+030/(B105*B105+1/9.3/9.3*1E+030)</f>
        <v>0.807046198284016</v>
      </c>
      <c r="F105" s="1" t="n">
        <f aca="false">13.8*13.8/9.3*1E+045/B105/(B105*B105+1/9.3/9.3*1E+030)</f>
        <v>0.00066042045874134</v>
      </c>
      <c r="G105" s="0" t="n">
        <f aca="false">B105/N105</f>
        <v>104792251.097584</v>
      </c>
      <c r="H105" s="0" t="n">
        <f aca="false">G105*SQRT(0.5)</f>
        <v>74099311.3669051</v>
      </c>
      <c r="I105" s="0" t="n">
        <f aca="false">-G105*0.5</f>
        <v>-52396125.548792</v>
      </c>
      <c r="J105" s="0" t="n">
        <f aca="false">(B105/N105)*SQRT(SQRT((C105*C105+D105*D105)/((1+C105)*(1+C105)+D105*D105)))*COS((ATAN(D105/C105)-ATAN(D105/(1+C105)))/2)</f>
        <v>117593647.412828</v>
      </c>
      <c r="K105" s="1" t="n">
        <f aca="false">(B105/N105)*SQRT(SQRT((C105*C105+D105*D105)/((1+C105)*(1+C105)+D105*D105)))*SIN((ATAN(D105/C105)-ATAN(D105/(1+C105)))/2)</f>
        <v>20687188.2612513</v>
      </c>
      <c r="L105" s="0" t="n">
        <f aca="false">(B105/N105)*SQRT(SQRT((E105*E105+F105*F105)/((1+E105)*(1+E105)+F105*F105)))*COS((ATAN(F105/E105)-ATAN(F105/(1+E105)))/2)</f>
        <v>70031557.797774</v>
      </c>
      <c r="M105" s="1" t="n">
        <f aca="false">(B105/N105)*SQRT(SQRT((E105*E105+F105*F105)/((1+E105)*(1+E105)+F105*F105)))*SIN((ATAN(F105/E105)-ATAN(F105/(1+E105)))/2)</f>
        <v>15856.8349575682</v>
      </c>
      <c r="N105" s="3" t="n">
        <v>299792458</v>
      </c>
    </row>
    <row r="106" customFormat="false" ht="14.9" hidden="false" customHeight="false" outlineLevel="0" collapsed="false">
      <c r="A106" s="0" t="n">
        <v>4918.03</v>
      </c>
      <c r="B106" s="2" t="n">
        <f aca="false">A106*1000000000000*2*PI()</f>
        <v>30900893836268400</v>
      </c>
      <c r="C106" s="0" t="n">
        <v>-1.91798</v>
      </c>
      <c r="D106" s="0" t="n">
        <v>1.80306</v>
      </c>
      <c r="E106" s="1" t="n">
        <f aca="false">1-13.8*13.8*1E+030/(B106*B106+1/9.3/9.3*1E+030)</f>
        <v>0.800560659114404</v>
      </c>
      <c r="F106" s="1" t="n">
        <f aca="false">13.8*13.8/9.3*1E+045/B106/(B106*B106+1/9.3/9.3*1E+030)</f>
        <v>0.000693995796090398</v>
      </c>
      <c r="G106" s="0" t="n">
        <f aca="false">B106/N106</f>
        <v>103074286.93309</v>
      </c>
      <c r="H106" s="0" t="n">
        <f aca="false">G106*SQRT(0.5)</f>
        <v>72884527.256356</v>
      </c>
      <c r="I106" s="0" t="n">
        <f aca="false">-G106*0.5</f>
        <v>-51537143.4665451</v>
      </c>
      <c r="J106" s="0" t="n">
        <f aca="false">(B106/N106)*SQRT(SQRT((C106*C106+D106*D106)/((1+C106)*(1+C106)+D106*D106)))*COS((ATAN(D106/C106)-ATAN(D106/(1+C106)))/2)</f>
        <v>115822262.973786</v>
      </c>
      <c r="K106" s="1" t="n">
        <f aca="false">(B106/N106)*SQRT(SQRT((C106*C106+D106*D106)/((1+C106)*(1+C106)+D106*D106)))*SIN((ATAN(D106/C106)-ATAN(D106/(1+C106)))/2)</f>
        <v>20200934.5195459</v>
      </c>
      <c r="L106" s="0" t="n">
        <f aca="false">(B106/N106)*SQRT(SQRT((E106*E106+F106*F106)/((1+E106)*(1+E106)+F106*F106)))*COS((ATAN(F106/E106)-ATAN(F106/(1+E106)))/2)</f>
        <v>68729571.3987044</v>
      </c>
      <c r="M106" s="1" t="n">
        <f aca="false">(B106/N106)*SQRT(SQRT((E106*E106+F106*F106)/((1+E106)*(1+E106)+F106*F106)))*SIN((ATAN(F106/E106)-ATAN(F106/(1+E106)))/2)</f>
        <v>16545.0585410066</v>
      </c>
      <c r="N106" s="3" t="n">
        <v>299792458</v>
      </c>
    </row>
    <row r="107" customFormat="false" ht="14.9" hidden="false" customHeight="false" outlineLevel="0" collapsed="false">
      <c r="A107" s="0" t="n">
        <v>4838.71</v>
      </c>
      <c r="B107" s="2" t="n">
        <f aca="false">A107*1000000000000*2*PI()</f>
        <v>30402511577702900</v>
      </c>
      <c r="C107" s="0" t="n">
        <v>-1.90622</v>
      </c>
      <c r="D107" s="0" t="n">
        <v>1.76484</v>
      </c>
      <c r="E107" s="1" t="n">
        <f aca="false">1-13.8*13.8*1E+030/(B107*B107+1/9.3/9.3*1E+030)</f>
        <v>0.793968409448102</v>
      </c>
      <c r="F107" s="1" t="n">
        <f aca="false">13.8*13.8/9.3*1E+045/B107/(B107*B107+1/9.3/9.3*1E+030)</f>
        <v>0.000728687641852381</v>
      </c>
      <c r="G107" s="0" t="n">
        <f aca="false">B107/N107</f>
        <v>101411862.661678</v>
      </c>
      <c r="H107" s="0" t="n">
        <f aca="false">G107*SQRT(0.5)</f>
        <v>71709015.7808314</v>
      </c>
      <c r="I107" s="0" t="n">
        <f aca="false">-G107*0.5</f>
        <v>-50705931.3308391</v>
      </c>
      <c r="J107" s="0" t="n">
        <f aca="false">(B107/N107)*SQRT(SQRT((C107*C107+D107*D107)/((1+C107)*(1+C107)+D107*D107)))*COS((ATAN(D107/C107)-ATAN(D107/(1+C107)))/2)</f>
        <v>114277664.59424</v>
      </c>
      <c r="K107" s="1" t="n">
        <f aca="false">(B107/N107)*SQRT(SQRT((C107*C107+D107*D107)/((1+C107)*(1+C107)+D107*D107)))*SIN((ATAN(D107/C107)-ATAN(D107/(1+C107)))/2)</f>
        <v>20176601.2462132</v>
      </c>
      <c r="L107" s="0" t="n">
        <f aca="false">(B107/N107)*SQRT(SQRT((E107*E107+F107*F107)/((1+E107)*(1+E107)+F107*F107)))*COS((ATAN(F107/E107)-ATAN(F107/(1+E107)))/2)</f>
        <v>67465700.6293727</v>
      </c>
      <c r="M107" s="1" t="n">
        <f aca="false">(B107/N107)*SQRT(SQRT((E107*E107+F107*F107)/((1+E107)*(1+E107)+F107*F107)))*SIN((ATAN(F107/E107)-ATAN(F107/(1+E107)))/2)</f>
        <v>17257.4347072013</v>
      </c>
      <c r="N107" s="3" t="n">
        <v>299792458</v>
      </c>
    </row>
    <row r="108" customFormat="false" ht="14.9" hidden="false" customHeight="false" outlineLevel="0" collapsed="false">
      <c r="A108" s="0" t="n">
        <v>4761.9</v>
      </c>
      <c r="B108" s="2" t="n">
        <f aca="false">A108*1000000000000*2*PI()</f>
        <v>29919900114258500</v>
      </c>
      <c r="C108" s="0" t="n">
        <v>-1.89191</v>
      </c>
      <c r="D108" s="0" t="n">
        <v>1.7295</v>
      </c>
      <c r="E108" s="1" t="n">
        <f aca="false">1-13.8*13.8*1E+030/(B108*B108+1/9.3/9.3*1E+030)</f>
        <v>0.787268263587803</v>
      </c>
      <c r="F108" s="1" t="n">
        <f aca="false">13.8*13.8/9.3*1E+045/B108/(B108*B108+1/9.3/9.3*1E+030)</f>
        <v>0.000764520609093717</v>
      </c>
      <c r="G108" s="0" t="n">
        <f aca="false">B108/N108</f>
        <v>99802044.1003172</v>
      </c>
      <c r="H108" s="0" t="n">
        <f aca="false">G108*SQRT(0.5)</f>
        <v>70570702.1596132</v>
      </c>
      <c r="I108" s="0" t="n">
        <f aca="false">-G108*0.5</f>
        <v>-49901022.0501586</v>
      </c>
      <c r="J108" s="0" t="n">
        <f aca="false">(B108/N108)*SQRT(SQRT((C108*C108+D108*D108)/((1+C108)*(1+C108)+D108*D108)))*COS((ATAN(D108/C108)-ATAN(D108/(1+C108)))/2)</f>
        <v>112754112.620852</v>
      </c>
      <c r="K108" s="1" t="n">
        <f aca="false">(B108/N108)*SQRT(SQRT((C108*C108+D108*D108)/((1+C108)*(1+C108)+D108*D108)))*SIN((ATAN(D108/C108)-ATAN(D108/(1+C108)))/2)</f>
        <v>20173403.2123947</v>
      </c>
      <c r="L108" s="0" t="n">
        <f aca="false">(B108/N108)*SQRT(SQRT((E108*E108+F108*F108)/((1+E108)*(1+E108)+F108*F108)))*COS((ATAN(F108/E108)-ATAN(F108/(1+E108)))/2)</f>
        <v>66237815.8296987</v>
      </c>
      <c r="M108" s="1" t="n">
        <f aca="false">(B108/N108)*SQRT(SQRT((E108*E108+F108*F108)/((1+E108)*(1+E108)+F108*F108)))*SIN((ATAN(F108/E108)-ATAN(F108/(1+E108)))/2)</f>
        <v>17995.0270627061</v>
      </c>
      <c r="N108" s="3" t="n">
        <v>299792458</v>
      </c>
    </row>
    <row r="109" customFormat="false" ht="14.9" hidden="false" customHeight="false" outlineLevel="0" collapsed="false">
      <c r="A109" s="0" t="n">
        <v>4687.5</v>
      </c>
      <c r="B109" s="2" t="n">
        <f aca="false">A109*1000000000000*2*PI()</f>
        <v>29452431127404300</v>
      </c>
      <c r="C109" s="0" t="n">
        <v>-1.87155</v>
      </c>
      <c r="D109" s="0" t="n">
        <v>1.68922</v>
      </c>
      <c r="E109" s="1" t="n">
        <f aca="false">1-13.8*13.8*1E+030/(B109*B109+1/9.3/9.3*1E+030)</f>
        <v>0.780461806608468</v>
      </c>
      <c r="F109" s="1" t="n">
        <f aca="false">13.8*13.8/9.3*1E+045/B109/(B109*B109+1/9.3/9.3*1E+030)</f>
        <v>0.000801504543099108</v>
      </c>
      <c r="G109" s="0" t="n">
        <f aca="false">B109/N109</f>
        <v>98242735.4039851</v>
      </c>
      <c r="H109" s="0" t="n">
        <f aca="false">G109*SQRT(0.5)</f>
        <v>69468104.4064735</v>
      </c>
      <c r="I109" s="0" t="n">
        <f aca="false">-G109*0.5</f>
        <v>-49121367.7019925</v>
      </c>
      <c r="J109" s="0" t="n">
        <f aca="false">(B109/N109)*SQRT(SQRT((C109*C109+D109*D109)/((1+C109)*(1+C109)+D109*D109)))*COS((ATAN(D109/C109)-ATAN(D109/(1+C109)))/2)</f>
        <v>111313327.142577</v>
      </c>
      <c r="K109" s="1" t="n">
        <f aca="false">(B109/N109)*SQRT(SQRT((C109*C109+D109*D109)/((1+C109)*(1+C109)+D109*D109)))*SIN((ATAN(D109/C109)-ATAN(D109/(1+C109)))/2)</f>
        <v>20269094.1368698</v>
      </c>
      <c r="L109" s="0" t="n">
        <f aca="false">(B109/N109)*SQRT(SQRT((E109*E109+F109*F109)/((1+E109)*(1+E109)+F109*F109)))*COS((ATAN(F109/E109)-ATAN(F109/(1+E109)))/2)</f>
        <v>65044415.7561505</v>
      </c>
      <c r="M109" s="1" t="n">
        <f aca="false">(B109/N109)*SQRT(SQRT((E109*E109+F109*F109)/((1+E109)*(1+E109)+F109*F109)))*SIN((ATAN(F109/E109)-ATAN(F109/(1+E109)))/2)</f>
        <v>18758.6446337037</v>
      </c>
      <c r="N109" s="3" t="n">
        <v>299792458</v>
      </c>
    </row>
    <row r="110" customFormat="false" ht="14.9" hidden="false" customHeight="false" outlineLevel="0" collapsed="false">
      <c r="A110" s="0" t="n">
        <v>4615.38</v>
      </c>
      <c r="B110" s="2" t="n">
        <f aca="false">A110*1000000000000*2*PI()</f>
        <v>28999287803050500</v>
      </c>
      <c r="C110" s="0" t="n">
        <v>-1.83813</v>
      </c>
      <c r="D110" s="0" t="n">
        <v>1.6401</v>
      </c>
      <c r="E110" s="1" t="n">
        <f aca="false">1-13.8*13.8*1E+030/(B110*B110+1/9.3/9.3*1E+030)</f>
        <v>0.77354728203308</v>
      </c>
      <c r="F110" s="1" t="n">
        <f aca="false">13.8*13.8/9.3*1E+045/B110/(B110*B110+1/9.3/9.3*1E+030)</f>
        <v>0.00083966733202108</v>
      </c>
      <c r="G110" s="0" t="n">
        <f aca="false">B110/N110</f>
        <v>96731211.9741535</v>
      </c>
      <c r="H110" s="0" t="n">
        <f aca="false">G110*SQRT(0.5)</f>
        <v>68399295.9393173</v>
      </c>
      <c r="I110" s="0" t="n">
        <f aca="false">-G110*0.5</f>
        <v>-48365605.9870767</v>
      </c>
      <c r="J110" s="0" t="n">
        <f aca="false">(B110/N110)*SQRT(SQRT((C110*C110+D110*D110)/((1+C110)*(1+C110)+D110*D110)))*COS((ATAN(D110/C110)-ATAN(D110/(1+C110)))/2)</f>
        <v>109962582.312782</v>
      </c>
      <c r="K110" s="1" t="n">
        <f aca="false">(B110/N110)*SQRT(SQRT((C110*C110+D110*D110)/((1+C110)*(1+C110)+D110*D110)))*SIN((ATAN(D110/C110)-ATAN(D110/(1+C110)))/2)</f>
        <v>20569460.3959141</v>
      </c>
      <c r="L110" s="0" t="n">
        <f aca="false">(B110/N110)*SQRT(SQRT((E110*E110+F110*F110)/((1+E110)*(1+E110)+F110*F110)))*COS((ATAN(F110/E110)-ATAN(F110/(1+E110)))/2)</f>
        <v>63883508.4253853</v>
      </c>
      <c r="M110" s="1" t="n">
        <f aca="false">(B110/N110)*SQRT(SQRT((E110*E110+F110*F110)/((1+E110)*(1+E110)+F110*F110)))*SIN((ATAN(F110/E110)-ATAN(F110/(1+E110)))/2)</f>
        <v>19549.5210074799</v>
      </c>
      <c r="N110" s="3" t="n">
        <v>299792458</v>
      </c>
    </row>
    <row r="111" customFormat="false" ht="14.9" hidden="false" customHeight="false" outlineLevel="0" collapsed="false">
      <c r="A111" s="0" t="n">
        <v>4545.45</v>
      </c>
      <c r="B111" s="2" t="n">
        <f aca="false">A111*1000000000000*2*PI()</f>
        <v>28559904654519500</v>
      </c>
      <c r="C111" s="0" t="n">
        <v>-1.7896</v>
      </c>
      <c r="D111" s="0" t="n">
        <v>1.596</v>
      </c>
      <c r="E111" s="1" t="n">
        <f aca="false">1-13.8*13.8*1E+030/(B111*B111+1/9.3/9.3*1E+030)</f>
        <v>0.766526007345199</v>
      </c>
      <c r="F111" s="1" t="n">
        <f aca="false">13.8*13.8/9.3*1E+045/B111/(B111*B111+1/9.3/9.3*1E+030)</f>
        <v>0.000879020105167497</v>
      </c>
      <c r="G111" s="0" t="n">
        <f aca="false">B111/N111</f>
        <v>95265587.5503029</v>
      </c>
      <c r="H111" s="0" t="n">
        <f aca="false">G111*SQRT(0.5)</f>
        <v>67362942.9705399</v>
      </c>
      <c r="I111" s="0" t="n">
        <f aca="false">-G111*0.5</f>
        <v>-47632793.7751514</v>
      </c>
      <c r="J111" s="0" t="n">
        <f aca="false">(B111/N111)*SQRT(SQRT((C111*C111+D111*D111)/((1+C111)*(1+C111)+D111*D111)))*COS((ATAN(D111/C111)-ATAN(D111/(1+C111)))/2)</f>
        <v>108529127.512946</v>
      </c>
      <c r="K111" s="1" t="n">
        <f aca="false">(B111/N111)*SQRT(SQRT((C111*C111+D111*D111)/((1+C111)*(1+C111)+D111*D111)))*SIN((ATAN(D111/C111)-ATAN(D111/(1+C111)))/2)</f>
        <v>21046297.1250891</v>
      </c>
      <c r="L111" s="0" t="n">
        <f aca="false">(B111/N111)*SQRT(SQRT((E111*E111+F111*F111)/((1+E111)*(1+E111)+F111*F111)))*COS((ATAN(F111/E111)-ATAN(F111/(1+E111)))/2)</f>
        <v>62753734.0419031</v>
      </c>
      <c r="M111" s="1" t="n">
        <f aca="false">(B111/N111)*SQRT(SQRT((E111*E111+F111*F111)/((1+E111)*(1+E111)+F111*F111)))*SIN((ATAN(F111/E111)-ATAN(F111/(1+E111)))/2)</f>
        <v>20368.5991693243</v>
      </c>
      <c r="N111" s="3" t="n">
        <v>299792458</v>
      </c>
    </row>
    <row r="112" customFormat="false" ht="14.9" hidden="false" customHeight="false" outlineLevel="0" collapsed="false">
      <c r="A112" s="0" t="n">
        <v>4477.61</v>
      </c>
      <c r="B112" s="2" t="n">
        <f aca="false">A112*1000000000000*2*PI()</f>
        <v>28133653363280400</v>
      </c>
      <c r="C112" s="0" t="n">
        <v>-1.74726</v>
      </c>
      <c r="D112" s="0" t="n">
        <v>1.5615</v>
      </c>
      <c r="E112" s="1" t="n">
        <f aca="false">1-13.8*13.8*1E+030/(B112*B112+1/9.3/9.3*1E+030)</f>
        <v>0.759397816426633</v>
      </c>
      <c r="F112" s="1" t="n">
        <f aca="false">13.8*13.8/9.3*1E+045/B112/(B112*B112+1/9.3/9.3*1E+030)</f>
        <v>0.000919582046480226</v>
      </c>
      <c r="G112" s="0" t="n">
        <f aca="false">B112/N112</f>
        <v>93843766.2874108</v>
      </c>
      <c r="H112" s="0" t="n">
        <f aca="false">G112*SQRT(0.5)</f>
        <v>66357563.5139137</v>
      </c>
      <c r="I112" s="0" t="n">
        <f aca="false">-G112*0.5</f>
        <v>-46921883.1437054</v>
      </c>
      <c r="J112" s="0" t="n">
        <f aca="false">(B112/N112)*SQRT(SQRT((C112*C112+D112*D112)/((1+C112)*(1+C112)+D112*D112)))*COS((ATAN(D112/C112)-ATAN(D112/(1+C112)))/2)</f>
        <v>107060781.208387</v>
      </c>
      <c r="K112" s="1" t="n">
        <f aca="false">(B112/N112)*SQRT(SQRT((C112*C112+D112*D112)/((1+C112)*(1+C112)+D112*D112)))*SIN((ATAN(D112/C112)-ATAN(D112/(1+C112)))/2)</f>
        <v>21431477.3283193</v>
      </c>
      <c r="L112" s="0" t="n">
        <f aca="false">(B112/N112)*SQRT(SQRT((E112*E112+F112*F112)/((1+E112)*(1+E112)+F112*F112)))*COS((ATAN(F112/E112)-ATAN(F112/(1+E112)))/2)</f>
        <v>61653563.1369735</v>
      </c>
      <c r="M112" s="1" t="n">
        <f aca="false">(B112/N112)*SQRT(SQRT((E112*E112+F112*F112)/((1+E112)*(1+E112)+F112*F112)))*SIN((ATAN(F112/E112)-ATAN(F112/(1+E112)))/2)</f>
        <v>21217.0475577859</v>
      </c>
      <c r="N112" s="3" t="n">
        <v>299792458</v>
      </c>
    </row>
    <row r="113" customFormat="false" ht="14.9" hidden="false" customHeight="false" outlineLevel="0" collapsed="false">
      <c r="A113" s="0" t="n">
        <v>4411.76</v>
      </c>
      <c r="B113" s="2" t="n">
        <f aca="false">A113*1000000000000*2*PI()</f>
        <v>27719905610802600</v>
      </c>
      <c r="C113" s="0" t="n">
        <v>-1.69742</v>
      </c>
      <c r="D113" s="0" t="n">
        <v>1.52102</v>
      </c>
      <c r="E113" s="1" t="n">
        <f aca="false">1-13.8*13.8*1E+030/(B113*B113+1/9.3/9.3*1E+030)</f>
        <v>0.75216185847459</v>
      </c>
      <c r="F113" s="1" t="n">
        <f aca="false">13.8*13.8/9.3*1E+045/B113/(B113*B113+1/9.3/9.3*1E+030)</f>
        <v>0.000961376380705589</v>
      </c>
      <c r="G113" s="0" t="n">
        <f aca="false">B113/N113</f>
        <v>92463652.3404555</v>
      </c>
      <c r="H113" s="0" t="n">
        <f aca="false">G113*SQRT(0.5)</f>
        <v>65381675.5832115</v>
      </c>
      <c r="I113" s="0" t="n">
        <f aca="false">-G113*0.5</f>
        <v>-46231826.1702277</v>
      </c>
      <c r="J113" s="0" t="n">
        <f aca="false">(B113/N113)*SQRT(SQRT((C113*C113+D113*D113)/((1+C113)*(1+C113)+D113*D113)))*COS((ATAN(D113/C113)-ATAN(D113/(1+C113)))/2)</f>
        <v>105651474.568897</v>
      </c>
      <c r="K113" s="1" t="n">
        <f aca="false">(B113/N113)*SQRT(SQRT((C113*C113+D113*D113)/((1+C113)*(1+C113)+D113*D113)))*SIN((ATAN(D113/C113)-ATAN(D113/(1+C113)))/2)</f>
        <v>21980090.5577859</v>
      </c>
      <c r="L113" s="0" t="n">
        <f aca="false">(B113/N113)*SQRT(SQRT((E113*E113+F113*F113)/((1+E113)*(1+E113)+F113*F113)))*COS((ATAN(F113/E113)-ATAN(F113/(1+E113)))/2)</f>
        <v>60581455.3685637</v>
      </c>
      <c r="M113" s="1" t="n">
        <f aca="false">(B113/N113)*SQRT(SQRT((E113*E113+F113*F113)/((1+E113)*(1+E113)+F113*F113)))*SIN((ATAN(F113/E113)-ATAN(F113/(1+E113)))/2)</f>
        <v>22096.1832622886</v>
      </c>
      <c r="N113" s="3" t="n">
        <v>299792458</v>
      </c>
    </row>
    <row r="114" customFormat="false" ht="14.9" hidden="false" customHeight="false" outlineLevel="0" collapsed="false">
      <c r="A114" s="0" t="n">
        <v>4347.83</v>
      </c>
      <c r="B114" s="2" t="n">
        <f aca="false">A114*1000000000000*2*PI()</f>
        <v>27318221574114600</v>
      </c>
      <c r="C114" s="0" t="n">
        <v>-1.64614</v>
      </c>
      <c r="D114" s="0" t="n">
        <v>1.47968</v>
      </c>
      <c r="E114" s="1" t="n">
        <f aca="false">1-13.8*13.8*1E+030/(B114*B114+1/9.3/9.3*1E+030)</f>
        <v>0.744820020612781</v>
      </c>
      <c r="F114" s="1" t="n">
        <f aca="false">13.8*13.8/9.3*1E+045/B114/(B114*B114+1/9.3/9.3*1E+030)</f>
        <v>0.00100441045865851</v>
      </c>
      <c r="G114" s="0" t="n">
        <f aca="false">B114/N114</f>
        <v>91123778.6179217</v>
      </c>
      <c r="H114" s="0" t="n">
        <f aca="false">G114*SQRT(0.5)</f>
        <v>64434241.7880742</v>
      </c>
      <c r="I114" s="0" t="n">
        <f aca="false">-G114*0.5</f>
        <v>-45561889.3089609</v>
      </c>
      <c r="J114" s="0" t="n">
        <f aca="false">(B114/N114)*SQRT(SQRT((C114*C114+D114*D114)/((1+C114)*(1+C114)+D114*D114)))*COS((ATAN(D114/C114)-ATAN(D114/(1+C114)))/2)</f>
        <v>104270590.535294</v>
      </c>
      <c r="K114" s="1" t="n">
        <f aca="false">(B114/N114)*SQRT(SQRT((C114*C114+D114*D114)/((1+C114)*(1+C114)+D114*D114)))*SIN((ATAN(D114/C114)-ATAN(D114/(1+C114)))/2)</f>
        <v>22599911.9300557</v>
      </c>
      <c r="L114" s="0" t="n">
        <f aca="false">(B114/N114)*SQRT(SQRT((E114*E114+F114*F114)/((1+E114)*(1+E114)+F114*F114)))*COS((ATAN(F114/E114)-ATAN(F114/(1+E114)))/2)</f>
        <v>59536349.5257819</v>
      </c>
      <c r="M114" s="1" t="n">
        <f aca="false">(B114/N114)*SQRT(SQRT((E114*E114+F114*F114)/((1+E114)*(1+E114)+F114*F114)))*SIN((ATAN(F114/E114)-ATAN(F114/(1+E114)))/2)</f>
        <v>23007.0561935734</v>
      </c>
      <c r="N114" s="3" t="n">
        <v>299792458</v>
      </c>
    </row>
    <row r="115" customFormat="false" ht="14.9" hidden="false" customHeight="false" outlineLevel="0" collapsed="false">
      <c r="A115" s="0" t="n">
        <v>4285.71</v>
      </c>
      <c r="B115" s="2" t="n">
        <f aca="false">A115*1000000000000*2*PI()</f>
        <v>26927910102832600</v>
      </c>
      <c r="C115" s="0" t="n">
        <v>-1.61531</v>
      </c>
      <c r="D115" s="0" t="n">
        <v>1.4577</v>
      </c>
      <c r="E115" s="1" t="n">
        <f aca="false">1-13.8*13.8*1E+030/(B115*B115+1/9.3/9.3*1E+030)</f>
        <v>0.737369022302854</v>
      </c>
      <c r="F115" s="1" t="n">
        <f aca="false">13.8*13.8/9.3*1E+045/B115/(B115*B115+1/9.3/9.3*1E+030)</f>
        <v>0.00104872193820906</v>
      </c>
      <c r="G115" s="0" t="n">
        <f aca="false">B115/N115</f>
        <v>89821839.6902854</v>
      </c>
      <c r="H115" s="0" t="n">
        <f aca="false">G115*SQRT(0.5)</f>
        <v>63513631.9436518</v>
      </c>
      <c r="I115" s="0" t="n">
        <f aca="false">-G115*0.5</f>
        <v>-44910919.8451427</v>
      </c>
      <c r="J115" s="0" t="n">
        <f aca="false">(B115/N115)*SQRT(SQRT((C115*C115+D115*D115)/((1+C115)*(1+C115)+D115*D115)))*COS((ATAN(D115/C115)-ATAN(D115/(1+C115)))/2)</f>
        <v>102823793.039636</v>
      </c>
      <c r="K115" s="1" t="n">
        <f aca="false">(B115/N115)*SQRT(SQRT((C115*C115+D115*D115)/((1+C115)*(1+C115)+D115*D115)))*SIN((ATAN(D115/C115)-ATAN(D115/(1+C115)))/2)</f>
        <v>22843444.0497735</v>
      </c>
      <c r="L115" s="0" t="n">
        <f aca="false">(B115/N115)*SQRT(SQRT((E115*E115+F115*F115)/((1+E115)*(1+E115)+F115*F115)))*COS((ATAN(F115/E115)-ATAN(F115/(1+E115)))/2)</f>
        <v>58516520.8559551</v>
      </c>
      <c r="M115" s="1" t="n">
        <f aca="false">(B115/N115)*SQRT(SQRT((E115*E115+F115*F115)/((1+E115)*(1+E115)+F115*F115)))*SIN((ATAN(F115/E115)-ATAN(F115/(1+E115)))/2)</f>
        <v>23951.4299397318</v>
      </c>
      <c r="N115" s="3" t="n">
        <v>299792458</v>
      </c>
    </row>
    <row r="116" customFormat="false" ht="14.9" hidden="false" customHeight="false" outlineLevel="0" collapsed="false">
      <c r="A116" s="0" t="n">
        <v>4225.35</v>
      </c>
      <c r="B116" s="2" t="n">
        <f aca="false">A116*1000000000000*2*PI()</f>
        <v>26548657037691300</v>
      </c>
      <c r="C116" s="0" t="n">
        <v>-1.586</v>
      </c>
      <c r="D116" s="0" t="n">
        <v>1.4416</v>
      </c>
      <c r="E116" s="1" t="n">
        <f aca="false">1-13.8*13.8*1E+030/(B116*B116+1/9.3/9.3*1E+030)</f>
        <v>0.729812076076534</v>
      </c>
      <c r="F116" s="1" t="n">
        <f aca="false">13.8*13.8/9.3*1E+045/B116/(B116*B116+1/9.3/9.3*1E+030)</f>
        <v>0.00109431015274186</v>
      </c>
      <c r="G116" s="0" t="n">
        <f aca="false">B116/N116</f>
        <v>88556787.6350355</v>
      </c>
      <c r="H116" s="0" t="n">
        <f aca="false">G116*SQRT(0.5)</f>
        <v>62619105.0568306</v>
      </c>
      <c r="I116" s="0" t="n">
        <f aca="false">-G116*0.5</f>
        <v>-44278393.8175178</v>
      </c>
      <c r="J116" s="0" t="n">
        <f aca="false">(B116/N116)*SQRT(SQRT((C116*C116+D116*D116)/((1+C116)*(1+C116)+D116*D116)))*COS((ATAN(D116/C116)-ATAN(D116/(1+C116)))/2)</f>
        <v>101343893.997038</v>
      </c>
      <c r="K116" s="1" t="n">
        <f aca="false">(B116/N116)*SQRT(SQRT((C116*C116+D116*D116)/((1+C116)*(1+C116)+D116*D116)))*SIN((ATAN(D116/C116)-ATAN(D116/(1+C116)))/2)</f>
        <v>23033361.0193894</v>
      </c>
      <c r="L116" s="0" t="n">
        <f aca="false">(B116/N116)*SQRT(SQRT((E116*E116+F116*F116)/((1+E116)*(1+E116)+F116*F116)))*COS((ATAN(F116/E116)-ATAN(F116/(1+E116)))/2)</f>
        <v>57521218.1185702</v>
      </c>
      <c r="M116" s="1" t="n">
        <f aca="false">(B116/N116)*SQRT(SQRT((E116*E116+F116*F116)/((1+E116)*(1+E116)+F116*F116)))*SIN((ATAN(F116/E116)-ATAN(F116/(1+E116)))/2)</f>
        <v>24930.330952164</v>
      </c>
      <c r="N116" s="3" t="n">
        <v>299792458</v>
      </c>
    </row>
    <row r="117" customFormat="false" ht="14.9" hidden="false" customHeight="false" outlineLevel="0" collapsed="false">
      <c r="A117" s="0" t="n">
        <v>4166.67</v>
      </c>
      <c r="B117" s="2" t="n">
        <f aca="false">A117*1000000000000*2*PI()</f>
        <v>26179959723866000</v>
      </c>
      <c r="C117" s="0" t="n">
        <v>-1.57173</v>
      </c>
      <c r="D117" s="0" t="n">
        <v>1.4385</v>
      </c>
      <c r="E117" s="1" t="n">
        <f aca="false">1-13.8*13.8*1E+030/(B117*B117+1/9.3/9.3*1E+030)</f>
        <v>0.72214840225741</v>
      </c>
      <c r="F117" s="1" t="n">
        <f aca="false">13.8*13.8/9.3*1E+045/B117/(B117*B117+1/9.3/9.3*1E+030)</f>
        <v>0.00114119793160202</v>
      </c>
      <c r="G117" s="0" t="n">
        <f aca="false">B117/N117</f>
        <v>87326945.7761543</v>
      </c>
      <c r="H117" s="0" t="n">
        <f aca="false">G117*SQRT(0.5)</f>
        <v>61749475.5386286</v>
      </c>
      <c r="I117" s="0" t="n">
        <f aca="false">-G117*0.5</f>
        <v>-43663472.8880771</v>
      </c>
      <c r="J117" s="0" t="n">
        <f aca="false">(B117/N117)*SQRT(SQRT((C117*C117+D117*D117)/((1+C117)*(1+C117)+D117*D117)))*COS((ATAN(D117/C117)-ATAN(D117/(1+C117)))/2)</f>
        <v>99855335.4558276</v>
      </c>
      <c r="K117" s="1" t="n">
        <f aca="false">(B117/N117)*SQRT(SQRT((C117*C117+D117*D117)/((1+C117)*(1+C117)+D117*D117)))*SIN((ATAN(D117/C117)-ATAN(D117/(1+C117)))/2)</f>
        <v>22923967.6702081</v>
      </c>
      <c r="L117" s="0" t="n">
        <f aca="false">(B117/N117)*SQRT(SQRT((E117*E117+F117*F117)/((1+E117)*(1+E117)+F117*F117)))*COS((ATAN(F117/E117)-ATAN(F117/(1+E117)))/2)</f>
        <v>56549190.1524517</v>
      </c>
      <c r="M117" s="1" t="n">
        <f aca="false">(B117/N117)*SQRT(SQRT((E117*E117+F117*F117)/((1+E117)*(1+E117)+F117*F117)))*SIN((ATAN(F117/E117)-ATAN(F117/(1+E117)))/2)</f>
        <v>25945.3656663488</v>
      </c>
      <c r="N117" s="3" t="n">
        <v>299792458</v>
      </c>
    </row>
    <row r="118" customFormat="false" ht="14.9" hidden="false" customHeight="false" outlineLevel="0" collapsed="false">
      <c r="A118" s="0" t="n">
        <v>4109.59</v>
      </c>
      <c r="B118" s="2" t="n">
        <f aca="false">A118*1000000000000*2*PI()</f>
        <v>25821315506532200</v>
      </c>
      <c r="C118" s="0" t="n">
        <v>-1.56186</v>
      </c>
      <c r="D118" s="0" t="n">
        <v>1.43796</v>
      </c>
      <c r="E118" s="1" t="n">
        <f aca="false">1-13.8*13.8*1E+030/(B118*B118+1/9.3/9.3*1E+030)</f>
        <v>0.71437651547076</v>
      </c>
      <c r="F118" s="1" t="n">
        <f aca="false">13.8*13.8/9.3*1E+045/B118/(B118*B118+1/9.3/9.3*1E+030)</f>
        <v>0.00118941277913526</v>
      </c>
      <c r="G118" s="0" t="n">
        <f aca="false">B118/N118</f>
        <v>86130637.4376243</v>
      </c>
      <c r="H118" s="0" t="n">
        <f aca="false">G118*SQRT(0.5)</f>
        <v>60903557.800064</v>
      </c>
      <c r="I118" s="0" t="n">
        <f aca="false">-G118*0.5</f>
        <v>-43065318.7188121</v>
      </c>
      <c r="J118" s="0" t="n">
        <f aca="false">(B118/N118)*SQRT(SQRT((C118*C118+D118*D118)/((1+C118)*(1+C118)+D118*D118)))*COS((ATAN(D118/C118)-ATAN(D118/(1+C118)))/2)</f>
        <v>98409453.4158663</v>
      </c>
      <c r="K118" s="1" t="n">
        <f aca="false">(B118/N118)*SQRT(SQRT((C118*C118+D118*D118)/((1+C118)*(1+C118)+D118*D118)))*SIN((ATAN(D118/C118)-ATAN(D118/(1+C118)))/2)</f>
        <v>22740265.521951</v>
      </c>
      <c r="L118" s="0" t="n">
        <f aca="false">(B118/N118)*SQRT(SQRT((E118*E118+F118*F118)/((1+E118)*(1+E118)+F118*F118)))*COS((ATAN(F118/E118)-ATAN(F118/(1+E118)))/2)</f>
        <v>55599173.9193675</v>
      </c>
      <c r="M118" s="1" t="n">
        <f aca="false">(B118/N118)*SQRT(SQRT((E118*E118+F118*F118)/((1+E118)*(1+E118)+F118*F118)))*SIN((ATAN(F118/E118)-ATAN(F118/(1+E118)))/2)</f>
        <v>26998.3337426564</v>
      </c>
      <c r="N118" s="3" t="n">
        <v>299792458</v>
      </c>
    </row>
    <row r="119" customFormat="false" ht="14.9" hidden="false" customHeight="false" outlineLevel="0" collapsed="false">
      <c r="A119" s="0" t="n">
        <v>4054.05</v>
      </c>
      <c r="B119" s="2" t="n">
        <f aca="false">A119*1000000000000*2*PI()</f>
        <v>25472347394571400</v>
      </c>
      <c r="C119" s="0" t="n">
        <v>-1.56325</v>
      </c>
      <c r="D119" s="0" t="n">
        <v>1.44697</v>
      </c>
      <c r="E119" s="1" t="n">
        <f aca="false">1-13.8*13.8*1E+030/(B119*B119+1/9.3/9.3*1E+030)</f>
        <v>0.706497033007999</v>
      </c>
      <c r="F119" s="1" t="n">
        <f aca="false">13.8*13.8/9.3*1E+045/B119/(B119*B119+1/9.3/9.3*1E+030)</f>
        <v>0.00123896939404454</v>
      </c>
      <c r="G119" s="0" t="n">
        <f aca="false">B119/N119</f>
        <v>84966605.1124322</v>
      </c>
      <c r="H119" s="0" t="n">
        <f aca="false">G119*SQRT(0.5)</f>
        <v>60080462.6494004</v>
      </c>
      <c r="I119" s="0" t="n">
        <f aca="false">-G119*0.5</f>
        <v>-42483302.5562161</v>
      </c>
      <c r="J119" s="0" t="n">
        <f aca="false">(B119/N119)*SQRT(SQRT((C119*C119+D119*D119)/((1+C119)*(1+C119)+D119*D119)))*COS((ATAN(D119/C119)-ATAN(D119/(1+C119)))/2)</f>
        <v>96978926.3940001</v>
      </c>
      <c r="K119" s="1" t="n">
        <f aca="false">(B119/N119)*SQRT(SQRT((C119*C119+D119*D119)/((1+C119)*(1+C119)+D119*D119)))*SIN((ATAN(D119/C119)-ATAN(D119/(1+C119)))/2)</f>
        <v>22338622.6014886</v>
      </c>
      <c r="L119" s="0" t="n">
        <f aca="false">(B119/N119)*SQRT(SQRT((E119*E119+F119*F119)/((1+E119)*(1+E119)+F119*F119)))*COS((ATAN(F119/E119)-ATAN(F119/(1+E119)))/2)</f>
        <v>54670228.3482447</v>
      </c>
      <c r="M119" s="1" t="n">
        <f aca="false">(B119/N119)*SQRT(SQRT((E119*E119+F119*F119)/((1+E119)*(1+E119)+F119*F119)))*SIN((ATAN(F119/E119)-ATAN(F119/(1+E119)))/2)</f>
        <v>28090.8527337089</v>
      </c>
      <c r="N119" s="3" t="n">
        <v>299792458</v>
      </c>
    </row>
    <row r="120" customFormat="false" ht="14.9" hidden="false" customHeight="false" outlineLevel="0" collapsed="false">
      <c r="A120" s="0" t="n">
        <v>4000</v>
      </c>
      <c r="B120" s="2" t="n">
        <f aca="false">A120*1000000000000*2*PI()</f>
        <v>25132741228718300</v>
      </c>
      <c r="C120" s="0" t="n">
        <v>-1.5627</v>
      </c>
      <c r="D120" s="0" t="n">
        <v>1.45446</v>
      </c>
      <c r="E120" s="1" t="n">
        <f aca="false">1-13.8*13.8*1E+030/(B120*B120+1/9.3/9.3*1E+030)</f>
        <v>0.69851167147307</v>
      </c>
      <c r="F120" s="1" t="n">
        <f aca="false">13.8*13.8/9.3*1E+045/B120/(B120*B120+1/9.3/9.3*1E+030)</f>
        <v>0.00128987520885952</v>
      </c>
      <c r="G120" s="0" t="n">
        <f aca="false">B120/N120</f>
        <v>83833800.8780671</v>
      </c>
      <c r="H120" s="0" t="n">
        <f aca="false">G120*SQRT(0.5)</f>
        <v>59279449.093524</v>
      </c>
      <c r="I120" s="0" t="n">
        <f aca="false">-G120*0.5</f>
        <v>-41916900.4390336</v>
      </c>
      <c r="J120" s="0" t="n">
        <f aca="false">(B120/N120)*SQRT(SQRT((C120*C120+D120*D120)/((1+C120)*(1+C120)+D120*D120)))*COS((ATAN(D120/C120)-ATAN(D120/(1+C120)))/2)</f>
        <v>95590203.1913197</v>
      </c>
      <c r="K120" s="1" t="n">
        <f aca="false">(B120/N120)*SQRT(SQRT((C120*C120+D120*D120)/((1+C120)*(1+C120)+D120*D120)))*SIN((ATAN(D120/C120)-ATAN(D120/(1+C120)))/2)</f>
        <v>21984567.8634894</v>
      </c>
      <c r="L120" s="0" t="n">
        <f aca="false">(B120/N120)*SQRT(SQRT((E120*E120+F120*F120)/((1+E120)*(1+E120)+F120*F120)))*COS((ATAN(F120/E120)-ATAN(F120/(1+E120)))/2)</f>
        <v>53761572.8588168</v>
      </c>
      <c r="M120" s="1" t="n">
        <f aca="false">(B120/N120)*SQRT(SQRT((E120*E120+F120*F120)/((1+E120)*(1+E120)+F120*F120)))*SIN((ATAN(F120/E120)-ATAN(F120/(1+E120)))/2)</f>
        <v>29224.4755420219</v>
      </c>
      <c r="N120" s="3" t="n">
        <v>299792458</v>
      </c>
    </row>
    <row r="121" customFormat="false" ht="14.9" hidden="false" customHeight="false" outlineLevel="0" collapsed="false">
      <c r="A121" s="0" t="n">
        <v>3947.37</v>
      </c>
      <c r="B121" s="2" t="n">
        <f aca="false">A121*1000000000000*2*PI()</f>
        <v>24802057186001500</v>
      </c>
      <c r="C121" s="0" t="n">
        <v>-1.56927</v>
      </c>
      <c r="D121" s="0" t="n">
        <v>1.46878</v>
      </c>
      <c r="E121" s="1" t="n">
        <f aca="false">1-13.8*13.8*1E+030/(B121*B121+1/9.3/9.3*1E+030)</f>
        <v>0.690418784563967</v>
      </c>
      <c r="F121" s="1" t="n">
        <f aca="false">13.8*13.8/9.3*1E+045/B121/(B121*B121+1/9.3/9.3*1E+030)</f>
        <v>0.0013421589380838</v>
      </c>
      <c r="G121" s="0" t="n">
        <f aca="false">B121/N121</f>
        <v>82730757.6430142</v>
      </c>
      <c r="H121" s="0" t="n">
        <f aca="false">G121*SQRT(0.5)</f>
        <v>58499479.7420761</v>
      </c>
      <c r="I121" s="0" t="n">
        <f aca="false">-G121*0.5</f>
        <v>-41365378.8215071</v>
      </c>
      <c r="J121" s="0" t="n">
        <f aca="false">(B121/N121)*SQRT(SQRT((C121*C121+D121*D121)/((1+C121)*(1+C121)+D121*D121)))*COS((ATAN(D121/C121)-ATAN(D121/(1+C121)))/2)</f>
        <v>94216981.0455699</v>
      </c>
      <c r="K121" s="1" t="n">
        <f aca="false">(B121/N121)*SQRT(SQRT((C121*C121+D121*D121)/((1+C121)*(1+C121)+D121*D121)))*SIN((ATAN(D121/C121)-ATAN(D121/(1+C121)))/2)</f>
        <v>21499965.7090774</v>
      </c>
      <c r="L121" s="0" t="n">
        <f aca="false">(B121/N121)*SQRT(SQRT((E121*E121+F121*F121)/((1+E121)*(1+E121)+F121*F121)))*COS((ATAN(F121/E121)-ATAN(F121/(1+E121)))/2)</f>
        <v>52872082.4438224</v>
      </c>
      <c r="M121" s="1" t="n">
        <f aca="false">(B121/N121)*SQRT(SQRT((E121*E121+F121*F121)/((1+E121)*(1+E121)+F121*F121)))*SIN((ATAN(F121/E121)-ATAN(F121/(1+E121)))/2)</f>
        <v>30401.3343241719</v>
      </c>
      <c r="N121" s="3" t="n">
        <v>299792458</v>
      </c>
    </row>
    <row r="122" customFormat="false" ht="14.9" hidden="false" customHeight="false" outlineLevel="0" collapsed="false">
      <c r="A122" s="0" t="n">
        <v>3896.1</v>
      </c>
      <c r="B122" s="2" t="n">
        <f aca="false">A122*1000000000000*2*PI()</f>
        <v>24479918275302400</v>
      </c>
      <c r="C122" s="0" t="n">
        <v>-1.57724</v>
      </c>
      <c r="D122" s="0" t="n">
        <v>1.48176</v>
      </c>
      <c r="E122" s="1" t="n">
        <f aca="false">1-13.8*13.8*1E+030/(B122*B122+1/9.3/9.3*1E+030)</f>
        <v>0.682217581058519</v>
      </c>
      <c r="F122" s="1" t="n">
        <f aca="false">13.8*13.8/9.3*1E+045/B122/(B122*B122+1/9.3/9.3*1E+030)</f>
        <v>0.0013958442258701</v>
      </c>
      <c r="G122" s="0" t="n">
        <f aca="false">B122/N122</f>
        <v>81656217.9002595</v>
      </c>
      <c r="H122" s="0" t="n">
        <f aca="false">G122*SQRT(0.5)</f>
        <v>57739665.4033199</v>
      </c>
      <c r="I122" s="0" t="n">
        <f aca="false">-G122*0.5</f>
        <v>-40828108.9501298</v>
      </c>
      <c r="J122" s="0" t="n">
        <f aca="false">(B122/N122)*SQRT(SQRT((C122*C122+D122*D122)/((1+C122)*(1+C122)+D122*D122)))*COS((ATAN(D122/C122)-ATAN(D122/(1+C122)))/2)</f>
        <v>92907698.0554109</v>
      </c>
      <c r="K122" s="1" t="n">
        <f aca="false">(B122/N122)*SQRT(SQRT((C122*C122+D122*D122)/((1+C122)*(1+C122)+D122*D122)))*SIN((ATAN(D122/C122)-ATAN(D122/(1+C122)))/2)</f>
        <v>21026016.2522627</v>
      </c>
      <c r="L122" s="0" t="n">
        <f aca="false">(B122/N122)*SQRT(SQRT((E122*E122+F122*F122)/((1+E122)*(1+E122)+F122*F122)))*COS((ATAN(F122/E122)-ATAN(F122/(1+E122)))/2)</f>
        <v>52000788.6167322</v>
      </c>
      <c r="M122" s="1" t="n">
        <f aca="false">(B122/N122)*SQRT(SQRT((E122*E122+F122*F122)/((1+E122)*(1+E122)+F122*F122)))*SIN((ATAN(F122/E122)-ATAN(F122/(1+E122)))/2)</f>
        <v>31623.5714536828</v>
      </c>
      <c r="N122" s="3" t="n">
        <v>299792458</v>
      </c>
    </row>
    <row r="123" customFormat="false" ht="14.9" hidden="false" customHeight="false" outlineLevel="0" collapsed="false">
      <c r="A123" s="0" t="n">
        <v>3846.15</v>
      </c>
      <c r="B123" s="2" t="n">
        <f aca="false">A123*1000000000000*2*PI()</f>
        <v>24166073169208800</v>
      </c>
      <c r="C123" s="0" t="n">
        <v>-1.58968</v>
      </c>
      <c r="D123" s="0" t="n">
        <v>1.50088</v>
      </c>
      <c r="E123" s="1" t="n">
        <f aca="false">1-13.8*13.8*1E+030/(B123*B123+1/9.3/9.3*1E+030)</f>
        <v>0.673910058748158</v>
      </c>
      <c r="F123" s="1" t="n">
        <f aca="false">13.8*13.8/9.3*1E+045/B123/(B123*B123+1/9.3/9.3*1E+030)</f>
        <v>0.00145093637256238</v>
      </c>
      <c r="G123" s="0" t="n">
        <f aca="false">B123/N123</f>
        <v>80609343.3117947</v>
      </c>
      <c r="H123" s="0" t="n">
        <f aca="false">G123*SQRT(0.5)</f>
        <v>56999413.2827645</v>
      </c>
      <c r="I123" s="0" t="n">
        <f aca="false">-G123*0.5</f>
        <v>-40304671.6558974</v>
      </c>
      <c r="J123" s="0" t="n">
        <f aca="false">(B123/N123)*SQRT(SQRT((C123*C123+D123*D123)/((1+C123)*(1+C123)+D123*D123)))*COS((ATAN(D123/C123)-ATAN(D123/(1+C123)))/2)</f>
        <v>91599549.4944676</v>
      </c>
      <c r="K123" s="1" t="n">
        <f aca="false">(B123/N123)*SQRT(SQRT((C123*C123+D123*D123)/((1+C123)*(1+C123)+D123*D123)))*SIN((ATAN(D123/C123)-ATAN(D123/(1+C123)))/2)</f>
        <v>20471957.8746142</v>
      </c>
      <c r="L123" s="0" t="n">
        <f aca="false">(B123/N123)*SQRT(SQRT((E123*E123+F123*F123)/((1+E123)*(1+E123)+F123*F123)))*COS((ATAN(F123/E123)-ATAN(F123/(1+E123)))/2)</f>
        <v>51147054.100182</v>
      </c>
      <c r="M123" s="1" t="n">
        <f aca="false">(B123/N123)*SQRT(SQRT((E123*E123+F123*F123)/((1+E123)*(1+E123)+F123*F123)))*SIN((ATAN(F123/E123)-ATAN(F123/(1+E123)))/2)</f>
        <v>32893.0351537879</v>
      </c>
      <c r="N123" s="3" t="n">
        <v>299792458</v>
      </c>
    </row>
    <row r="124" customFormat="false" ht="14.9" hidden="false" customHeight="false" outlineLevel="0" collapsed="false">
      <c r="A124" s="0" t="n">
        <v>3797.47</v>
      </c>
      <c r="B124" s="2" t="n">
        <f aca="false">A124*1000000000000*2*PI()</f>
        <v>23860207708455300</v>
      </c>
      <c r="C124" s="0" t="n">
        <v>-1.6029</v>
      </c>
      <c r="D124" s="0" t="n">
        <v>1.51938</v>
      </c>
      <c r="E124" s="1" t="n">
        <f aca="false">1-13.8*13.8*1E+030/(B124*B124+1/9.3/9.3*1E+030)</f>
        <v>0.665496310037433</v>
      </c>
      <c r="F124" s="1" t="n">
        <f aca="false">13.8*13.8/9.3*1E+045/B124/(B124*B124+1/9.3/9.3*1E+030)</f>
        <v>0.00150745287489289</v>
      </c>
      <c r="G124" s="0" t="n">
        <f aca="false">B124/N124</f>
        <v>79589085.9551087</v>
      </c>
      <c r="H124" s="0" t="n">
        <f aca="false">G124*SQRT(0.5)</f>
        <v>56277982.3872963</v>
      </c>
      <c r="I124" s="0" t="n">
        <f aca="false">-G124*0.5</f>
        <v>-39794542.9775543</v>
      </c>
      <c r="J124" s="0" t="n">
        <f aca="false">(B124/N124)*SQRT(SQRT((C124*C124+D124*D124)/((1+C124)*(1+C124)+D124*D124)))*COS((ATAN(D124/C124)-ATAN(D124/(1+C124)))/2)</f>
        <v>90338958.3965372</v>
      </c>
      <c r="K124" s="1" t="n">
        <f aca="false">(B124/N124)*SQRT(SQRT((C124*C124+D124*D124)/((1+C124)*(1+C124)+D124*D124)))*SIN((ATAN(D124/C124)-ATAN(D124/(1+C124)))/2)</f>
        <v>19935689.5486983</v>
      </c>
      <c r="L124" s="0" t="n">
        <f aca="false">(B124/N124)*SQRT(SQRT((E124*E124+F124*F124)/((1+E124)*(1+E124)+F124*F124)))*COS((ATAN(F124/E124)-ATAN(F124/(1+E124)))/2)</f>
        <v>50310064.400576</v>
      </c>
      <c r="M124" s="1" t="n">
        <f aca="false">(B124/N124)*SQRT(SQRT((E124*E124+F124*F124)/((1+E124)*(1+E124)+F124*F124)))*SIN((ATAN(F124/E124)-ATAN(F124/(1+E124)))/2)</f>
        <v>34211.9795769622</v>
      </c>
      <c r="N124" s="3" t="n">
        <v>299792458</v>
      </c>
    </row>
    <row r="125" customFormat="false" ht="14.9" hidden="false" customHeight="false" outlineLevel="0" collapsed="false">
      <c r="A125" s="0" t="n">
        <v>3750</v>
      </c>
      <c r="B125" s="2" t="n">
        <f aca="false">A125*1000000000000*2*PI()</f>
        <v>23561944901923400</v>
      </c>
      <c r="C125" s="0" t="n">
        <v>-1.61387</v>
      </c>
      <c r="D125" s="0" t="n">
        <v>1.53321</v>
      </c>
      <c r="E125" s="1" t="n">
        <f aca="false">1-13.8*13.8*1E+030/(B125*B125+1/9.3/9.3*1E+030)</f>
        <v>0.656974144615112</v>
      </c>
      <c r="F125" s="1" t="n">
        <f aca="false">13.8*13.8/9.3*1E+045/B125/(B125*B125+1/9.3/9.3*1E+030)</f>
        <v>0.00156542682416719</v>
      </c>
      <c r="G125" s="0" t="n">
        <f aca="false">B125/N125</f>
        <v>78594188.3231879</v>
      </c>
      <c r="H125" s="0" t="n">
        <f aca="false">G125*SQRT(0.5)</f>
        <v>55574483.5251787</v>
      </c>
      <c r="I125" s="0" t="n">
        <f aca="false">-G125*0.5</f>
        <v>-39297094.161594</v>
      </c>
      <c r="J125" s="0" t="n">
        <f aca="false">(B125/N125)*SQRT(SQRT((C125*C125+D125*D125)/((1+C125)*(1+C125)+D125*D125)))*COS((ATAN(D125/C125)-ATAN(D125/(1+C125)))/2)</f>
        <v>89143439.2098091</v>
      </c>
      <c r="K125" s="1" t="n">
        <f aca="false">(B125/N125)*SQRT(SQRT((C125*C125+D125*D125)/((1+C125)*(1+C125)+D125*D125)))*SIN((ATAN(D125/C125)-ATAN(D125/(1+C125)))/2)</f>
        <v>19475442.6692349</v>
      </c>
      <c r="L125" s="0" t="n">
        <f aca="false">(B125/N125)*SQRT(SQRT((E125*E125+F125*F125)/((1+E125)*(1+E125)+F125*F125)))*COS((ATAN(F125/E125)-ATAN(F125/(1+E125)))/2)</f>
        <v>49488821.6979973</v>
      </c>
      <c r="M125" s="1" t="n">
        <f aca="false">(B125/N125)*SQRT(SQRT((E125*E125+F125*F125)/((1+E125)*(1+E125)+F125*F125)))*SIN((ATAN(F125/E125)-ATAN(F125/(1+E125)))/2)</f>
        <v>35583.1734210434</v>
      </c>
      <c r="N125" s="3" t="n">
        <v>299792458</v>
      </c>
    </row>
    <row r="126" customFormat="false" ht="14.9" hidden="false" customHeight="false" outlineLevel="0" collapsed="false">
      <c r="A126" s="0" t="n">
        <v>3703.7</v>
      </c>
      <c r="B126" s="2" t="n">
        <f aca="false">A126*1000000000000*2*PI()</f>
        <v>23271033422201000</v>
      </c>
      <c r="C126" s="0" t="n">
        <v>-1.6264</v>
      </c>
      <c r="D126" s="0" t="n">
        <v>1.54912</v>
      </c>
      <c r="E126" s="1" t="n">
        <f aca="false">1-13.8*13.8*1E+030/(B126*B126+1/9.3/9.3*1E+030)</f>
        <v>0.64834438137685</v>
      </c>
      <c r="F126" s="1" t="n">
        <f aca="false">13.8*13.8/9.3*1E+045/B126/(B126*B126+1/9.3/9.3*1E+030)</f>
        <v>0.00162487120464287</v>
      </c>
      <c r="G126" s="0" t="n">
        <f aca="false">B126/N126</f>
        <v>77623812.0780243</v>
      </c>
      <c r="H126" s="0" t="n">
        <f aca="false">G126*SQRT(0.5)</f>
        <v>54888323.9019212</v>
      </c>
      <c r="I126" s="0" t="n">
        <f aca="false">-G126*0.5</f>
        <v>-38811906.0390122</v>
      </c>
      <c r="J126" s="0" t="n">
        <f aca="false">(B126/N126)*SQRT(SQRT((C126*C126+D126*D126)/((1+C126)*(1+C126)+D126*D126)))*COS((ATAN(D126/C126)-ATAN(D126/(1+C126)))/2)</f>
        <v>87967479.9339128</v>
      </c>
      <c r="K126" s="1" t="n">
        <f aca="false">(B126/N126)*SQRT(SQRT((C126*C126+D126*D126)/((1+C126)*(1+C126)+D126*D126)))*SIN((ATAN(D126/C126)-ATAN(D126/(1+C126)))/2)</f>
        <v>19001336.2865008</v>
      </c>
      <c r="L126" s="0" t="n">
        <f aca="false">(B126/N126)*SQRT(SQRT((E126*E126+F126*F126)/((1+E126)*(1+E126)+F126*F126)))*COS((ATAN(F126/E126)-ATAN(F126/(1+E126)))/2)</f>
        <v>48682661.9936112</v>
      </c>
      <c r="M126" s="1" t="n">
        <f aca="false">(B126/N126)*SQRT(SQRT((E126*E126+F126*F126)/((1+E126)*(1+E126)+F126*F126)))*SIN((ATAN(F126/E126)-ATAN(F126/(1+E126)))/2)</f>
        <v>37009.0755331912</v>
      </c>
      <c r="N126" s="3" t="n">
        <v>299792458</v>
      </c>
    </row>
    <row r="127" customFormat="false" ht="14.9" hidden="false" customHeight="false" outlineLevel="0" collapsed="false">
      <c r="A127" s="0" t="n">
        <v>3658.54</v>
      </c>
      <c r="B127" s="2" t="n">
        <f aca="false">A127*1000000000000*2*PI()</f>
        <v>22987284773728800</v>
      </c>
      <c r="C127" s="0" t="n">
        <v>-1.64317</v>
      </c>
      <c r="D127" s="0" t="n">
        <v>1.56809</v>
      </c>
      <c r="E127" s="1" t="n">
        <f aca="false">1-13.8*13.8*1E+030/(B127*B127+1/9.3/9.3*1E+030)</f>
        <v>0.639609513364319</v>
      </c>
      <c r="F127" s="1" t="n">
        <f aca="false">13.8*13.8/9.3*1E+045/B127/(B127*B127+1/9.3/9.3*1E+030)</f>
        <v>0.0016857869735851</v>
      </c>
      <c r="G127" s="0" t="n">
        <f aca="false">B127/N127</f>
        <v>76677328.4661111</v>
      </c>
      <c r="H127" s="0" t="n">
        <f aca="false">G127*SQRT(0.5)</f>
        <v>54219058.9216554</v>
      </c>
      <c r="I127" s="0" t="n">
        <f aca="false">-G127*0.5</f>
        <v>-38338664.2330555</v>
      </c>
      <c r="J127" s="0" t="n">
        <f aca="false">(B127/N127)*SQRT(SQRT((C127*C127+D127*D127)/((1+C127)*(1+C127)+D127*D127)))*COS((ATAN(D127/C127)-ATAN(D127/(1+C127)))/2)</f>
        <v>86818576.3666773</v>
      </c>
      <c r="K127" s="1" t="n">
        <f aca="false">(B127/N127)*SQRT(SQRT((C127*C127+D127*D127)/((1+C127)*(1+C127)+D127*D127)))*SIN((ATAN(D127/C127)-ATAN(D127/(1+C127)))/2)</f>
        <v>18483791.7132783</v>
      </c>
      <c r="L127" s="0" t="n">
        <f aca="false">(B127/N127)*SQRT(SQRT((E127*E127+F127*F127)/((1+E127)*(1+E127)+F127*F127)))*COS((ATAN(F127/E127)-ATAN(F127/(1+E127)))/2)</f>
        <v>47891089.2473038</v>
      </c>
      <c r="M127" s="1" t="n">
        <f aca="false">(B127/N127)*SQRT(SQRT((E127*E127+F127*F127)/((1+E127)*(1+E127)+F127*F127)))*SIN((ATAN(F127/E127)-ATAN(F127/(1+E127)))/2)</f>
        <v>38492.0118816641</v>
      </c>
      <c r="N127" s="3" t="n">
        <v>299792458</v>
      </c>
    </row>
    <row r="128" customFormat="false" ht="14.9" hidden="false" customHeight="false" outlineLevel="0" collapsed="false">
      <c r="A128" s="0" t="n">
        <v>3614.46</v>
      </c>
      <c r="B128" s="2" t="n">
        <f aca="false">A128*1000000000000*2*PI()</f>
        <v>22710321965388300</v>
      </c>
      <c r="C128" s="0" t="n">
        <v>-1.66059</v>
      </c>
      <c r="D128" s="0" t="n">
        <v>1.58661</v>
      </c>
      <c r="E128" s="1" t="n">
        <f aca="false">1-13.8*13.8*1E+030/(B128*B128+1/9.3/9.3*1E+030)</f>
        <v>0.630765855958696</v>
      </c>
      <c r="F128" s="1" t="n">
        <f aca="false">13.8*13.8/9.3*1E+045/B128/(B128*B128+1/9.3/9.3*1E+030)</f>
        <v>0.0017482181095443</v>
      </c>
      <c r="G128" s="0" t="n">
        <f aca="false">B128/N128</f>
        <v>75753479.9804347</v>
      </c>
      <c r="H128" s="0" t="n">
        <f aca="false">G128*SQRT(0.5)</f>
        <v>53565799.3926447</v>
      </c>
      <c r="I128" s="0" t="n">
        <f aca="false">-G128*0.5</f>
        <v>-37876739.9902173</v>
      </c>
      <c r="J128" s="0" t="n">
        <f aca="false">(B128/N128)*SQRT(SQRT((C128*C128+D128*D128)/((1+C128)*(1+C128)+D128*D128)))*COS((ATAN(D128/C128)-ATAN(D128/(1+C128)))/2)</f>
        <v>85705368.511168</v>
      </c>
      <c r="K128" s="1" t="n">
        <f aca="false">(B128/N128)*SQRT(SQRT((C128*C128+D128*D128)/((1+C128)*(1+C128)+D128*D128)))*SIN((ATAN(D128/C128)-ATAN(D128/(1+C128)))/2)</f>
        <v>17983301.4188897</v>
      </c>
      <c r="L128" s="0" t="n">
        <f aca="false">(B128/N128)*SQRT(SQRT((E128*E128+F128*F128)/((1+E128)*(1+E128)+F128*F128)))*COS((ATAN(F128/E128)-ATAN(F128/(1+E128)))/2)</f>
        <v>47113072.0896817</v>
      </c>
      <c r="M128" s="1" t="n">
        <f aca="false">(B128/N128)*SQRT(SQRT((E128*E128+F128*F128)/((1+E128)*(1+E128)+F128*F128)))*SIN((ATAN(F128/E128)-ATAN(F128/(1+E128)))/2)</f>
        <v>40035.5365132444</v>
      </c>
      <c r="N128" s="3" t="n">
        <v>299792458</v>
      </c>
    </row>
    <row r="129" customFormat="false" ht="14.9" hidden="false" customHeight="false" outlineLevel="0" collapsed="false">
      <c r="A129" s="0" t="n">
        <v>3571.43</v>
      </c>
      <c r="B129" s="2" t="n">
        <f aca="false">A129*1000000000000*2*PI()</f>
        <v>22439956501620400</v>
      </c>
      <c r="C129" s="0" t="n">
        <v>-1.67658</v>
      </c>
      <c r="D129" s="0" t="n">
        <v>1.60314</v>
      </c>
      <c r="E129" s="1" t="n">
        <f aca="false">1-13.8*13.8*1E+030/(B129*B129+1/9.3/9.3*1E+030)</f>
        <v>0.621815104272178</v>
      </c>
      <c r="F129" s="1" t="n">
        <f aca="false">13.8*13.8/9.3*1E+045/B129/(B129*B129+1/9.3/9.3*1E+030)</f>
        <v>0.00181217118439789</v>
      </c>
      <c r="G129" s="0" t="n">
        <f aca="false">B129/N129</f>
        <v>74851637.867489</v>
      </c>
      <c r="H129" s="0" t="n">
        <f aca="false">G129*SQRT(0.5)</f>
        <v>52928100.7190212</v>
      </c>
      <c r="I129" s="0" t="n">
        <f aca="false">-G129*0.5</f>
        <v>-37425818.9337445</v>
      </c>
      <c r="J129" s="0" t="n">
        <f aca="false">(B129/N129)*SQRT(SQRT((C129*C129+D129*D129)/((1+C129)*(1+C129)+D129*D129)))*COS((ATAN(D129/C129)-ATAN(D129/(1+C129)))/2)</f>
        <v>84628106.9427555</v>
      </c>
      <c r="K129" s="1" t="n">
        <f aca="false">(B129/N129)*SQRT(SQRT((C129*C129+D129*D129)/((1+C129)*(1+C129)+D129*D129)))*SIN((ATAN(D129/C129)-ATAN(D129/(1+C129)))/2)</f>
        <v>17526678.7538654</v>
      </c>
      <c r="L129" s="0" t="n">
        <f aca="false">(B129/N129)*SQRT(SQRT((E129*E129+F129*F129)/((1+E129)*(1+E129)+F129*F129)))*COS((ATAN(F129/E129)-ATAN(F129/(1+E129)))/2)</f>
        <v>46348094.3387448</v>
      </c>
      <c r="M129" s="1" t="n">
        <f aca="false">(B129/N129)*SQRT(SQRT((E129*E129+F129*F129)/((1+E129)*(1+E129)+F129*F129)))*SIN((ATAN(F129/E129)-ATAN(F129/(1+E129)))/2)</f>
        <v>41642.4942317775</v>
      </c>
      <c r="N129" s="3" t="n">
        <v>299792458</v>
      </c>
    </row>
    <row r="130" customFormat="false" ht="14.9" hidden="false" customHeight="false" outlineLevel="0" collapsed="false">
      <c r="A130" s="0" t="n">
        <v>3529.41</v>
      </c>
      <c r="B130" s="2" t="n">
        <f aca="false">A130*1000000000000*2*PI()</f>
        <v>22175937055012700</v>
      </c>
      <c r="C130" s="0" t="n">
        <v>-1.69893</v>
      </c>
      <c r="D130" s="0" t="n">
        <v>1.6244</v>
      </c>
      <c r="E130" s="1" t="n">
        <f aca="false">1-13.8*13.8*1E+030/(B130*B130+1/9.3/9.3*1E+030)</f>
        <v>0.612756620296002</v>
      </c>
      <c r="F130" s="1" t="n">
        <f aca="false">13.8*13.8/9.3*1E+045/B130/(B130*B130+1/9.3/9.3*1E+030)</f>
        <v>0.00187766915928539</v>
      </c>
      <c r="G130" s="0" t="n">
        <f aca="false">B130/N130</f>
        <v>73970963.7892649</v>
      </c>
      <c r="H130" s="0" t="n">
        <f aca="false">G130*SQRT(0.5)</f>
        <v>52305370.1062937</v>
      </c>
      <c r="I130" s="0" t="n">
        <f aca="false">-G130*0.5</f>
        <v>-36985481.8946324</v>
      </c>
      <c r="J130" s="0" t="n">
        <f aca="false">(B130/N130)*SQRT(SQRT((C130*C130+D130*D130)/((1+C130)*(1+C130)+D130*D130)))*COS((ATAN(D130/C130)-ATAN(D130/(1+C130)))/2)</f>
        <v>83569264.0801141</v>
      </c>
      <c r="K130" s="1" t="n">
        <f aca="false">(B130/N130)*SQRT(SQRT((C130*C130+D130*D130)/((1+C130)*(1+C130)+D130*D130)))*SIN((ATAN(D130/C130)-ATAN(D130/(1+C130)))/2)</f>
        <v>17005377.9902963</v>
      </c>
      <c r="L130" s="0" t="n">
        <f aca="false">(B130/N130)*SQRT(SQRT((E130*E130+F130*F130)/((1+E130)*(1+E130)+F130*F130)))*COS((ATAN(F130/E130)-ATAN(F130/(1+E130)))/2)</f>
        <v>45595453.8560874</v>
      </c>
      <c r="M130" s="1" t="n">
        <f aca="false">(B130/N130)*SQRT(SQRT((E130*E130+F130*F130)/((1+E130)*(1+E130)+F130*F130)))*SIN((ATAN(F130/E130)-ATAN(F130/(1+E130)))/2)</f>
        <v>43316.3479447184</v>
      </c>
      <c r="N130" s="3" t="n">
        <v>299792458</v>
      </c>
    </row>
    <row r="131" customFormat="false" ht="14.9" hidden="false" customHeight="false" outlineLevel="0" collapsed="false">
      <c r="A131" s="0" t="n">
        <v>3488.37</v>
      </c>
      <c r="B131" s="2" t="n">
        <f aca="false">A131*1000000000000*2*PI()</f>
        <v>21918075130006100</v>
      </c>
      <c r="C131" s="0" t="n">
        <v>-1.71721</v>
      </c>
      <c r="D131" s="0" t="n">
        <v>1.64268</v>
      </c>
      <c r="E131" s="1" t="n">
        <f aca="false">1-13.8*13.8*1E+030/(B131*B131+1/9.3/9.3*1E+030)</f>
        <v>0.603591554959757</v>
      </c>
      <c r="F131" s="1" t="n">
        <f aca="false">13.8*13.8/9.3*1E+045/B131/(B131*B131+1/9.3/9.3*1E+030)</f>
        <v>0.00194472204926738</v>
      </c>
      <c r="G131" s="0" t="n">
        <f aca="false">B131/N131</f>
        <v>73110828.992256</v>
      </c>
      <c r="H131" s="0" t="n">
        <f aca="false">G131*SQRT(0.5)</f>
        <v>51697162.9585943</v>
      </c>
      <c r="I131" s="0" t="n">
        <f aca="false">-G131*0.5</f>
        <v>-36555414.496128</v>
      </c>
      <c r="J131" s="0" t="n">
        <f aca="false">(B131/N131)*SQRT(SQRT((C131*C131+D131*D131)/((1+C131)*(1+C131)+D131*D131)))*COS((ATAN(D131/C131)-ATAN(D131/(1+C131)))/2)</f>
        <v>82538037.5477681</v>
      </c>
      <c r="K131" s="1" t="n">
        <f aca="false">(B131/N131)*SQRT(SQRT((C131*C131+D131*D131)/((1+C131)*(1+C131)+D131*D131)))*SIN((ATAN(D131/C131)-ATAN(D131/(1+C131)))/2)</f>
        <v>16555801.6403296</v>
      </c>
      <c r="L131" s="0" t="n">
        <f aca="false">(B131/N131)*SQRT(SQRT((E131*E131+F131*F131)/((1+E131)*(1+E131)+F131*F131)))*COS((ATAN(F131/E131)-ATAN(F131/(1+E131)))/2)</f>
        <v>44854617.1063454</v>
      </c>
      <c r="M131" s="1" t="n">
        <f aca="false">(B131/N131)*SQRT(SQRT((E131*E131+F131*F131)/((1+E131)*(1+E131)+F131*F131)))*SIN((ATAN(F131/E131)-ATAN(F131/(1+E131)))/2)</f>
        <v>45060.4625921676</v>
      </c>
      <c r="N131" s="3" t="n">
        <v>299792458</v>
      </c>
    </row>
    <row r="132" customFormat="false" ht="14.9" hidden="false" customHeight="false" outlineLevel="0" collapsed="false">
      <c r="A132" s="0" t="n">
        <v>3448.28</v>
      </c>
      <c r="B132" s="2" t="n">
        <f aca="false">A132*1000000000000*2*PI()</f>
        <v>21666182231041200</v>
      </c>
      <c r="C132" s="0" t="n">
        <v>-1.74038</v>
      </c>
      <c r="D132" s="0" t="n">
        <v>1.66365</v>
      </c>
      <c r="E132" s="1" t="n">
        <f aca="false">1-13.8*13.8*1E+030/(B132*B132+1/9.3/9.3*1E+030)</f>
        <v>0.594320845019935</v>
      </c>
      <c r="F132" s="1" t="n">
        <f aca="false">13.8*13.8/9.3*1E+045/B132/(B132*B132+1/9.3/9.3*1E+030)</f>
        <v>0.00201334106991351</v>
      </c>
      <c r="G132" s="0" t="n">
        <f aca="false">B132/N132</f>
        <v>72270604.7229554</v>
      </c>
      <c r="H132" s="0" t="n">
        <f aca="false">G132*SQRT(0.5)</f>
        <v>51103034.6800543</v>
      </c>
      <c r="I132" s="0" t="n">
        <f aca="false">-G132*0.5</f>
        <v>-36135302.3614777</v>
      </c>
      <c r="J132" s="0" t="n">
        <f aca="false">(B132/N132)*SQRT(SQRT((C132*C132+D132*D132)/((1+C132)*(1+C132)+D132*D132)))*COS((ATAN(D132/C132)-ATAN(D132/(1+C132)))/2)</f>
        <v>81532252.5308307</v>
      </c>
      <c r="K132" s="1" t="n">
        <f aca="false">(B132/N132)*SQRT(SQRT((C132*C132+D132*D132)/((1+C132)*(1+C132)+D132*D132)))*SIN((ATAN(D132/C132)-ATAN(D132/(1+C132)))/2)</f>
        <v>16070348.0818057</v>
      </c>
      <c r="L132" s="0" t="n">
        <f aca="false">(B132/N132)*SQRT(SQRT((E132*E132+F132*F132)/((1+E132)*(1+E132)+F132*F132)))*COS((ATAN(F132/E132)-ATAN(F132/(1+E132)))/2)</f>
        <v>44125042.3972213</v>
      </c>
      <c r="M132" s="1" t="n">
        <f aca="false">(B132/N132)*SQRT(SQRT((E132*E132+F132*F132)/((1+E132)*(1+E132)+F132*F132)))*SIN((ATAN(F132/E132)-ATAN(F132/(1+E132)))/2)</f>
        <v>46878.4730871603</v>
      </c>
      <c r="N132" s="3" t="n">
        <v>299792458</v>
      </c>
    </row>
    <row r="133" customFormat="false" ht="14.9" hidden="false" customHeight="false" outlineLevel="0" collapsed="false">
      <c r="A133" s="0" t="n">
        <v>3409.09</v>
      </c>
      <c r="B133" s="2" t="n">
        <f aca="false">A133*1000000000000*2*PI()</f>
        <v>21419944198852900</v>
      </c>
      <c r="C133" s="0" t="n">
        <v>-1.76742</v>
      </c>
      <c r="D133" s="0" t="n">
        <v>1.68846</v>
      </c>
      <c r="E133" s="1" t="n">
        <f aca="false">1-13.8*13.8*1E+030/(B133*B133+1/9.3/9.3*1E+030)</f>
        <v>0.584940308857852</v>
      </c>
      <c r="F133" s="1" t="n">
        <f aca="false">13.8*13.8/9.3*1E+045/B133/(B133*B133+1/9.3/9.3*1E+030)</f>
        <v>0.00208357565743566</v>
      </c>
      <c r="G133" s="0" t="n">
        <f aca="false">B133/N133</f>
        <v>71449243.0588527</v>
      </c>
      <c r="H133" s="0" t="n">
        <f aca="false">G133*SQRT(0.5)</f>
        <v>50522244.2775606</v>
      </c>
      <c r="I133" s="0" t="n">
        <f aca="false">-G133*0.5</f>
        <v>-35724621.5294264</v>
      </c>
      <c r="J133" s="0" t="n">
        <f aca="false">(B133/N133)*SQRT(SQRT((C133*C133+D133*D133)/((1+C133)*(1+C133)+D133*D133)))*COS((ATAN(D133/C133)-ATAN(D133/(1+C133)))/2)</f>
        <v>80535316.1029327</v>
      </c>
      <c r="K133" s="1" t="n">
        <f aca="false">(B133/N133)*SQRT(SQRT((C133*C133+D133*D133)/((1+C133)*(1+C133)+D133*D133)))*SIN((ATAN(D133/C133)-ATAN(D133/(1+C133)))/2)</f>
        <v>15557242.3982558</v>
      </c>
      <c r="L133" s="0" t="n">
        <f aca="false">(B133/N133)*SQRT(SQRT((E133*E133+F133*F133)/((1+E133)*(1+E133)+F133*F133)))*COS((ATAN(F133/E133)-ATAN(F133/(1+E133)))/2)</f>
        <v>43405810.2584781</v>
      </c>
      <c r="M133" s="1" t="n">
        <f aca="false">(B133/N133)*SQRT(SQRT((E133*E133+F133*F133)/((1+E133)*(1+E133)+F133*F133)))*SIN((ATAN(F133/E133)-ATAN(F133/(1+E133)))/2)</f>
        <v>48775.3173804611</v>
      </c>
      <c r="N133" s="3" t="n">
        <v>299792458</v>
      </c>
    </row>
    <row r="134" customFormat="false" ht="14.9" hidden="false" customHeight="false" outlineLevel="0" collapsed="false">
      <c r="A134" s="0" t="n">
        <v>3370.79</v>
      </c>
      <c r="B134" s="2" t="n">
        <f aca="false">A134*1000000000000*2*PI()</f>
        <v>21179298201587900</v>
      </c>
      <c r="C134" s="0" t="n">
        <v>-1.79525</v>
      </c>
      <c r="D134" s="0" t="n">
        <v>1.71288</v>
      </c>
      <c r="E134" s="1" t="n">
        <f aca="false">1-13.8*13.8*1E+030/(B134*B134+1/9.3/9.3*1E+030)</f>
        <v>0.575454884787759</v>
      </c>
      <c r="F134" s="1" t="n">
        <f aca="false">13.8*13.8/9.3*1E+045/B134/(B134*B134+1/9.3/9.3*1E+030)</f>
        <v>0.00215540722614645</v>
      </c>
      <c r="G134" s="0" t="n">
        <f aca="false">B134/N134</f>
        <v>70646534.4154452</v>
      </c>
      <c r="H134" s="0" t="n">
        <f aca="false">G134*SQRT(0.5)</f>
        <v>49954643.5524901</v>
      </c>
      <c r="I134" s="0" t="n">
        <f aca="false">-G134*0.5</f>
        <v>-35323267.2077226</v>
      </c>
      <c r="J134" s="0" t="n">
        <f aca="false">(B134/N134)*SQRT(SQRT((C134*C134+D134*D134)/((1+C134)*(1+C134)+D134*D134)))*COS((ATAN(D134/C134)-ATAN(D134/(1+C134)))/2)</f>
        <v>79565969.9222127</v>
      </c>
      <c r="K134" s="1" t="n">
        <f aca="false">(B134/N134)*SQRT(SQRT((C134*C134+D134*D134)/((1+C134)*(1+C134)+D134*D134)))*SIN((ATAN(D134/C134)-ATAN(D134/(1+C134)))/2)</f>
        <v>15063421.7164574</v>
      </c>
      <c r="L134" s="0" t="n">
        <f aca="false">(B134/N134)*SQRT(SQRT((E134*E134+F134*F134)/((1+E134)*(1+E134)+F134*F134)))*COS((ATAN(F134/E134)-ATAN(F134/(1+E134)))/2)</f>
        <v>42696721.6639192</v>
      </c>
      <c r="M134" s="1" t="n">
        <f aca="false">(B134/N134)*SQRT(SQRT((E134*E134+F134*F134)/((1+E134)*(1+E134)+F134*F134)))*SIN((ATAN(F134/E134)-ATAN(F134/(1+E134)))/2)</f>
        <v>50754.4093394994</v>
      </c>
      <c r="N134" s="3" t="n">
        <v>299792458</v>
      </c>
    </row>
    <row r="135" customFormat="false" ht="14.9" hidden="false" customHeight="false" outlineLevel="0" collapsed="false">
      <c r="A135" s="0" t="n">
        <v>3333.33</v>
      </c>
      <c r="B135" s="2" t="n">
        <f aca="false">A135*1000000000000*2*PI()</f>
        <v>20943930079980900</v>
      </c>
      <c r="C135" s="0" t="n">
        <v>-1.8249</v>
      </c>
      <c r="D135" s="0" t="n">
        <v>1.73964</v>
      </c>
      <c r="E135" s="1" t="n">
        <f aca="false">1-13.8*13.8*1E+030/(B135*B135+1/9.3/9.3*1E+030)</f>
        <v>0.565859435123772</v>
      </c>
      <c r="F135" s="1" t="n">
        <f aca="false">13.8*13.8/9.3*1E+045/B135/(B135*B135+1/9.3/9.3*1E+030)</f>
        <v>0.0022288930965305</v>
      </c>
      <c r="G135" s="0" t="n">
        <f aca="false">B135/N135</f>
        <v>69861430.8702219</v>
      </c>
      <c r="H135" s="0" t="n">
        <f aca="false">G135*SQRT(0.5)</f>
        <v>49399491.5117291</v>
      </c>
      <c r="I135" s="0" t="n">
        <f aca="false">-G135*0.5</f>
        <v>-34930715.4351109</v>
      </c>
      <c r="J135" s="0" t="n">
        <f aca="false">(B135/N135)*SQRT(SQRT((C135*C135+D135*D135)/((1+C135)*(1+C135)+D135*D135)))*COS((ATAN(D135/C135)-ATAN(D135/(1+C135)))/2)</f>
        <v>78606655.4668249</v>
      </c>
      <c r="K135" s="1" t="n">
        <f aca="false">(B135/N135)*SQRT(SQRT((C135*C135+D135*D135)/((1+C135)*(1+C135)+D135*D135)))*SIN((ATAN(D135/C135)-ATAN(D135/(1+C135)))/2)</f>
        <v>14569512.1318302</v>
      </c>
      <c r="L135" s="0" t="n">
        <f aca="false">(B135/N135)*SQRT(SQRT((E135*E135+F135*F135)/((1+E135)*(1+E135)+F135*F135)))*COS((ATAN(F135/E135)-ATAN(F135/(1+E135)))/2)</f>
        <v>41996828.1907145</v>
      </c>
      <c r="M135" s="1" t="n">
        <f aca="false">(B135/N135)*SQRT(SQRT((E135*E135+F135*F135)/((1+E135)*(1+E135)+F135*F135)))*SIN((ATAN(F135/E135)-ATAN(F135/(1+E135)))/2)</f>
        <v>52821.5666291551</v>
      </c>
      <c r="N135" s="3" t="n">
        <v>299792458</v>
      </c>
    </row>
    <row r="136" customFormat="false" ht="14.9" hidden="false" customHeight="false" outlineLevel="0" collapsed="false">
      <c r="A136" s="0" t="n">
        <v>3296.7</v>
      </c>
      <c r="B136" s="2" t="n">
        <f aca="false">A136*1000000000000*2*PI()</f>
        <v>20713777002178900</v>
      </c>
      <c r="C136" s="0" t="n">
        <v>-1.8516</v>
      </c>
      <c r="D136" s="0" t="n">
        <v>1.7622</v>
      </c>
      <c r="E136" s="1" t="n">
        <f aca="false">1-13.8*13.8*1E+030/(B136*B136+1/9.3/9.3*1E+030)</f>
        <v>0.55615853082814</v>
      </c>
      <c r="F136" s="1" t="n">
        <f aca="false">13.8*13.8/9.3*1E+045/B136/(B136*B136+1/9.3/9.3*1E+030)</f>
        <v>0.0023040167494921</v>
      </c>
      <c r="G136" s="0" t="n">
        <f aca="false">B136/N136</f>
        <v>69093722.838681</v>
      </c>
      <c r="H136" s="0" t="n">
        <f aca="false">G136*SQRT(0.5)</f>
        <v>48856639.9566551</v>
      </c>
      <c r="I136" s="0" t="n">
        <f aca="false">-G136*0.5</f>
        <v>-34546861.4193405</v>
      </c>
      <c r="J136" s="0" t="n">
        <f aca="false">(B136/N136)*SQRT(SQRT((C136*C136+D136*D136)/((1+C136)*(1+C136)+D136*D136)))*COS((ATAN(D136/C136)-ATAN(D136/(1+C136)))/2)</f>
        <v>77685710.6648569</v>
      </c>
      <c r="K136" s="1" t="n">
        <f aca="false">(B136/N136)*SQRT(SQRT((C136*C136+D136*D136)/((1+C136)*(1+C136)+D136*D136)))*SIN((ATAN(D136/C136)-ATAN(D136/(1+C136)))/2)</f>
        <v>14135060.8858609</v>
      </c>
      <c r="L136" s="0" t="n">
        <f aca="false">(B136/N136)*SQRT(SQRT((E136*E136+F136*F136)/((1+E136)*(1+E136)+F136*F136)))*COS((ATAN(F136/E136)-ATAN(F136/(1+E136)))/2)</f>
        <v>41305912.1279113</v>
      </c>
      <c r="M136" s="1" t="n">
        <f aca="false">(B136/N136)*SQRT(SQRT((E136*E136+F136*F136)/((1+E136)*(1+E136)+F136*F136)))*SIN((ATAN(F136/E136)-ATAN(F136/(1+E136)))/2)</f>
        <v>54980.9169782241</v>
      </c>
      <c r="N136" s="3" t="n">
        <v>299792458</v>
      </c>
    </row>
    <row r="137" customFormat="false" ht="14.9" hidden="false" customHeight="false" outlineLevel="0" collapsed="false">
      <c r="A137" s="0" t="n">
        <v>3260.87</v>
      </c>
      <c r="B137" s="2" t="n">
        <f aca="false">A137*1000000000000*2*PI()</f>
        <v>20488650472622700</v>
      </c>
      <c r="C137" s="0" t="n">
        <v>-1.88174</v>
      </c>
      <c r="D137" s="0" t="n">
        <v>1.78932</v>
      </c>
      <c r="E137" s="1" t="n">
        <f aca="false">1-13.8*13.8*1E+030/(B137*B137+1/9.3/9.3*1E+030)</f>
        <v>0.546351474080478</v>
      </c>
      <c r="F137" s="1" t="n">
        <f aca="false">13.8*13.8/9.3*1E+045/B137/(B137*B137+1/9.3/9.3*1E+030)</f>
        <v>0.0023808015786289</v>
      </c>
      <c r="G137" s="0" t="n">
        <f aca="false">B137/N137</f>
        <v>68342781.5673158</v>
      </c>
      <c r="H137" s="0" t="n">
        <f aca="false">G137*SQRT(0.5)</f>
        <v>48325644.2914</v>
      </c>
      <c r="I137" s="0" t="n">
        <f aca="false">-G137*0.5</f>
        <v>-34171390.7836579</v>
      </c>
      <c r="J137" s="0" t="n">
        <f aca="false">(B137/N137)*SQRT(SQRT((C137*C137+D137*D137)/((1+C137)*(1+C137)+D137*D137)))*COS((ATAN(D137/C137)-ATAN(D137/(1+C137)))/2)</f>
        <v>76765070.6978889</v>
      </c>
      <c r="K137" s="1" t="n">
        <f aca="false">(B137/N137)*SQRT(SQRT((C137*C137+D137*D137)/((1+C137)*(1+C137)+D137*D137)))*SIN((ATAN(D137/C137)-ATAN(D137/(1+C137)))/2)</f>
        <v>13680166.3113796</v>
      </c>
      <c r="L137" s="0" t="n">
        <f aca="false">(B137/N137)*SQRT(SQRT((E137*E137+F137*F137)/((1+E137)*(1+E137)+F137*F137)))*COS((ATAN(F137/E137)-ATAN(F137/(1+E137)))/2)</f>
        <v>40623372.6909868</v>
      </c>
      <c r="M137" s="1" t="n">
        <f aca="false">(B137/N137)*SQRT(SQRT((E137*E137+F137*F137)/((1+E137)*(1+E137)+F137*F137)))*SIN((ATAN(F137/E137)-ATAN(F137/(1+E137)))/2)</f>
        <v>57238.0824085044</v>
      </c>
      <c r="N137" s="3" t="n">
        <v>299792458</v>
      </c>
    </row>
    <row r="138" customFormat="false" ht="14.9" hidden="false" customHeight="false" outlineLevel="0" collapsed="false">
      <c r="A138" s="0" t="n">
        <v>3225.81</v>
      </c>
      <c r="B138" s="2" t="n">
        <f aca="false">A138*1000000000000*2*PI()</f>
        <v>20268361995753000</v>
      </c>
      <c r="C138" s="0" t="n">
        <v>-1.91112</v>
      </c>
      <c r="D138" s="0" t="n">
        <v>1.81378</v>
      </c>
      <c r="E138" s="1" t="n">
        <f aca="false">1-13.8*13.8*1E+030/(B138*B138+1/9.3/9.3*1E+030)</f>
        <v>0.536437127447164</v>
      </c>
      <c r="F138" s="1" t="n">
        <f aca="false">13.8*13.8/9.3*1E+045/B138/(B138*B138+1/9.3/9.3*1E+030)</f>
        <v>0.00245927471481988</v>
      </c>
      <c r="G138" s="0" t="n">
        <f aca="false">B138/N138</f>
        <v>67607978.3026196</v>
      </c>
      <c r="H138" s="0" t="n">
        <f aca="false">G138*SQRT(0.5)</f>
        <v>47806059.9200953</v>
      </c>
      <c r="I138" s="0" t="n">
        <f aca="false">-G138*0.5</f>
        <v>-33803989.1513098</v>
      </c>
      <c r="J138" s="0" t="n">
        <f aca="false">(B138/N138)*SQRT(SQRT((C138*C138+D138*D138)/((1+C138)*(1+C138)+D138*D138)))*COS((ATAN(D138/C138)-ATAN(D138/(1+C138)))/2)</f>
        <v>75878205.7300354</v>
      </c>
      <c r="K138" s="1" t="n">
        <f aca="false">(B138/N138)*SQRT(SQRT((C138*C138+D138*D138)/((1+C138)*(1+C138)+D138*D138)))*SIN((ATAN(D138/C138)-ATAN(D138/(1+C138)))/2)</f>
        <v>13259978.708924</v>
      </c>
      <c r="L138" s="0" t="n">
        <f aca="false">(B138/N138)*SQRT(SQRT((E138*E138+F138*F138)/((1+E138)*(1+E138)+F138*F138)))*COS((ATAN(F138/E138)-ATAN(F138/(1+E138)))/2)</f>
        <v>39948592.9366039</v>
      </c>
      <c r="M138" s="1" t="n">
        <f aca="false">(B138/N138)*SQRT(SQRT((E138*E138+F138*F138)/((1+E138)*(1+E138)+F138*F138)))*SIN((ATAN(F138/E138)-ATAN(F138/(1+E138)))/2)</f>
        <v>59599.2454237418</v>
      </c>
      <c r="N138" s="3" t="n">
        <v>299792458</v>
      </c>
    </row>
    <row r="139" customFormat="false" ht="14.9" hidden="false" customHeight="false" outlineLevel="0" collapsed="false">
      <c r="A139" s="0" t="n">
        <v>3191.49</v>
      </c>
      <c r="B139" s="2" t="n">
        <f aca="false">A139*1000000000000*2*PI()</f>
        <v>20052723076010600</v>
      </c>
      <c r="C139" s="0" t="n">
        <v>-1.94303</v>
      </c>
      <c r="D139" s="0" t="n">
        <v>1.83999</v>
      </c>
      <c r="E139" s="1" t="n">
        <f aca="false">1-13.8*13.8*1E+030/(B139*B139+1/9.3/9.3*1E+030)</f>
        <v>0.526413871881264</v>
      </c>
      <c r="F139" s="1" t="n">
        <f aca="false">13.8*13.8/9.3*1E+045/B139/(B139*B139+1/9.3/9.3*1E+030)</f>
        <v>0.00253946755209421</v>
      </c>
      <c r="G139" s="0" t="n">
        <f aca="false">B139/N139</f>
        <v>66888684.2910858</v>
      </c>
      <c r="H139" s="0" t="n">
        <f aca="false">G139*SQRT(0.5)</f>
        <v>47297442.2468729</v>
      </c>
      <c r="I139" s="0" t="n">
        <f aca="false">-G139*0.5</f>
        <v>-33444342.1455429</v>
      </c>
      <c r="J139" s="0" t="n">
        <f aca="false">(B139/N139)*SQRT(SQRT((C139*C139+D139*D139)/((1+C139)*(1+C139)+D139*D139)))*COS((ATAN(D139/C139)-ATAN(D139/(1+C139)))/2)</f>
        <v>75005807.5508206</v>
      </c>
      <c r="K139" s="1" t="n">
        <f aca="false">(B139/N139)*SQRT(SQRT((C139*C139+D139*D139)/((1+C139)*(1+C139)+D139*D139)))*SIN((ATAN(D139/C139)-ATAN(D139/(1+C139)))/2)</f>
        <v>12837282.3733345</v>
      </c>
      <c r="L139" s="0" t="n">
        <f aca="false">(B139/N139)*SQRT(SQRT((E139*E139+F139*F139)/((1+E139)*(1+E139)+F139*F139)))*COS((ATAN(F139/E139)-ATAN(F139/(1+E139)))/2)</f>
        <v>39280937.8152312</v>
      </c>
      <c r="M139" s="1" t="n">
        <f aca="false">(B139/N139)*SQRT(SQRT((E139*E139+F139*F139)/((1+E139)*(1+E139)+F139*F139)))*SIN((ATAN(F139/E139)-ATAN(F139/(1+E139)))/2)</f>
        <v>62071.225636954</v>
      </c>
      <c r="N139" s="3" t="n">
        <v>299792458</v>
      </c>
    </row>
    <row r="140" customFormat="false" ht="14.9" hidden="false" customHeight="false" outlineLevel="0" collapsed="false">
      <c r="A140" s="0" t="n">
        <v>3157.89</v>
      </c>
      <c r="B140" s="2" t="n">
        <f aca="false">A140*1000000000000*2*PI()</f>
        <v>19841608049689300</v>
      </c>
      <c r="C140" s="0" t="n">
        <v>-1.97754</v>
      </c>
      <c r="D140" s="0" t="n">
        <v>1.86798</v>
      </c>
      <c r="E140" s="1" t="n">
        <f aca="false">1-13.8*13.8*1E+030/(B140*B140+1/9.3/9.3*1E+030)</f>
        <v>0.516282626839543</v>
      </c>
      <c r="F140" s="1" t="n">
        <f aca="false">13.8*13.8/9.3*1E+045/B140/(B140*B140+1/9.3/9.3*1E+030)</f>
        <v>0.00262139140334223</v>
      </c>
      <c r="G140" s="0" t="n">
        <f aca="false">B140/N140</f>
        <v>66184480.3637098</v>
      </c>
      <c r="H140" s="0" t="n">
        <f aca="false">G140*SQRT(0.5)</f>
        <v>46799494.8744871</v>
      </c>
      <c r="I140" s="0" t="n">
        <f aca="false">-G140*0.5</f>
        <v>-33092240.1818549</v>
      </c>
      <c r="J140" s="0" t="n">
        <f aca="false">(B140/N140)*SQRT(SQRT((C140*C140+D140*D140)/((1+C140)*(1+C140)+D140*D140)))*COS((ATAN(D140/C140)-ATAN(D140/(1+C140)))/2)</f>
        <v>74147316.3060473</v>
      </c>
      <c r="K140" s="1" t="n">
        <f aca="false">(B140/N140)*SQRT(SQRT((C140*C140+D140*D140)/((1+C140)*(1+C140)+D140*D140)))*SIN((ATAN(D140/C140)-ATAN(D140/(1+C140)))/2)</f>
        <v>12413487.9170927</v>
      </c>
      <c r="L140" s="0" t="n">
        <f aca="false">(B140/N140)*SQRT(SQRT((E140*E140+F140*F140)/((1+E140)*(1+E140)+F140*F140)))*COS((ATAN(F140/E140)-ATAN(F140/(1+E140)))/2)</f>
        <v>38619949.8310873</v>
      </c>
      <c r="M140" s="1" t="n">
        <f aca="false">(B140/N140)*SQRT(SQRT((E140*E140+F140*F140)/((1+E140)*(1+E140)+F140*F140)))*SIN((ATAN(F140/E140)-ATAN(F140/(1+E140)))/2)</f>
        <v>64660.7713039647</v>
      </c>
      <c r="N140" s="3" t="n">
        <v>299792458</v>
      </c>
    </row>
    <row r="141" customFormat="false" ht="14.9" hidden="false" customHeight="false" outlineLevel="0" collapsed="false">
      <c r="A141" s="0" t="n">
        <v>3125</v>
      </c>
      <c r="B141" s="2" t="n">
        <f aca="false">A141*1000000000000*2*PI()</f>
        <v>19634954084936200</v>
      </c>
      <c r="C141" s="0" t="n">
        <v>-2.01404</v>
      </c>
      <c r="D141" s="0" t="n">
        <v>1.89844</v>
      </c>
      <c r="E141" s="1" t="n">
        <f aca="false">1-13.8*13.8*1E+030/(B141*B141+1/9.3/9.3*1E+030)</f>
        <v>0.506047294519664</v>
      </c>
      <c r="F141" s="1" t="n">
        <f aca="false">13.8*13.8/9.3*1E+045/B141/(B141*B141+1/9.3/9.3*1E+030)</f>
        <v>0.00270503276493112</v>
      </c>
      <c r="G141" s="0" t="n">
        <f aca="false">B141/N141</f>
        <v>65495156.93599</v>
      </c>
      <c r="H141" s="0" t="n">
        <f aca="false">G141*SQRT(0.5)</f>
        <v>46312069.6043157</v>
      </c>
      <c r="I141" s="0" t="n">
        <f aca="false">-G141*0.5</f>
        <v>-32747578.467995</v>
      </c>
      <c r="J141" s="0" t="n">
        <f aca="false">(B141/N141)*SQRT(SQRT((C141*C141+D141*D141)/((1+C141)*(1+C141)+D141*D141)))*COS((ATAN(D141/C141)-ATAN(D141/(1+C141)))/2)</f>
        <v>73296940.9097589</v>
      </c>
      <c r="K141" s="1" t="n">
        <f aca="false">(B141/N141)*SQRT(SQRT((C141*C141+D141*D141)/((1+C141)*(1+C141)+D141*D141)))*SIN((ATAN(D141/C141)-ATAN(D141/(1+C141)))/2)</f>
        <v>11992173.24117</v>
      </c>
      <c r="L141" s="0" t="n">
        <f aca="false">(B141/N141)*SQRT(SQRT((E141*E141+F141*F141)/((1+E141)*(1+E141)+F141*F141)))*COS((ATAN(F141/E141)-ATAN(F141/(1+E141)))/2)</f>
        <v>37965358.3780841</v>
      </c>
      <c r="M141" s="1" t="n">
        <f aca="false">(B141/N141)*SQRT(SQRT((E141*E141+F141*F141)/((1+E141)*(1+E141)+F141*F141)))*SIN((ATAN(F141/E141)-ATAN(F141/(1+E141)))/2)</f>
        <v>67374.3802154033</v>
      </c>
      <c r="N141" s="3" t="n">
        <v>299792458</v>
      </c>
    </row>
    <row r="142" customFormat="false" ht="14.9" hidden="false" customHeight="false" outlineLevel="0" collapsed="false">
      <c r="A142" s="0" t="n">
        <v>3092.78</v>
      </c>
      <c r="B142" s="2" t="n">
        <f aca="false">A142*1000000000000*2*PI()</f>
        <v>19432509854338900</v>
      </c>
      <c r="C142" s="0" t="n">
        <v>-2.04623</v>
      </c>
      <c r="D142" s="0" t="n">
        <v>1.92582</v>
      </c>
      <c r="E142" s="1" t="n">
        <f aca="false">1-13.8*13.8*1E+030/(B142*B142+1/9.3/9.3*1E+030)</f>
        <v>0.495702189527666</v>
      </c>
      <c r="F142" s="1" t="n">
        <f aca="false">13.8*13.8/9.3*1E+045/B142/(B142*B142+1/9.3/9.3*1E+030)</f>
        <v>0.00279045637568135</v>
      </c>
      <c r="G142" s="0" t="n">
        <f aca="false">B142/N142</f>
        <v>64819875.6699173</v>
      </c>
      <c r="H142" s="0" t="n">
        <f aca="false">G142*SQRT(0.5)</f>
        <v>45834573.6418674</v>
      </c>
      <c r="I142" s="0" t="n">
        <f aca="false">-G142*0.5</f>
        <v>-32409937.8349586</v>
      </c>
      <c r="J142" s="0" t="n">
        <f aca="false">(B142/N142)*SQRT(SQRT((C142*C142+D142*D142)/((1+C142)*(1+C142)+D142*D142)))*COS((ATAN(D142/C142)-ATAN(D142/(1+C142)))/2)</f>
        <v>72469699.7907168</v>
      </c>
      <c r="K142" s="1" t="n">
        <f aca="false">(B142/N142)*SQRT(SQRT((C142*C142+D142*D142)/((1+C142)*(1+C142)+D142*D142)))*SIN((ATAN(D142/C142)-ATAN(D142/(1+C142)))/2)</f>
        <v>11622476.7748704</v>
      </c>
      <c r="L142" s="0" t="n">
        <f aca="false">(B142/N142)*SQRT(SQRT((E142*E142+F142*F142)/((1+E142)*(1+E142)+F142*F142)))*COS((ATAN(F142/E142)-ATAN(F142/(1+E142)))/2)</f>
        <v>37316279.8402882</v>
      </c>
      <c r="M142" s="1" t="n">
        <f aca="false">(B142/N142)*SQRT(SQRT((E142*E142+F142*F142)/((1+E142)*(1+E142)+F142*F142)))*SIN((ATAN(F142/E142)-ATAN(F142/(1+E142)))/2)</f>
        <v>70221.7288294979</v>
      </c>
      <c r="N142" s="3" t="n">
        <v>299792458</v>
      </c>
    </row>
    <row r="143" customFormat="false" ht="14.9" hidden="false" customHeight="false" outlineLevel="0" collapsed="false">
      <c r="A143" s="0" t="n">
        <v>3061.22</v>
      </c>
      <c r="B143" s="2" t="n">
        <f aca="false">A143*1000000000000*2*PI()</f>
        <v>19234212526044300</v>
      </c>
      <c r="C143" s="0" t="n">
        <v>-2.07468</v>
      </c>
      <c r="D143" s="0" t="n">
        <v>1.94936</v>
      </c>
      <c r="E143" s="1" t="n">
        <f aca="false">1-13.8*13.8*1E+030/(B143*B143+1/9.3/9.3*1E+030)</f>
        <v>0.485250682610989</v>
      </c>
      <c r="F143" s="1" t="n">
        <f aca="false">13.8*13.8/9.3*1E+045/B143/(B143*B143+1/9.3/9.3*1E+030)</f>
        <v>0.0028776529785981</v>
      </c>
      <c r="G143" s="0" t="n">
        <f aca="false">B143/N143</f>
        <v>64158426.9809893</v>
      </c>
      <c r="H143" s="0" t="n">
        <f aca="false">G143*SQRT(0.5)</f>
        <v>45366858.7885195</v>
      </c>
      <c r="I143" s="0" t="n">
        <f aca="false">-G143*0.5</f>
        <v>-32079213.4904946</v>
      </c>
      <c r="J143" s="0" t="n">
        <f aca="false">(B143/N143)*SQRT(SQRT((C143*C143+D143*D143)/((1+C143)*(1+C143)+D143*D143)))*COS((ATAN(D143/C143)-ATAN(D143/(1+C143)))/2)</f>
        <v>71670968.8406318</v>
      </c>
      <c r="K143" s="1" t="n">
        <f aca="false">(B143/N143)*SQRT(SQRT((C143*C143+D143*D143)/((1+C143)*(1+C143)+D143*D143)))*SIN((ATAN(D143/C143)-ATAN(D143/(1+C143)))/2)</f>
        <v>11297638.1816987</v>
      </c>
      <c r="L143" s="0" t="n">
        <f aca="false">(B143/N143)*SQRT(SQRT((E143*E143+F143*F143)/((1+E143)*(1+E143)+F143*F143)))*COS((ATAN(F143/E143)-ATAN(F143/(1+E143)))/2)</f>
        <v>36672409.8717251</v>
      </c>
      <c r="M143" s="1" t="n">
        <f aca="false">(B143/N143)*SQRT(SQRT((E143*E143+F143*F143)/((1+E143)*(1+E143)+F143*F143)))*SIN((ATAN(F143/E143)-ATAN(F143/(1+E143)))/2)</f>
        <v>73210.8144432956</v>
      </c>
      <c r="N143" s="3" t="n">
        <v>299792458</v>
      </c>
    </row>
    <row r="144" customFormat="false" ht="14.9" hidden="false" customHeight="false" outlineLevel="0" collapsed="false">
      <c r="A144" s="0" t="n">
        <v>3030.3</v>
      </c>
      <c r="B144" s="2" t="n">
        <f aca="false">A144*1000000000000*2*PI()</f>
        <v>19039936436346300</v>
      </c>
      <c r="C144" s="0" t="n">
        <v>-2.10666</v>
      </c>
      <c r="D144" s="0" t="n">
        <v>1.97778</v>
      </c>
      <c r="E144" s="1" t="n">
        <f aca="false">1-13.8*13.8*1E+030/(B144*B144+1/9.3/9.3*1E+030)</f>
        <v>0.474692824128321</v>
      </c>
      <c r="F144" s="1" t="n">
        <f aca="false">13.8*13.8/9.3*1E+045/B144/(B144*B144+1/9.3/9.3*1E+030)</f>
        <v>0.00296664029082685</v>
      </c>
      <c r="G144" s="0" t="n">
        <f aca="false">B144/N144</f>
        <v>63510391.7002018</v>
      </c>
      <c r="H144" s="0" t="n">
        <f aca="false">G144*SQRT(0.5)</f>
        <v>44908628.6470265</v>
      </c>
      <c r="I144" s="0" t="n">
        <f aca="false">-G144*0.5</f>
        <v>-31755195.8501009</v>
      </c>
      <c r="J144" s="0" t="n">
        <f aca="false">(B144/N144)*SQRT(SQRT((C144*C144+D144*D144)/((1+C144)*(1+C144)+D144*D144)))*COS((ATAN(D144/C144)-ATAN(D144/(1+C144)))/2)</f>
        <v>70871048.9259331</v>
      </c>
      <c r="K144" s="1" t="n">
        <f aca="false">(B144/N144)*SQRT(SQRT((C144*C144+D144*D144)/((1+C144)*(1+C144)+D144*D144)))*SIN((ATAN(D144/C144)-ATAN(D144/(1+C144)))/2)</f>
        <v>10957651.2118737</v>
      </c>
      <c r="L144" s="0" t="n">
        <f aca="false">(B144/N144)*SQRT(SQRT((E144*E144+F144*F144)/((1+E144)*(1+E144)+F144*F144)))*COS((ATAN(F144/E144)-ATAN(F144/(1+E144)))/2)</f>
        <v>36033227.7984821</v>
      </c>
      <c r="M144" s="1" t="n">
        <f aca="false">(B144/N144)*SQRT(SQRT((E144*E144+F144*F144)/((1+E144)*(1+E144)+F144*F144)))*SIN((ATAN(F144/E144)-ATAN(F144/(1+E144)))/2)</f>
        <v>76351.2969756531</v>
      </c>
      <c r="N144" s="3" t="n">
        <v>299792458</v>
      </c>
    </row>
    <row r="145" customFormat="false" ht="14.9" hidden="false" customHeight="false" outlineLevel="0" collapsed="false">
      <c r="A145" s="0" t="n">
        <v>3000</v>
      </c>
      <c r="B145" s="2" t="n">
        <f aca="false">A145*1000000000000*2*PI()</f>
        <v>18849555921538800</v>
      </c>
      <c r="C145" s="0" t="n">
        <v>-2.1389</v>
      </c>
      <c r="D145" s="0" t="n">
        <v>2.0064</v>
      </c>
      <c r="E145" s="1" t="n">
        <f aca="false">1-13.8*13.8*1E+030/(B145*B145+1/9.3/9.3*1E+030)</f>
        <v>0.464028379623162</v>
      </c>
      <c r="F145" s="1" t="n">
        <f aca="false">13.8*13.8/9.3*1E+045/B145/(B145*B145+1/9.3/9.3*1E+030)</f>
        <v>0.00305743844946044</v>
      </c>
      <c r="G145" s="0" t="n">
        <f aca="false">B145/N145</f>
        <v>62875350.6585506</v>
      </c>
      <c r="H145" s="0" t="n">
        <f aca="false">G145*SQRT(0.5)</f>
        <v>44459586.8201432</v>
      </c>
      <c r="I145" s="0" t="n">
        <f aca="false">-G145*0.5</f>
        <v>-31437675.3292753</v>
      </c>
      <c r="J145" s="0" t="n">
        <f aca="false">(B145/N145)*SQRT(SQRT((C145*C145+D145*D145)/((1+C145)*(1+C145)+D145*D145)))*COS((ATAN(D145/C145)-ATAN(D145/(1+C145)))/2)</f>
        <v>70087188.2843941</v>
      </c>
      <c r="K145" s="1" t="n">
        <f aca="false">(B145/N145)*SQRT(SQRT((C145*C145+D145*D145)/((1+C145)*(1+C145)+D145*D145)))*SIN((ATAN(D145/C145)-ATAN(D145/(1+C145)))/2)</f>
        <v>10631020.3431631</v>
      </c>
      <c r="L145" s="0" t="n">
        <f aca="false">(B145/N145)*SQRT(SQRT((E145*E145+F145*F145)/((1+E145)*(1+E145)+F145*F145)))*COS((ATAN(F145/E145)-ATAN(F145/(1+E145)))/2)</f>
        <v>35398192.2905059</v>
      </c>
      <c r="M145" s="1" t="n">
        <f aca="false">(B145/N145)*SQRT(SQRT((E145*E145+F145*F145)/((1+E145)*(1+E145)+F145*F145)))*SIN((ATAN(F145/E145)-ATAN(F145/(1+E145)))/2)</f>
        <v>79653.8181815564</v>
      </c>
      <c r="N145" s="3" t="n">
        <v>299792458</v>
      </c>
    </row>
    <row r="146" customFormat="false" ht="14.9" hidden="false" customHeight="false" outlineLevel="0" collapsed="false">
      <c r="A146" s="0" t="n">
        <v>2970.3</v>
      </c>
      <c r="B146" s="2" t="n">
        <f aca="false">A146*1000000000000*2*PI()</f>
        <v>18662945317915500</v>
      </c>
      <c r="C146" s="0" t="n">
        <v>-2.16581</v>
      </c>
      <c r="D146" s="0" t="n">
        <v>2.03259</v>
      </c>
      <c r="E146" s="1" t="n">
        <f aca="false">1-13.8*13.8*1E+030/(B146*B146+1/9.3/9.3*1E+030)</f>
        <v>0.453256801104667</v>
      </c>
      <c r="F146" s="1" t="n">
        <f aca="false">13.8*13.8/9.3*1E+045/B146/(B146*B146+1/9.3/9.3*1E+030)</f>
        <v>0.00315007038158296</v>
      </c>
      <c r="G146" s="0" t="n">
        <f aca="false">B146/N146</f>
        <v>62252884.6870307</v>
      </c>
      <c r="H146" s="0" t="n">
        <f aca="false">G146*SQRT(0.5)</f>
        <v>44019436.9106236</v>
      </c>
      <c r="I146" s="0" t="n">
        <f aca="false">-G146*0.5</f>
        <v>-31126442.3435154</v>
      </c>
      <c r="J146" s="0" t="n">
        <f aca="false">(B146/N146)*SQRT(SQRT((C146*C146+D146*D146)/((1+C146)*(1+C146)+D146*D146)))*COS((ATAN(D146/C146)-ATAN(D146/(1+C146)))/2)</f>
        <v>69320821.5339776</v>
      </c>
      <c r="K146" s="1" t="n">
        <f aca="false">(B146/N146)*SQRT(SQRT((C146*C146+D146*D146)/((1+C146)*(1+C146)+D146*D146)))*SIN((ATAN(D146/C146)-ATAN(D146/(1+C146)))/2)</f>
        <v>10348094.3513141</v>
      </c>
      <c r="L146" s="0" t="n">
        <f aca="false">(B146/N146)*SQRT(SQRT((E146*E146+F146*F146)/((1+E146)*(1+E146)+F146*F146)))*COS((ATAN(F146/E146)-ATAN(F146/(1+E146)))/2)</f>
        <v>34766738.8768869</v>
      </c>
      <c r="M146" s="1" t="n">
        <f aca="false">(B146/N146)*SQRT(SQRT((E146*E146+F146*F146)/((1+E146)*(1+E146)+F146*F146)))*SIN((ATAN(F146/E146)-ATAN(F146/(1+E146)))/2)</f>
        <v>83130.1374371987</v>
      </c>
      <c r="N146" s="3" t="n">
        <v>299792458</v>
      </c>
    </row>
    <row r="147" customFormat="false" ht="14.9" hidden="false" customHeight="false" outlineLevel="0" collapsed="false">
      <c r="A147" s="0" t="n">
        <v>2941.18</v>
      </c>
      <c r="B147" s="2" t="n">
        <f aca="false">A147*1000000000000*2*PI()</f>
        <v>18479978961770500</v>
      </c>
      <c r="C147" s="0" t="n">
        <v>-2.1832</v>
      </c>
      <c r="D147" s="0" t="n">
        <v>2.05216</v>
      </c>
      <c r="E147" s="1" t="n">
        <f aca="false">1-13.8*13.8*1E+030/(B147*B147+1/9.3/9.3*1E+030)</f>
        <v>0.442377197472074</v>
      </c>
      <c r="F147" s="1" t="n">
        <f aca="false">13.8*13.8/9.3*1E+045/B147/(B147*B147+1/9.3/9.3*1E+030)</f>
        <v>0.00324456219653026</v>
      </c>
      <c r="G147" s="0" t="n">
        <f aca="false">B147/N147</f>
        <v>61642574.6166386</v>
      </c>
      <c r="H147" s="0" t="n">
        <f aca="false">G147*SQRT(0.5)</f>
        <v>43587882.5212229</v>
      </c>
      <c r="I147" s="0" t="n">
        <f aca="false">-G147*0.5</f>
        <v>-30821287.3083193</v>
      </c>
      <c r="J147" s="0" t="n">
        <f aca="false">(B147/N147)*SQRT(SQRT((C147*C147+D147*D147)/((1+C147)*(1+C147)+D147*D147)))*COS((ATAN(D147/C147)-ATAN(D147/(1+C147)))/2)</f>
        <v>68583323.1711004</v>
      </c>
      <c r="K147" s="1" t="n">
        <f aca="false">(B147/N147)*SQRT(SQRT((C147*C147+D147*D147)/((1+C147)*(1+C147)+D147*D147)))*SIN((ATAN(D147/C147)-ATAN(D147/(1+C147)))/2)</f>
        <v>10131155.3723322</v>
      </c>
      <c r="L147" s="0" t="n">
        <f aca="false">(B147/N147)*SQRT(SQRT((E147*E147+F147*F147)/((1+E147)*(1+E147)+F147*F147)))*COS((ATAN(F147/E147)-ATAN(F147/(1+E147)))/2)</f>
        <v>34138277.1124903</v>
      </c>
      <c r="M147" s="1" t="n">
        <f aca="false">(B147/N147)*SQRT(SQRT((E147*E147+F147*F147)/((1+E147)*(1+E147)+F147*F147)))*SIN((ATAN(F147/E147)-ATAN(F147/(1+E147)))/2)</f>
        <v>86793.2906212861</v>
      </c>
      <c r="N147" s="3" t="n">
        <v>299792458</v>
      </c>
    </row>
    <row r="148" customFormat="false" ht="14.9" hidden="false" customHeight="false" outlineLevel="0" collapsed="false">
      <c r="A148" s="0" t="n">
        <v>2912.62</v>
      </c>
      <c r="B148" s="2" t="n">
        <f aca="false">A148*1000000000000*2*PI()</f>
        <v>18300531189397400</v>
      </c>
      <c r="C148" s="0" t="n">
        <v>-2.19898</v>
      </c>
      <c r="D148" s="0" t="n">
        <v>2.06938</v>
      </c>
      <c r="E148" s="1" t="n">
        <f aca="false">1-13.8*13.8*1E+030/(B148*B148+1/9.3/9.3*1E+030)</f>
        <v>0.431388304065647</v>
      </c>
      <c r="F148" s="1" t="n">
        <f aca="false">13.8*13.8/9.3*1E+045/B148/(B148*B148+1/9.3/9.3*1E+030)</f>
        <v>0.00334094360108023</v>
      </c>
      <c r="G148" s="0" t="n">
        <f aca="false">B148/N148</f>
        <v>61044001.2783691</v>
      </c>
      <c r="H148" s="0" t="n">
        <f aca="false">G148*SQRT(0.5)</f>
        <v>43164627.254695</v>
      </c>
      <c r="I148" s="0" t="n">
        <f aca="false">-G148*0.5</f>
        <v>-30522000.6391845</v>
      </c>
      <c r="J148" s="0" t="n">
        <f aca="false">(B148/N148)*SQRT(SQRT((C148*C148+D148*D148)/((1+C148)*(1+C148)+D148*D148)))*COS((ATAN(D148/C148)-ATAN(D148/(1+C148)))/2)</f>
        <v>67868428.7968239</v>
      </c>
      <c r="K148" s="1" t="n">
        <f aca="false">(B148/N148)*SQRT(SQRT((C148*C148+D148*D148)/((1+C148)*(1+C148)+D148*D148)))*SIN((ATAN(D148/C148)-ATAN(D148/(1+C148)))/2)</f>
        <v>9932098.5837613</v>
      </c>
      <c r="L148" s="0" t="n">
        <f aca="false">(B148/N148)*SQRT(SQRT((E148*E148+F148*F148)/((1+E148)*(1+E148)+F148*F148)))*COS((ATAN(F148/E148)-ATAN(F148/(1+E148)))/2)</f>
        <v>33512187.3366809</v>
      </c>
      <c r="M148" s="1" t="n">
        <f aca="false">(B148/N148)*SQRT(SQRT((E148*E148+F148*F148)/((1+E148)*(1+E148)+F148*F148)))*SIN((ATAN(F148/E148)-ATAN(F148/(1+E148)))/2)</f>
        <v>90657.7767942147</v>
      </c>
      <c r="N148" s="3" t="n">
        <v>299792458</v>
      </c>
    </row>
    <row r="149" customFormat="false" ht="14.9" hidden="false" customHeight="false" outlineLevel="0" collapsed="false">
      <c r="A149" s="0" t="n">
        <v>2884.62</v>
      </c>
      <c r="B149" s="2" t="n">
        <f aca="false">A149*1000000000000*2*PI()</f>
        <v>18124602000796400</v>
      </c>
      <c r="C149" s="0" t="n">
        <v>-2.21583</v>
      </c>
      <c r="D149" s="0" t="n">
        <v>2.0898</v>
      </c>
      <c r="E149" s="1" t="n">
        <f aca="false">1-13.8*13.8*1E+030/(B149*B149+1/9.3/9.3*1E+030)</f>
        <v>0.42029648965925</v>
      </c>
      <c r="F149" s="1" t="n">
        <f aca="false">13.8*13.8/9.3*1E+045/B149/(B149*B149+1/9.3/9.3*1E+030)</f>
        <v>0.00343917680435626</v>
      </c>
      <c r="G149" s="0" t="n">
        <f aca="false">B149/N149</f>
        <v>60457164.6722227</v>
      </c>
      <c r="H149" s="0" t="n">
        <f aca="false">G149*SQRT(0.5)</f>
        <v>42749671.1110404</v>
      </c>
      <c r="I149" s="0" t="n">
        <f aca="false">-G149*0.5</f>
        <v>-30228582.3361113</v>
      </c>
      <c r="J149" s="0" t="n">
        <f aca="false">(B149/N149)*SQRT(SQRT((C149*C149+D149*D149)/((1+C149)*(1+C149)+D149*D149)))*COS((ATAN(D149/C149)-ATAN(D149/(1+C149)))/2)</f>
        <v>67156174.3560234</v>
      </c>
      <c r="K149" s="1" t="n">
        <f aca="false">(B149/N149)*SQRT(SQRT((C149*C149+D149*D149)/((1+C149)*(1+C149)+D149*D149)))*SIN((ATAN(D149/C149)-ATAN(D149/(1+C149)))/2)</f>
        <v>9728864.96024585</v>
      </c>
      <c r="L149" s="0" t="n">
        <f aca="false">(B149/N149)*SQRT(SQRT((E149*E149+F149*F149)/((1+E149)*(1+E149)+F149*F149)))*COS((ATAN(F149/E149)-ATAN(F149/(1+E149)))/2)</f>
        <v>32888266.3821789</v>
      </c>
      <c r="M149" s="1" t="n">
        <f aca="false">(B149/N149)*SQRT(SQRT((E149*E149+F149*F149)/((1+E149)*(1+E149)+F149*F149)))*SIN((ATAN(F149/E149)-ATAN(F149/(1+E149)))/2)</f>
        <v>94736.7547305622</v>
      </c>
      <c r="N149" s="3" t="n">
        <v>299792458</v>
      </c>
    </row>
    <row r="150" customFormat="false" ht="14.9" hidden="false" customHeight="false" outlineLevel="0" collapsed="false">
      <c r="A150" s="0" t="n">
        <v>2857.14</v>
      </c>
      <c r="B150" s="2" t="n">
        <f aca="false">A150*1000000000000*2*PI()</f>
        <v>17951940068555100</v>
      </c>
      <c r="C150" s="0" t="n">
        <v>-2.22931</v>
      </c>
      <c r="D150" s="0" t="n">
        <v>2.10541</v>
      </c>
      <c r="E150" s="1" t="n">
        <f aca="false">1-13.8*13.8*1E+030/(B150*B150+1/9.3/9.3*1E+030)</f>
        <v>0.409092077643274</v>
      </c>
      <c r="F150" s="1" t="n">
        <f aca="false">13.8*13.8/9.3*1E+045/B150/(B150*B150+1/9.3/9.3*1E+030)</f>
        <v>0.00353936599789634</v>
      </c>
      <c r="G150" s="0" t="n">
        <f aca="false">B150/N150</f>
        <v>59881226.4601903</v>
      </c>
      <c r="H150" s="0" t="n">
        <f aca="false">G150*SQRT(0.5)</f>
        <v>42342421.2957679</v>
      </c>
      <c r="I150" s="0" t="n">
        <f aca="false">-G150*0.5</f>
        <v>-29940613.2300952</v>
      </c>
      <c r="J150" s="0" t="n">
        <f aca="false">(B150/N150)*SQRT(SQRT((C150*C150+D150*D150)/((1+C150)*(1+C150)+D150*D150)))*COS((ATAN(D150/C150)-ATAN(D150/(1+C150)))/2)</f>
        <v>66472770.3711615</v>
      </c>
      <c r="K150" s="1" t="n">
        <f aca="false">(B150/N150)*SQRT(SQRT((C150*C150+D150*D150)/((1+C150)*(1+C150)+D150*D150)))*SIN((ATAN(D150/C150)-ATAN(D150/(1+C150)))/2)</f>
        <v>9553638.74624492</v>
      </c>
      <c r="L150" s="0" t="n">
        <f aca="false">(B150/N150)*SQRT(SQRT((E150*E150+F150*F150)/((1+E150)*(1+E150)+F150*F150)))*COS((ATAN(F150/E150)-ATAN(F150/(1+E150)))/2)</f>
        <v>32265390.8318927</v>
      </c>
      <c r="M150" s="1" t="n">
        <f aca="false">(B150/N150)*SQRT(SQRT((E150*E150+F150*F150)/((1+E150)*(1+E150)+F150*F150)))*SIN((ATAN(F150/E150)-ATAN(F150/(1+E150)))/2)</f>
        <v>99050.9022394321</v>
      </c>
      <c r="N150" s="3" t="n">
        <v>299792458</v>
      </c>
    </row>
    <row r="151" customFormat="false" ht="14.9" hidden="false" customHeight="false" outlineLevel="0" collapsed="false">
      <c r="A151" s="0" t="n">
        <v>2830.19</v>
      </c>
      <c r="B151" s="2" t="n">
        <f aca="false">A151*1000000000000*2*PI()</f>
        <v>17782608224526600</v>
      </c>
      <c r="C151" s="0" t="n">
        <v>-2.23799</v>
      </c>
      <c r="D151" s="0" t="n">
        <v>2.11758</v>
      </c>
      <c r="E151" s="1" t="n">
        <f aca="false">1-13.8*13.8*1E+030/(B151*B151+1/9.3/9.3*1E+030)</f>
        <v>0.397785271468399</v>
      </c>
      <c r="F151" s="1" t="n">
        <f aca="false">13.8*13.8/9.3*1E+045/B151/(B151*B151+1/9.3/9.3*1E+030)</f>
        <v>0.00364143836874313</v>
      </c>
      <c r="G151" s="0" t="n">
        <f aca="false">B151/N151</f>
        <v>59316396.2267743</v>
      </c>
      <c r="H151" s="0" t="n">
        <f aca="false">G151*SQRT(0.5)</f>
        <v>41943026.0075003</v>
      </c>
      <c r="I151" s="0" t="n">
        <f aca="false">-G151*0.5</f>
        <v>-29658198.1133872</v>
      </c>
      <c r="J151" s="0" t="n">
        <f aca="false">(B151/N151)*SQRT(SQRT((C151*C151+D151*D151)/((1+C151)*(1+C151)+D151*D151)))*COS((ATAN(D151/C151)-ATAN(D151/(1+C151)))/2)</f>
        <v>65809508.1414395</v>
      </c>
      <c r="K151" s="1" t="n">
        <f aca="false">(B151/N151)*SQRT(SQRT((C151*C151+D151*D151)/((1+C151)*(1+C151)+D151*D151)))*SIN((ATAN(D151/C151)-ATAN(D151/(1+C151)))/2)</f>
        <v>9408225.15958029</v>
      </c>
      <c r="L151" s="0" t="n">
        <f aca="false">(B151/N151)*SQRT(SQRT((E151*E151+F151*F151)/((1+E151)*(1+E151)+F151*F151)))*COS((ATAN(F151/E151)-ATAN(F151/(1+E151)))/2)</f>
        <v>31643528.8836408</v>
      </c>
      <c r="M151" s="1" t="n">
        <f aca="false">(B151/N151)*SQRT(SQRT((E151*E151+F151*F151)/((1+E151)*(1+E151)+F151*F151)))*SIN((ATAN(F151/E151)-ATAN(F151/(1+E151)))/2)</f>
        <v>103615.256384427</v>
      </c>
      <c r="N151" s="3" t="n">
        <v>299792458</v>
      </c>
    </row>
    <row r="152" customFormat="false" ht="14.9" hidden="false" customHeight="false" outlineLevel="0" collapsed="false">
      <c r="A152" s="0" t="n">
        <v>2803.74</v>
      </c>
      <c r="B152" s="2" t="n">
        <f aca="false">A152*1000000000000*2*PI()</f>
        <v>17616417973151700</v>
      </c>
      <c r="C152" s="0" t="n">
        <v>-2.25441</v>
      </c>
      <c r="D152" s="0" t="n">
        <v>2.13881</v>
      </c>
      <c r="E152" s="1" t="n">
        <f aca="false">1-13.8*13.8*1E+030/(B152*B152+1/9.3/9.3*1E+030)</f>
        <v>0.386369721459312</v>
      </c>
      <c r="F152" s="1" t="n">
        <f aca="false">13.8*13.8/9.3*1E+045/B152/(B152*B152+1/9.3/9.3*1E+030)</f>
        <v>0.00374546916866292</v>
      </c>
      <c r="G152" s="0" t="n">
        <f aca="false">B152/N152</f>
        <v>58762045.2184681</v>
      </c>
      <c r="H152" s="0" t="n">
        <f aca="false">G152*SQRT(0.5)</f>
        <v>41551040.6503693</v>
      </c>
      <c r="I152" s="0" t="n">
        <f aca="false">-G152*0.5</f>
        <v>-29381022.609234</v>
      </c>
      <c r="J152" s="0" t="n">
        <f aca="false">(B152/N152)*SQRT(SQRT((C152*C152+D152*D152)/((1+C152)*(1+C152)+D152*D152)))*COS((ATAN(D152/C152)-ATAN(D152/(1+C152)))/2)</f>
        <v>65134720.2705405</v>
      </c>
      <c r="K152" s="1" t="n">
        <f aca="false">(B152/N152)*SQRT(SQRT((C152*C152+D152*D152)/((1+C152)*(1+C152)+D152*D152)))*SIN((ATAN(D152/C152)-ATAN(D152/(1+C152)))/2)</f>
        <v>9221166.95005217</v>
      </c>
      <c r="L152" s="0" t="n">
        <f aca="false">(B152/N152)*SQRT(SQRT((E152*E152+F152*F152)/((1+E152)*(1+E152)+F152*F152)))*COS((ATAN(F152/E152)-ATAN(F152/(1+E152)))/2)</f>
        <v>31021705.3968227</v>
      </c>
      <c r="M152" s="1" t="n">
        <f aca="false">(B152/N152)*SQRT(SQRT((E152*E152+F152*F152)/((1+E152)*(1+E152)+F152*F152)))*SIN((ATAN(F152/E152)-ATAN(F152/(1+E152)))/2)</f>
        <v>108453.374214083</v>
      </c>
      <c r="N152" s="3" t="n">
        <v>299792458</v>
      </c>
    </row>
    <row r="153" customFormat="false" ht="14.9" hidden="false" customHeight="false" outlineLevel="0" collapsed="false">
      <c r="A153" s="0" t="n">
        <v>2777.78</v>
      </c>
      <c r="B153" s="2" t="n">
        <f aca="false">A153*1000000000000*2*PI()</f>
        <v>17453306482577300</v>
      </c>
      <c r="C153" s="0" t="n">
        <v>-2.26675</v>
      </c>
      <c r="D153" s="0" t="n">
        <v>2.15586</v>
      </c>
      <c r="E153" s="1" t="n">
        <f aca="false">1-13.8*13.8*1E+030/(B153*B153+1/9.3/9.3*1E+030)</f>
        <v>0.374847087194307</v>
      </c>
      <c r="F153" s="1" t="n">
        <f aca="false">13.8*13.8/9.3*1E+045/B153/(B153*B153+1/9.3/9.3*1E+030)</f>
        <v>0.00385146180636563</v>
      </c>
      <c r="G153" s="0" t="n">
        <f aca="false">B153/N153</f>
        <v>58217963.8507694</v>
      </c>
      <c r="H153" s="0" t="n">
        <f aca="false">G153*SQRT(0.5)</f>
        <v>41166317.0257523</v>
      </c>
      <c r="I153" s="0" t="n">
        <f aca="false">-G153*0.5</f>
        <v>-29108981.9253847</v>
      </c>
      <c r="J153" s="0" t="n">
        <f aca="false">(B153/N153)*SQRT(SQRT((C153*C153+D153*D153)/((1+C153)*(1+C153)+D153*D153)))*COS((ATAN(D153/C153)-ATAN(D153/(1+C153)))/2)</f>
        <v>64483586.7446636</v>
      </c>
      <c r="K153" s="1" t="n">
        <f aca="false">(B153/N153)*SQRT(SQRT((C153*C153+D153*D153)/((1+C153)*(1+C153)+D153*D153)))*SIN((ATAN(D153/C153)-ATAN(D153/(1+C153)))/2)</f>
        <v>9061695.88703605</v>
      </c>
      <c r="L153" s="0" t="n">
        <f aca="false">(B153/N153)*SQRT(SQRT((E153*E153+F153*F153)/((1+E153)*(1+E153)+F153*F153)))*COS((ATAN(F153/E153)-ATAN(F153/(1+E153)))/2)</f>
        <v>30399361.4500674</v>
      </c>
      <c r="M153" s="1" t="n">
        <f aca="false">(B153/N153)*SQRT(SQRT((E153*E153+F153*F153)/((1+E153)*(1+E153)+F153*F153)))*SIN((ATAN(F153/E153)-ATAN(F153/(1+E153)))/2)</f>
        <v>113588.132358469</v>
      </c>
      <c r="N153" s="3" t="n">
        <v>299792458</v>
      </c>
    </row>
    <row r="154" customFormat="false" ht="14.9" hidden="false" customHeight="false" outlineLevel="0" collapsed="false">
      <c r="A154" s="0" t="n">
        <v>2752.29</v>
      </c>
      <c r="B154" s="2" t="n">
        <f aca="false">A154*1000000000000*2*PI()</f>
        <v>17293148089097300</v>
      </c>
      <c r="C154" s="0" t="n">
        <v>-2.28585</v>
      </c>
      <c r="D154" s="0" t="n">
        <v>2.17892</v>
      </c>
      <c r="E154" s="1" t="n">
        <f aca="false">1-13.8*13.8*1E+030/(B154*B154+1/9.3/9.3*1E+030)</f>
        <v>0.363214359865131</v>
      </c>
      <c r="F154" s="1" t="n">
        <f aca="false">13.8*13.8/9.3*1E+045/B154/(B154*B154+1/9.3/9.3*1E+030)</f>
        <v>0.00395946266436122</v>
      </c>
      <c r="G154" s="0" t="n">
        <f aca="false">B154/N154</f>
        <v>57683732.9546739</v>
      </c>
      <c r="H154" s="0" t="n">
        <f aca="false">G154*SQRT(0.5)</f>
        <v>40788558.7364039</v>
      </c>
      <c r="I154" s="0" t="n">
        <f aca="false">-G154*0.5</f>
        <v>-28841866.477337</v>
      </c>
      <c r="J154" s="0" t="n">
        <f aca="false">(B154/N154)*SQRT(SQRT((C154*C154+D154*D154)/((1+C154)*(1+C154)+D154*D154)))*COS((ATAN(D154/C154)-ATAN(D154/(1+C154)))/2)</f>
        <v>63832086.8282706</v>
      </c>
      <c r="K154" s="1" t="n">
        <f aca="false">(B154/N154)*SQRT(SQRT((C154*C154+D154*D154)/((1+C154)*(1+C154)+D154*D154)))*SIN((ATAN(D154/C154)-ATAN(D154/(1+C154)))/2)</f>
        <v>8872053.95749249</v>
      </c>
      <c r="L154" s="0" t="n">
        <f aca="false">(B154/N154)*SQRT(SQRT((E154*E154+F154*F154)/((1+E154)*(1+E154)+F154*F154)))*COS((ATAN(F154/E154)-ATAN(F154/(1+E154)))/2)</f>
        <v>29775653.4527311</v>
      </c>
      <c r="M154" s="1" t="n">
        <f aca="false">(B154/N154)*SQRT(SQRT((E154*E154+F154*F154)/((1+E154)*(1+E154)+F154*F154)))*SIN((ATAN(F154/E154)-ATAN(F154/(1+E154)))/2)</f>
        <v>119047.341738641</v>
      </c>
      <c r="N154" s="3" t="n">
        <v>299792458</v>
      </c>
    </row>
    <row r="155" customFormat="false" ht="14.9" hidden="false" customHeight="false" outlineLevel="0" collapsed="false">
      <c r="A155" s="0" t="n">
        <v>2727.27</v>
      </c>
      <c r="B155" s="2" t="n">
        <f aca="false">A155*1000000000000*2*PI()</f>
        <v>17135942792711700</v>
      </c>
      <c r="C155" s="0" t="n">
        <v>-2.30328</v>
      </c>
      <c r="D155" s="0" t="n">
        <v>2.1996</v>
      </c>
      <c r="E155" s="1" t="n">
        <f aca="false">1-13.8*13.8*1E+030/(B155*B155+1/9.3/9.3*1E+030)</f>
        <v>0.351477473957453</v>
      </c>
      <c r="F155" s="1" t="n">
        <f aca="false">13.8*13.8/9.3*1E+045/B155/(B155*B155+1/9.3/9.3*1E+030)</f>
        <v>0.00406943497619931</v>
      </c>
      <c r="G155" s="0" t="n">
        <f aca="false">B155/N155</f>
        <v>57159352.5301817</v>
      </c>
      <c r="H155" s="0" t="n">
        <f aca="false">G155*SQRT(0.5)</f>
        <v>40417765.782324</v>
      </c>
      <c r="I155" s="0" t="n">
        <f aca="false">-G155*0.5</f>
        <v>-28579676.2650909</v>
      </c>
      <c r="J155" s="0" t="n">
        <f aca="false">(B155/N155)*SQRT(SQRT((C155*C155+D155*D155)/((1+C155)*(1+C155)+D155*D155)))*COS((ATAN(D155/C155)-ATAN(D155/(1+C155)))/2)</f>
        <v>63200029.4240695</v>
      </c>
      <c r="K155" s="1" t="n">
        <f aca="false">(B155/N155)*SQRT(SQRT((C155*C155+D155*D155)/((1+C155)*(1+C155)+D155*D155)))*SIN((ATAN(D155/C155)-ATAN(D155/(1+C155)))/2)</f>
        <v>8697756.38566633</v>
      </c>
      <c r="L155" s="0" t="n">
        <f aca="false">(B155/N155)*SQRT(SQRT((E155*E155+F155*F155)/((1+E155)*(1+E155)+F155*F155)))*COS((ATAN(F155/E155)-ATAN(F155/(1+E155)))/2)</f>
        <v>29150179.175792</v>
      </c>
      <c r="M155" s="1" t="n">
        <f aca="false">(B155/N155)*SQRT(SQRT((E155*E155+F155*F155)/((1+E155)*(1+E155)+F155*F155)))*SIN((ATAN(F155/E155)-ATAN(F155/(1+E155)))/2)</f>
        <v>124857.872406567</v>
      </c>
      <c r="N155" s="3" t="n">
        <v>299792458</v>
      </c>
    </row>
    <row r="156" customFormat="false" ht="14.9" hidden="false" customHeight="false" outlineLevel="0" collapsed="false">
      <c r="A156" s="0" t="n">
        <v>2702.7</v>
      </c>
      <c r="B156" s="2" t="n">
        <f aca="false">A156*1000000000000*2*PI()</f>
        <v>16981564929714300</v>
      </c>
      <c r="C156" s="0" t="n">
        <v>-2.31838</v>
      </c>
      <c r="D156" s="0" t="n">
        <v>2.21852</v>
      </c>
      <c r="E156" s="1" t="n">
        <f aca="false">1-13.8*13.8*1E+030/(B156*B156+1/9.3/9.3*1E+030)</f>
        <v>0.33963303328939</v>
      </c>
      <c r="F156" s="1" t="n">
        <f aca="false">13.8*13.8/9.3*1E+045/B156/(B156*B156+1/9.3/9.3*1E+030)</f>
        <v>0.00418142856771243</v>
      </c>
      <c r="G156" s="0" t="n">
        <f aca="false">B156/N156</f>
        <v>56644403.4082882</v>
      </c>
      <c r="H156" s="0" t="n">
        <f aca="false">G156*SQRT(0.5)</f>
        <v>40053641.766267</v>
      </c>
      <c r="I156" s="0" t="n">
        <f aca="false">-G156*0.5</f>
        <v>-28322201.7041441</v>
      </c>
      <c r="J156" s="0" t="n">
        <f aca="false">(B156/N156)*SQRT(SQRT((C156*C156+D156*D156)/((1+C156)*(1+C156)+D156*D156)))*COS((ATAN(D156/C156)-ATAN(D156/(1+C156)))/2)</f>
        <v>62583277.5444897</v>
      </c>
      <c r="K156" s="1" t="n">
        <f aca="false">(B156/N156)*SQRT(SQRT((C156*C156+D156*D156)/((1+C156)*(1+C156)+D156*D156)))*SIN((ATAN(D156/C156)-ATAN(D156/(1+C156)))/2)</f>
        <v>8539209.13043443</v>
      </c>
      <c r="L156" s="0" t="n">
        <f aca="false">(B156/N156)*SQRT(SQRT((E156*E156+F156*F156)/((1+E156)*(1+E156)+F156*F156)))*COS((ATAN(F156/E156)-ATAN(F156/(1+E156)))/2)</f>
        <v>28521992.3142791</v>
      </c>
      <c r="M156" s="1" t="n">
        <f aca="false">(B156/N156)*SQRT(SQRT((E156*E156+F156*F156)/((1+E156)*(1+E156)+F156*F156)))*SIN((ATAN(F156/E156)-ATAN(F156/(1+E156)))/2)</f>
        <v>131054.79479681</v>
      </c>
      <c r="N156" s="3" t="n">
        <v>299792458</v>
      </c>
    </row>
    <row r="157" customFormat="false" ht="14.9" hidden="false" customHeight="false" outlineLevel="0" collapsed="false">
      <c r="A157" s="0" t="n">
        <v>2678.57</v>
      </c>
      <c r="B157" s="2" t="n">
        <f aca="false">A157*1000000000000*2*PI()</f>
        <v>16829951668252000</v>
      </c>
      <c r="C157" s="0" t="n">
        <v>-2.33602</v>
      </c>
      <c r="D157" s="0" t="n">
        <v>2.2393</v>
      </c>
      <c r="E157" s="1" t="n">
        <f aca="false">1-13.8*13.8*1E+030/(B157*B157+1/9.3/9.3*1E+030)</f>
        <v>0.327682047852258</v>
      </c>
      <c r="F157" s="1" t="n">
        <f aca="false">13.8*13.8/9.3*1E+045/B157/(B157*B157+1/9.3/9.3*1E+030)</f>
        <v>0.00429545219998962</v>
      </c>
      <c r="G157" s="0" t="n">
        <f aca="false">B157/N157</f>
        <v>56138676.0044911</v>
      </c>
      <c r="H157" s="0" t="n">
        <f aca="false">G157*SQRT(0.5)</f>
        <v>39696038.4896102</v>
      </c>
      <c r="I157" s="0" t="n">
        <f aca="false">-G157*0.5</f>
        <v>-28069338.0022455</v>
      </c>
      <c r="J157" s="0" t="n">
        <f aca="false">(B157/N157)*SQRT(SQRT((C157*C157+D157*D157)/((1+C157)*(1+C157)+D157*D157)))*COS((ATAN(D157/C157)-ATAN(D157/(1+C157)))/2)</f>
        <v>61975152.6514444</v>
      </c>
      <c r="K157" s="1" t="n">
        <f aca="false">(B157/N157)*SQRT(SQRT((C157*C157+D157*D157)/((1+C157)*(1+C157)+D157*D157)))*SIN((ATAN(D157/C157)-ATAN(D157/(1+C157)))/2)</f>
        <v>8373702.55874969</v>
      </c>
      <c r="L157" s="0" t="n">
        <f aca="false">(B157/N157)*SQRT(SQRT((E157*E157+F157*F157)/((1+E157)*(1+E157)+F157*F157)))*COS((ATAN(F157/E157)-ATAN(F157/(1+E157)))/2)</f>
        <v>27890331.5101853</v>
      </c>
      <c r="M157" s="1" t="n">
        <f aca="false">(B157/N157)*SQRT(SQRT((E157*E157+F157*F157)/((1+E157)*(1+E157)+F157*F157)))*SIN((ATAN(F157/E157)-ATAN(F157/(1+E157)))/2)</f>
        <v>137675.55577535</v>
      </c>
      <c r="N157" s="3" t="n">
        <v>299792458</v>
      </c>
    </row>
    <row r="158" customFormat="false" ht="14.9" hidden="false" customHeight="false" outlineLevel="0" collapsed="false">
      <c r="A158" s="0" t="n">
        <v>2654.87</v>
      </c>
      <c r="B158" s="2" t="n">
        <f aca="false">A158*1000000000000*2*PI()</f>
        <v>16681040176471900</v>
      </c>
      <c r="C158" s="0" t="n">
        <v>-2.35807</v>
      </c>
      <c r="D158" s="0" t="n">
        <v>2.26443</v>
      </c>
      <c r="E158" s="1" t="n">
        <f aca="false">1-13.8*13.8*1E+030/(B158*B158+1/9.3/9.3*1E+030)</f>
        <v>0.315625418710239</v>
      </c>
      <c r="F158" s="1" t="n">
        <f aca="false">13.8*13.8/9.3*1E+045/B158/(B158*B158+1/9.3/9.3*1E+030)</f>
        <v>0.00441151534174755</v>
      </c>
      <c r="G158" s="0" t="n">
        <f aca="false">B158/N158</f>
        <v>55641960.7342887</v>
      </c>
      <c r="H158" s="0" t="n">
        <f aca="false">G158*SQRT(0.5)</f>
        <v>39344807.7537312</v>
      </c>
      <c r="I158" s="0" t="n">
        <f aca="false">-G158*0.5</f>
        <v>-27820980.3671444</v>
      </c>
      <c r="J158" s="0" t="n">
        <f aca="false">(B158/N158)*SQRT(SQRT((C158*C158+D158*D158)/((1+C158)*(1+C158)+D158*D158)))*COS((ATAN(D158/C158)-ATAN(D158/(1+C158)))/2)</f>
        <v>61369536.1239501</v>
      </c>
      <c r="K158" s="1" t="n">
        <f aca="false">(B158/N158)*SQRT(SQRT((C158*C158+D158*D158)/((1+C158)*(1+C158)+D158*D158)))*SIN((ATAN(D158/C158)-ATAN(D158/(1+C158)))/2)</f>
        <v>8192636.78662053</v>
      </c>
      <c r="L158" s="0" t="n">
        <f aca="false">(B158/N158)*SQRT(SQRT((E158*E158+F158*F158)/((1+E158)*(1+E158)+F158*F158)))*COS((ATAN(F158/E158)-ATAN(F158/(1+E158)))/2)</f>
        <v>27254369.847699</v>
      </c>
      <c r="M158" s="1" t="n">
        <f aca="false">(B158/N158)*SQRT(SQRT((E158*E158+F158*F158)/((1+E158)*(1+E158)+F158*F158)))*SIN((ATAN(F158/E158)-ATAN(F158/(1+E158)))/2)</f>
        <v>144762.84494527</v>
      </c>
      <c r="N158" s="3" t="n">
        <v>299792458</v>
      </c>
    </row>
    <row r="159" customFormat="false" ht="14.9" hidden="false" customHeight="false" outlineLevel="0" collapsed="false">
      <c r="A159" s="0" t="n">
        <v>2631.58</v>
      </c>
      <c r="B159" s="2" t="n">
        <f aca="false">A159*1000000000000*2*PI()</f>
        <v>16534704790667700</v>
      </c>
      <c r="C159" s="0" t="n">
        <v>-2.37715</v>
      </c>
      <c r="D159" s="0" t="n">
        <v>2.28413</v>
      </c>
      <c r="E159" s="1" t="n">
        <f aca="false">1-13.8*13.8*1E+030/(B159*B159+1/9.3/9.3*1E+030)</f>
        <v>0.30345862994676</v>
      </c>
      <c r="F159" s="1" t="n">
        <f aca="false">13.8*13.8/9.3*1E+045/B159/(B159*B159+1/9.3/9.3*1E+030)</f>
        <v>0.00452967999485382</v>
      </c>
      <c r="G159" s="0" t="n">
        <f aca="false">B159/N159</f>
        <v>55153838.4286762</v>
      </c>
      <c r="H159" s="0" t="n">
        <f aca="false">G159*SQRT(0.5)</f>
        <v>38999653.1613841</v>
      </c>
      <c r="I159" s="0" t="n">
        <f aca="false">-G159*0.5</f>
        <v>-27576919.2143381</v>
      </c>
      <c r="J159" s="0" t="n">
        <f aca="false">(B159/N159)*SQRT(SQRT((C159*C159+D159*D159)/((1+C159)*(1+C159)+D159*D159)))*COS((ATAN(D159/C159)-ATAN(D159/(1+C159)))/2)</f>
        <v>60789568.5375114</v>
      </c>
      <c r="K159" s="1" t="n">
        <f aca="false">(B159/N159)*SQRT(SQRT((C159*C159+D159*D159)/((1+C159)*(1+C159)+D159*D159)))*SIN((ATAN(D159/C159)-ATAN(D159/(1+C159)))/2)</f>
        <v>8033634.79296953</v>
      </c>
      <c r="L159" s="0" t="n">
        <f aca="false">(B159/N159)*SQRT(SQRT((E159*E159+F159*F159)/((1+E159)*(1+E159)+F159*F159)))*COS((ATAN(F159/E159)-ATAN(F159/(1+E159)))/2)</f>
        <v>26612925.7656644</v>
      </c>
      <c r="M159" s="1" t="n">
        <f aca="false">(B159/N159)*SQRT(SQRT((E159*E159+F159*F159)/((1+E159)*(1+E159)+F159*F159)))*SIN((ATAN(F159/E159)-ATAN(F159/(1+E159)))/2)</f>
        <v>152369.008096181</v>
      </c>
      <c r="N159" s="3" t="n">
        <v>299792458</v>
      </c>
    </row>
    <row r="160" customFormat="false" ht="14.9" hidden="false" customHeight="false" outlineLevel="0" collapsed="false">
      <c r="A160" s="0" t="n">
        <v>2608.7</v>
      </c>
      <c r="B160" s="2" t="n">
        <f aca="false">A160*1000000000000*2*PI()</f>
        <v>16390945510839400</v>
      </c>
      <c r="C160" s="0" t="n">
        <v>-2.39879</v>
      </c>
      <c r="D160" s="0" t="n">
        <v>2.30577</v>
      </c>
      <c r="E160" s="1" t="n">
        <f aca="false">1-13.8*13.8*1E+030/(B160*B160+1/9.3/9.3*1E+030)</f>
        <v>0.291187333075068</v>
      </c>
      <c r="F160" s="1" t="n">
        <f aca="false">13.8*13.8/9.3*1E+045/B160/(B160*B160+1/9.3/9.3*1E+030)</f>
        <v>0.00464990965578999</v>
      </c>
      <c r="G160" s="0" t="n">
        <f aca="false">B160/N160</f>
        <v>54674309.0876536</v>
      </c>
      <c r="H160" s="0" t="n">
        <f aca="false">G160*SQRT(0.5)</f>
        <v>38660574.7125691</v>
      </c>
      <c r="I160" s="0" t="n">
        <f aca="false">-G160*0.5</f>
        <v>-27337154.5438268</v>
      </c>
      <c r="J160" s="0" t="n">
        <f aca="false">(B160/N160)*SQRT(SQRT((C160*C160+D160*D160)/((1+C160)*(1+C160)+D160*D160)))*COS((ATAN(D160/C160)-ATAN(D160/(1+C160)))/2)</f>
        <v>60217111.2273922</v>
      </c>
      <c r="K160" s="1" t="n">
        <f aca="false">(B160/N160)*SQRT(SQRT((C160*C160+D160*D160)/((1+C160)*(1+C160)+D160*D160)))*SIN((ATAN(D160/C160)-ATAN(D160/(1+C160)))/2)</f>
        <v>7868787.54737742</v>
      </c>
      <c r="L160" s="0" t="n">
        <f aca="false">(B160/N160)*SQRT(SQRT((E160*E160+F160*F160)/((1+E160)*(1+E160)+F160*F160)))*COS((ATAN(F160/E160)-ATAN(F160/(1+E160)))/2)</f>
        <v>25965272.6793914</v>
      </c>
      <c r="M160" s="1" t="n">
        <f aca="false">(B160/N160)*SQRT(SQRT((E160*E160+F160*F160)/((1+E160)*(1+E160)+F160*F160)))*SIN((ATAN(F160/E160)-ATAN(F160/(1+E160)))/2)</f>
        <v>160547.701635322</v>
      </c>
      <c r="N160" s="3" t="n">
        <v>299792458</v>
      </c>
    </row>
    <row r="161" customFormat="false" ht="14.9" hidden="false" customHeight="false" outlineLevel="0" collapsed="false">
      <c r="A161" s="0" t="n">
        <v>2586.21</v>
      </c>
      <c r="B161" s="2" t="n">
        <f aca="false">A161*1000000000000*2*PI()</f>
        <v>16249636673280900</v>
      </c>
      <c r="C161" s="0" t="n">
        <v>-2.41679</v>
      </c>
      <c r="D161" s="0" t="n">
        <v>2.32254</v>
      </c>
      <c r="E161" s="1" t="n">
        <f aca="false">1-13.8*13.8*1E+030/(B161*B161+1/9.3/9.3*1E+030)</f>
        <v>0.278806428849466</v>
      </c>
      <c r="F161" s="1" t="n">
        <f aca="false">13.8*13.8/9.3*1E+045/B161/(B161*B161+1/9.3/9.3*1E+030)</f>
        <v>0.00477227259795592</v>
      </c>
      <c r="G161" s="0" t="n">
        <f aca="false">B161/N161</f>
        <v>54202953.5422165</v>
      </c>
      <c r="H161" s="0" t="n">
        <f aca="false">G161*SQRT(0.5)</f>
        <v>38327276.0100407</v>
      </c>
      <c r="I161" s="0" t="n">
        <f aca="false">-G161*0.5</f>
        <v>-27101476.7711083</v>
      </c>
      <c r="J161" s="0" t="n">
        <f aca="false">(B161/N161)*SQRT(SQRT((C161*C161+D161*D161)/((1+C161)*(1+C161)+D161*D161)))*COS((ATAN(D161/C161)-ATAN(D161/(1+C161)))/2)</f>
        <v>59665976.655366</v>
      </c>
      <c r="K161" s="1" t="n">
        <f aca="false">(B161/N161)*SQRT(SQRT((C161*C161+D161*D161)/((1+C161)*(1+C161)+D161*D161)))*SIN((ATAN(D161/C161)-ATAN(D161/(1+C161)))/2)</f>
        <v>7725621.68826395</v>
      </c>
      <c r="L161" s="0" t="n">
        <f aca="false">(B161/N161)*SQRT(SQRT((E161*E161+F161*F161)/((1+E161)*(1+E161)+F161*F161)))*COS((ATAN(F161/E161)-ATAN(F161/(1+E161)))/2)</f>
        <v>25310021.1823716</v>
      </c>
      <c r="M161" s="1" t="n">
        <f aca="false">(B161/N161)*SQRT(SQRT((E161*E161+F161*F161)/((1+E161)*(1+E161)+F161*F161)))*SIN((ATAN(F161/E161)-ATAN(F161/(1+E161)))/2)</f>
        <v>169368.629395983</v>
      </c>
      <c r="N161" s="3" t="n">
        <v>299792458</v>
      </c>
    </row>
    <row r="162" customFormat="false" ht="14.9" hidden="false" customHeight="false" outlineLevel="0" collapsed="false">
      <c r="A162" s="0" t="n">
        <v>2564.1</v>
      </c>
      <c r="B162" s="2" t="n">
        <f aca="false">A162*1000000000000*2*PI()</f>
        <v>16110715446139200</v>
      </c>
      <c r="C162" s="0" t="n">
        <v>-2.44237</v>
      </c>
      <c r="D162" s="0" t="n">
        <v>2.34935</v>
      </c>
      <c r="E162" s="1" t="n">
        <f aca="false">1-13.8*13.8*1E+030/(B162*B162+1/9.3/9.3*1E+030)</f>
        <v>0.266315788699447</v>
      </c>
      <c r="F162" s="1" t="n">
        <f aca="false">13.8*13.8/9.3*1E+045/B162/(B162*B162+1/9.3/9.3*1E+030)</f>
        <v>0.00489678907633907</v>
      </c>
      <c r="G162" s="0" t="n">
        <f aca="false">B162/N162</f>
        <v>53739562.2078632</v>
      </c>
      <c r="H162" s="0" t="n">
        <f aca="false">G162*SQRT(0.5)</f>
        <v>37999608.8551764</v>
      </c>
      <c r="I162" s="0" t="n">
        <f aca="false">-G162*0.5</f>
        <v>-26869781.1039316</v>
      </c>
      <c r="J162" s="0" t="n">
        <f aca="false">(B162/N162)*SQRT(SQRT((C162*C162+D162*D162)/((1+C162)*(1+C162)+D162*D162)))*COS((ATAN(D162/C162)-ATAN(D162/(1+C162)))/2)</f>
        <v>59102285.7152485</v>
      </c>
      <c r="K162" s="1" t="n">
        <f aca="false">(B162/N162)*SQRT(SQRT((C162*C162+D162*D162)/((1+C162)*(1+C162)+D162*D162)))*SIN((ATAN(D162/C162)-ATAN(D162/(1+C162)))/2)</f>
        <v>7552576.87047967</v>
      </c>
      <c r="L162" s="0" t="n">
        <f aca="false">(B162/N162)*SQRT(SQRT((E162*E162+F162*F162)/((1+E162)*(1+E162)+F162*F162)))*COS((ATAN(F162/E162)-ATAN(F162/(1+E162)))/2)</f>
        <v>24645929.7180926</v>
      </c>
      <c r="M162" s="1" t="n">
        <f aca="false">(B162/N162)*SQRT(SQRT((E162*E162+F162*F162)/((1+E162)*(1+E162)+F162*F162)))*SIN((ATAN(F162/E162)-ATAN(F162/(1+E162)))/2)</f>
        <v>178909.707985457</v>
      </c>
      <c r="N162" s="3" t="n">
        <v>299792458</v>
      </c>
    </row>
    <row r="163" customFormat="false" ht="14.9" hidden="false" customHeight="false" outlineLevel="0" collapsed="false">
      <c r="A163" s="0" t="n">
        <v>2542.37</v>
      </c>
      <c r="B163" s="2" t="n">
        <f aca="false">A163*1000000000000*2*PI()</f>
        <v>15974181829414200</v>
      </c>
      <c r="C163" s="0" t="n">
        <v>-2.465</v>
      </c>
      <c r="D163" s="0" t="n">
        <v>2.375</v>
      </c>
      <c r="E163" s="1" t="n">
        <f aca="false">1-13.8*13.8*1E+030/(B163*B163+1/9.3/9.3*1E+030)</f>
        <v>0.253720953291593</v>
      </c>
      <c r="F163" s="1" t="n">
        <f aca="false">13.8*13.8/9.3*1E+045/B163/(B163*B163+1/9.3/9.3*1E+030)</f>
        <v>0.00502342214723575</v>
      </c>
      <c r="G163" s="0" t="n">
        <f aca="false">B163/N163</f>
        <v>53284135.0845931</v>
      </c>
      <c r="H163" s="0" t="n">
        <f aca="false">G163*SQRT(0.5)</f>
        <v>37677573.2479758</v>
      </c>
      <c r="I163" s="0" t="n">
        <f aca="false">-G163*0.5</f>
        <v>-26642067.5422965</v>
      </c>
      <c r="J163" s="0" t="n">
        <f aca="false">(B163/N163)*SQRT(SQRT((C163*C163+D163*D163)/((1+C163)*(1+C163)+D163*D163)))*COS((ATAN(D163/C163)-ATAN(D163/(1+C163)))/2)</f>
        <v>58549525.8050192</v>
      </c>
      <c r="K163" s="1" t="n">
        <f aca="false">(B163/N163)*SQRT(SQRT((C163*C163+D163*D163)/((1+C163)*(1+C163)+D163*D163)))*SIN((ATAN(D163/C163)-ATAN(D163/(1+C163)))/2)</f>
        <v>7395103.70470864</v>
      </c>
      <c r="L163" s="0" t="n">
        <f aca="false">(B163/N163)*SQRT(SQRT((E163*E163+F163*F163)/((1+E163)*(1+E163)+F163*F163)))*COS((ATAN(F163/E163)-ATAN(F163/(1+E163)))/2)</f>
        <v>23971925.5784053</v>
      </c>
      <c r="M163" s="1" t="n">
        <f aca="false">(B163/N163)*SQRT(SQRT((E163*E163+F163*F163)/((1+E163)*(1+E163)+F163*F163)))*SIN((ATAN(F163/E163)-ATAN(F163/(1+E163)))/2)</f>
        <v>189257.831657913</v>
      </c>
      <c r="N163" s="3" t="n">
        <v>299792458</v>
      </c>
    </row>
    <row r="164" customFormat="false" ht="14.9" hidden="false" customHeight="false" outlineLevel="0" collapsed="false">
      <c r="A164" s="0" t="n">
        <v>2521.01</v>
      </c>
      <c r="B164" s="2" t="n">
        <f aca="false">A164*1000000000000*2*PI()</f>
        <v>15839972991252800</v>
      </c>
      <c r="C164" s="0" t="n">
        <v>-2.48705</v>
      </c>
      <c r="D164" s="0" t="n">
        <v>2.39705</v>
      </c>
      <c r="E164" s="1" t="n">
        <f aca="false">1-13.8*13.8*1E+030/(B164*B164+1/9.3/9.3*1E+030)</f>
        <v>0.241021826213915</v>
      </c>
      <c r="F164" s="1" t="n">
        <f aca="false">13.8*13.8/9.3*1E+045/B164/(B164*B164+1/9.3/9.3*1E+030)</f>
        <v>0.00515219037091488</v>
      </c>
      <c r="G164" s="0" t="n">
        <f aca="false">B164/N164</f>
        <v>52836462.5879041</v>
      </c>
      <c r="H164" s="0" t="n">
        <f aca="false">G164*SQRT(0.5)</f>
        <v>37361020.9898163</v>
      </c>
      <c r="I164" s="0" t="n">
        <f aca="false">-G164*0.5</f>
        <v>-26418231.293952</v>
      </c>
      <c r="J164" s="0" t="n">
        <f aca="false">(B164/N164)*SQRT(SQRT((C164*C164+D164*D164)/((1+C164)*(1+C164)+D164*D164)))*COS((ATAN(D164/C164)-ATAN(D164/(1+C164)))/2)</f>
        <v>58016705.8296753</v>
      </c>
      <c r="K164" s="1" t="n">
        <f aca="false">(B164/N164)*SQRT(SQRT((C164*C164+D164*D164)/((1+C164)*(1+C164)+D164*D164)))*SIN((ATAN(D164/C164)-ATAN(D164/(1+C164)))/2)</f>
        <v>7247747.56300523</v>
      </c>
      <c r="L164" s="0" t="n">
        <f aca="false">(B164/N164)*SQRT(SQRT((E164*E164+F164*F164)/((1+E164)*(1+E164)+F164*F164)))*COS((ATAN(F164/E164)-ATAN(F164/(1+E164)))/2)</f>
        <v>23286479.7113941</v>
      </c>
      <c r="M164" s="1" t="n">
        <f aca="false">(B164/N164)*SQRT(SQRT((E164*E164+F164*F164)/((1+E164)*(1+E164)+F164*F164)))*SIN((ATAN(F164/E164)-ATAN(F164/(1+E164)))/2)</f>
        <v>200520.698699329</v>
      </c>
      <c r="N164" s="3" t="n">
        <v>299792458</v>
      </c>
    </row>
    <row r="165" customFormat="false" ht="14.9" hidden="false" customHeight="false" outlineLevel="0" collapsed="false">
      <c r="A165" s="0" t="n">
        <v>2500</v>
      </c>
      <c r="B165" s="2" t="n">
        <f aca="false">A165*1000000000000*2*PI()</f>
        <v>15707963267949000</v>
      </c>
      <c r="C165" s="0" t="n">
        <v>-2.51304</v>
      </c>
      <c r="D165" s="0" t="n">
        <v>2.42424</v>
      </c>
      <c r="E165" s="1" t="n">
        <f aca="false">1-13.8*13.8*1E+030/(B165*B165+1/9.3/9.3*1E+030)</f>
        <v>0.22821191681489</v>
      </c>
      <c r="F165" s="1" t="n">
        <f aca="false">13.8*13.8/9.3*1E+045/B165/(B165*B165+1/9.3/9.3*1E+030)</f>
        <v>0.00528317799820769</v>
      </c>
      <c r="G165" s="0" t="n">
        <f aca="false">B165/N165</f>
        <v>52396125.5487922</v>
      </c>
      <c r="H165" s="0" t="n">
        <f aca="false">G165*SQRT(0.5)</f>
        <v>37049655.6834527</v>
      </c>
      <c r="I165" s="0" t="n">
        <f aca="false">-G165*0.5</f>
        <v>-26198062.7743961</v>
      </c>
      <c r="J165" s="0" t="n">
        <f aca="false">(B165/N165)*SQRT(SQRT((C165*C165+D165*D165)/((1+C165)*(1+C165)+D165*D165)))*COS((ATAN(D165/C165)-ATAN(D165/(1+C165)))/2)</f>
        <v>57482757.0847767</v>
      </c>
      <c r="K165" s="1" t="n">
        <f aca="false">(B165/N165)*SQRT(SQRT((C165*C165+D165*D165)/((1+C165)*(1+C165)+D165*D165)))*SIN((ATAN(D165/C165)-ATAN(D165/(1+C165)))/2)</f>
        <v>7088996.92099706</v>
      </c>
      <c r="L165" s="0" t="n">
        <f aca="false">(B165/N165)*SQRT(SQRT((E165*E165+F165*F165)/((1+E165)*(1+E165)+F165*F165)))*COS((ATAN(F165/E165)-ATAN(F165/(1+E165)))/2)</f>
        <v>22587520.7969716</v>
      </c>
      <c r="M165" s="1" t="n">
        <f aca="false">(B165/N165)*SQRT(SQRT((E165*E165+F165*F165)/((1+E165)*(1+E165)+F165*F165)))*SIN((ATAN(F165/E165)-ATAN(F165/(1+E165)))/2)</f>
        <v>212833.692946092</v>
      </c>
      <c r="N165" s="3" t="n">
        <v>299792458</v>
      </c>
    </row>
    <row r="166" customFormat="false" ht="14.9" hidden="false" customHeight="false" outlineLevel="0" collapsed="false">
      <c r="A166" s="0" t="n">
        <v>2479.34</v>
      </c>
      <c r="B166" s="2" t="n">
        <f aca="false">A166*1000000000000*2*PI()</f>
        <v>15578152659502600</v>
      </c>
      <c r="C166" s="0" t="n">
        <v>-2.53531</v>
      </c>
      <c r="D166" s="0" t="n">
        <v>2.44651</v>
      </c>
      <c r="E166" s="1" t="n">
        <f aca="false">1-13.8*13.8*1E+030/(B166*B166+1/9.3/9.3*1E+030)</f>
        <v>0.215296533423104</v>
      </c>
      <c r="F166" s="1" t="n">
        <f aca="false">13.8*13.8/9.3*1E+045/B166/(B166*B166+1/9.3/9.3*1E+030)</f>
        <v>0.00541634933746499</v>
      </c>
      <c r="G166" s="0" t="n">
        <f aca="false">B166/N166</f>
        <v>51963123.9672567</v>
      </c>
      <c r="H166" s="0" t="n">
        <f aca="false">G166*SQRT(0.5)</f>
        <v>36743477.3288844</v>
      </c>
      <c r="I166" s="0" t="n">
        <f aca="false">-G166*0.5</f>
        <v>-25981561.9836284</v>
      </c>
      <c r="J166" s="0" t="n">
        <f aca="false">(B166/N166)*SQRT(SQRT((C166*C166+D166*D166)/((1+C166)*(1+C166)+D166*D166)))*COS((ATAN(D166/C166)-ATAN(D166/(1+C166)))/2)</f>
        <v>56968284.731793</v>
      </c>
      <c r="K166" s="1" t="n">
        <f aca="false">(B166/N166)*SQRT(SQRT((C166*C166+D166*D166)/((1+C166)*(1+C166)+D166*D166)))*SIN((ATAN(D166/C166)-ATAN(D166/(1+C166)))/2)</f>
        <v>6949820.15194778</v>
      </c>
      <c r="L166" s="0" t="n">
        <f aca="false">(B166/N166)*SQRT(SQRT((E166*E166+F166*F166)/((1+E166)*(1+E166)+F166*F166)))*COS((ATAN(F166/E166)-ATAN(F166/(1+E166)))/2)</f>
        <v>21873381.5339356</v>
      </c>
      <c r="M166" s="1" t="n">
        <f aca="false">(B166/N166)*SQRT(SQRT((E166*E166+F166*F166)/((1+E166)*(1+E166)+F166*F166)))*SIN((ATAN(F166/E166)-ATAN(F166/(1+E166)))/2)</f>
        <v>226348.751639974</v>
      </c>
      <c r="N166" s="3" t="n">
        <v>299792458</v>
      </c>
    </row>
    <row r="167" customFormat="false" ht="14.9" hidden="false" customHeight="false" outlineLevel="0" collapsed="false">
      <c r="A167" s="0" t="n">
        <v>2459.02</v>
      </c>
      <c r="B167" s="2" t="n">
        <f aca="false">A167*1000000000000*2*PI()</f>
        <v>15450478334060700</v>
      </c>
      <c r="C167" s="0" t="n">
        <v>-2.56352</v>
      </c>
      <c r="D167" s="0" t="n">
        <v>2.4765</v>
      </c>
      <c r="E167" s="1" t="n">
        <f aca="false">1-13.8*13.8*1E+030/(B167*B167+1/9.3/9.3*1E+030)</f>
        <v>0.202274858031102</v>
      </c>
      <c r="F167" s="1" t="n">
        <f aca="false">13.8*13.8/9.3*1E+045/B167/(B167*B167+1/9.3/9.3*1E+030)</f>
        <v>0.00555173083520704</v>
      </c>
      <c r="G167" s="0" t="n">
        <f aca="false">B167/N167</f>
        <v>51537248.2587961</v>
      </c>
      <c r="H167" s="0" t="n">
        <f aca="false">G167*SQRT(0.5)</f>
        <v>36442337.7274893</v>
      </c>
      <c r="I167" s="0" t="n">
        <f aca="false">-G167*0.5</f>
        <v>-25768624.129398</v>
      </c>
      <c r="J167" s="0" t="n">
        <f aca="false">(B167/N167)*SQRT(SQRT((C167*C167+D167*D167)/((1+C167)*(1+C167)+D167*D167)))*COS((ATAN(D167/C167)-ATAN(D167/(1+C167)))/2)</f>
        <v>56447980.6134093</v>
      </c>
      <c r="K167" s="1" t="n">
        <f aca="false">(B167/N167)*SQRT(SQRT((C167*C167+D167*D167)/((1+C167)*(1+C167)+D167*D167)))*SIN((ATAN(D167/C167)-ATAN(D167/(1+C167)))/2)</f>
        <v>6792571.3341854</v>
      </c>
      <c r="L167" s="0" t="n">
        <f aca="false">(B167/N167)*SQRT(SQRT((E167*E167+F167*F167)/((1+E167)*(1+E167)+F167*F167)))*COS((ATAN(F167/E167)-ATAN(F167/(1+E167)))/2)</f>
        <v>21141775.8747482</v>
      </c>
      <c r="M167" s="1" t="n">
        <f aca="false">(B167/N167)*SQRT(SQRT((E167*E167+F167*F167)/((1+E167)*(1+E167)+F167*F167)))*SIN((ATAN(F167/E167)-ATAN(F167/(1+E167)))/2)</f>
        <v>241258.489195617</v>
      </c>
      <c r="N167" s="3" t="n">
        <v>299792458</v>
      </c>
    </row>
    <row r="168" customFormat="false" ht="14.9" hidden="false" customHeight="false" outlineLevel="0" collapsed="false">
      <c r="A168" s="0" t="n">
        <v>2439.02</v>
      </c>
      <c r="B168" s="2" t="n">
        <f aca="false">A168*1000000000000*2*PI()</f>
        <v>15324814627917200</v>
      </c>
      <c r="C168" s="0" t="n">
        <v>-2.58995</v>
      </c>
      <c r="D168" s="0" t="n">
        <v>2.5041</v>
      </c>
      <c r="E168" s="1" t="n">
        <f aca="false">1-13.8*13.8*1E+030/(B168*B168+1/9.3/9.3*1E+030)</f>
        <v>0.189139149613771</v>
      </c>
      <c r="F168" s="1" t="n">
        <f aca="false">13.8*13.8/9.3*1E+045/B168/(B168*B168+1/9.3/9.3*1E+030)</f>
        <v>0.00568942208229878</v>
      </c>
      <c r="G168" s="0" t="n">
        <f aca="false">B168/N168</f>
        <v>51118079.2544061</v>
      </c>
      <c r="H168" s="0" t="n">
        <f aca="false">G168*SQRT(0.5)</f>
        <v>36145940.4820219</v>
      </c>
      <c r="I168" s="0" t="n">
        <f aca="false">-G168*0.5</f>
        <v>-25559039.627203</v>
      </c>
      <c r="J168" s="0" t="n">
        <f aca="false">(B168/N168)*SQRT(SQRT((C168*C168+D168*D168)/((1+C168)*(1+C168)+D168*D168)))*COS((ATAN(D168/C168)-ATAN(D168/(1+C168)))/2)</f>
        <v>55941412.6253943</v>
      </c>
      <c r="K168" s="1" t="n">
        <f aca="false">(B168/N168)*SQRT(SQRT((C168*C168+D168*D168)/((1+C168)*(1+C168)+D168*D168)))*SIN((ATAN(D168/C168)-ATAN(D168/(1+C168)))/2)</f>
        <v>6647077.48850104</v>
      </c>
      <c r="L168" s="0" t="n">
        <f aca="false">(B168/N168)*SQRT(SQRT((E168*E168+F168*F168)/((1+E168)*(1+E168)+F168*F168)))*COS((ATAN(F168/E168)-ATAN(F168/(1+E168)))/2)</f>
        <v>20389656.186142</v>
      </c>
      <c r="M168" s="1" t="n">
        <f aca="false">(B168/N168)*SQRT(SQRT((E168*E168+F168*F168)/((1+E168)*(1+E168)+F168*F168)))*SIN((ATAN(F168/E168)-ATAN(F168/(1+E168)))/2)</f>
        <v>257811.338270123</v>
      </c>
      <c r="N168" s="3" t="n">
        <v>299792458</v>
      </c>
    </row>
    <row r="169" customFormat="false" ht="14.9" hidden="false" customHeight="false" outlineLevel="0" collapsed="false">
      <c r="A169" s="0" t="n">
        <v>2419.35</v>
      </c>
      <c r="B169" s="2" t="n">
        <f aca="false">A169*1000000000000*2*PI()</f>
        <v>15201224372924900</v>
      </c>
      <c r="C169" s="0" t="n">
        <v>-2.61257</v>
      </c>
      <c r="D169" s="0" t="n">
        <v>2.52672</v>
      </c>
      <c r="E169" s="1" t="n">
        <f aca="false">1-13.8*13.8*1E+030/(B169*B169+1/9.3/9.3*1E+030)</f>
        <v>0.175901156606008</v>
      </c>
      <c r="F169" s="1" t="n">
        <f aca="false">13.8*13.8/9.3*1E+045/B169/(B169*B169+1/9.3/9.3*1E+030)</f>
        <v>0.00582931852630229</v>
      </c>
      <c r="G169" s="0" t="n">
        <f aca="false">B169/N169</f>
        <v>50705826.5385879</v>
      </c>
      <c r="H169" s="0" t="n">
        <f aca="false">G169*SQRT(0.5)</f>
        <v>35854433.7911043</v>
      </c>
      <c r="I169" s="0" t="n">
        <f aca="false">-G169*0.5</f>
        <v>-25352913.2692939</v>
      </c>
      <c r="J169" s="0" t="n">
        <f aca="false">(B169/N169)*SQRT(SQRT((C169*C169+D169*D169)/((1+C169)*(1+C169)+D169*D169)))*COS((ATAN(D169/C169)-ATAN(D169/(1+C169)))/2)</f>
        <v>55453055.2093829</v>
      </c>
      <c r="K169" s="1" t="n">
        <f aca="false">(B169/N169)*SQRT(SQRT((C169*C169+D169*D169)/((1+C169)*(1+C169)+D169*D169)))*SIN((ATAN(D169/C169)-ATAN(D169/(1+C169)))/2)</f>
        <v>6519495.51508225</v>
      </c>
      <c r="L169" s="0" t="n">
        <f aca="false">(B169/N169)*SQRT(SQRT((E169*E169+F169*F169)/((1+E169)*(1+E169)+F169*F169)))*COS((ATAN(F169/E169)-ATAN(F169/(1+E169)))/2)</f>
        <v>19614634.9587738</v>
      </c>
      <c r="M169" s="1" t="n">
        <f aca="false">(B169/N169)*SQRT(SQRT((E169*E169+F169*F169)/((1+E169)*(1+E169)+F169*F169)))*SIN((ATAN(F169/E169)-ATAN(F169/(1+E169)))/2)</f>
        <v>276293.702400517</v>
      </c>
      <c r="N169" s="3" t="n">
        <v>299792458</v>
      </c>
    </row>
    <row r="170" customFormat="false" ht="14.9" hidden="false" customHeight="false" outlineLevel="0" collapsed="false">
      <c r="A170" s="0" t="n">
        <v>2400</v>
      </c>
      <c r="B170" s="2" t="n">
        <f aca="false">A170*1000000000000*2*PI()</f>
        <v>15079644737231000</v>
      </c>
      <c r="C170" s="0" t="n">
        <v>-2.63926</v>
      </c>
      <c r="D170" s="0" t="n">
        <v>2.55458</v>
      </c>
      <c r="E170" s="1" t="n">
        <f aca="false">1-13.8*13.8*1E+030/(B170*B170+1/9.3/9.3*1E+030)</f>
        <v>0.16255967146581</v>
      </c>
      <c r="F170" s="1" t="n">
        <f aca="false">13.8*13.8/9.3*1E+045/B170/(B170*B170+1/9.3/9.3*1E+030)</f>
        <v>0.00597145017162712</v>
      </c>
      <c r="G170" s="0" t="n">
        <f aca="false">B170/N170</f>
        <v>50300280.5268403</v>
      </c>
      <c r="H170" s="0" t="n">
        <f aca="false">G170*SQRT(0.5)</f>
        <v>35567669.4561144</v>
      </c>
      <c r="I170" s="0" t="n">
        <f aca="false">-G170*0.5</f>
        <v>-25150140.2634202</v>
      </c>
      <c r="J170" s="0" t="n">
        <f aca="false">(B170/N170)*SQRT(SQRT((C170*C170+D170*D170)/((1+C170)*(1+C170)+D170*D170)))*COS((ATAN(D170/C170)-ATAN(D170/(1+C170)))/2)</f>
        <v>54963857.8797112</v>
      </c>
      <c r="K170" s="1" t="n">
        <f aca="false">(B170/N170)*SQRT(SQRT((C170*C170+D170*D170)/((1+C170)*(1+C170)+D170*D170)))*SIN((ATAN(D170/C170)-ATAN(D170/(1+C170)))/2)</f>
        <v>6381893.91448684</v>
      </c>
      <c r="L170" s="0" t="n">
        <f aca="false">(B170/N170)*SQRT(SQRT((E170*E170+F170*F170)/((1+E170)*(1+E170)+F170*F170)))*COS((ATAN(F170/E170)-ATAN(F170/(1+E170)))/2)</f>
        <v>18813022.9371055</v>
      </c>
      <c r="M170" s="1" t="n">
        <f aca="false">(B170/N170)*SQRT(SQRT((E170*E170+F170*F170)/((1+E170)*(1+E170)+F170*F170)))*SIN((ATAN(F170/E170)-ATAN(F170/(1+E170)))/2)</f>
        <v>297091.400779156</v>
      </c>
      <c r="N170" s="3" t="n">
        <v>299792458</v>
      </c>
    </row>
    <row r="171" customFormat="false" ht="14.9" hidden="false" customHeight="false" outlineLevel="0" collapsed="false">
      <c r="A171" s="0" t="n">
        <v>2380.95</v>
      </c>
      <c r="B171" s="2" t="n">
        <f aca="false">A171*1000000000000*2*PI()</f>
        <v>14959950057129200</v>
      </c>
      <c r="C171" s="0" t="n">
        <v>-2.6641</v>
      </c>
      <c r="D171" s="0" t="n">
        <v>2.58</v>
      </c>
      <c r="E171" s="1" t="n">
        <f aca="false">1-13.8*13.8*1E+030/(B171*B171+1/9.3/9.3*1E+030)</f>
        <v>0.149106023286275</v>
      </c>
      <c r="F171" s="1" t="n">
        <f aca="false">13.8*13.8/9.3*1E+045/B171/(B171*B171+1/9.3/9.3*1E+030)</f>
        <v>0.00611592790359092</v>
      </c>
      <c r="G171" s="0" t="n">
        <f aca="false">B171/N171</f>
        <v>49901022.0501585</v>
      </c>
      <c r="H171" s="0" t="n">
        <f aca="false">G171*SQRT(0.5)</f>
        <v>35285351.0798065</v>
      </c>
      <c r="I171" s="0" t="n">
        <f aca="false">-G171*0.5</f>
        <v>-24950511.0250792</v>
      </c>
      <c r="J171" s="0" t="n">
        <f aca="false">(B171/N171)*SQRT(SQRT((C171*C171+D171*D171)/((1+C171)*(1+C171)+D171*D171)))*COS((ATAN(D171/C171)-ATAN(D171/(1+C171)))/2)</f>
        <v>54487276.778261</v>
      </c>
      <c r="K171" s="1" t="n">
        <f aca="false">(B171/N171)*SQRT(SQRT((C171*C171+D171*D171)/((1+C171)*(1+C171)+D171*D171)))*SIN((ATAN(D171/C171)-ATAN(D171/(1+C171)))/2)</f>
        <v>6254652.07110878</v>
      </c>
      <c r="L171" s="0" t="n">
        <f aca="false">(B171/N171)*SQRT(SQRT((E171*E171+F171*F171)/((1+E171)*(1+E171)+F171*F171)))*COS((ATAN(F171/E171)-ATAN(F171/(1+E171)))/2)</f>
        <v>17979902.733349</v>
      </c>
      <c r="M171" s="1" t="n">
        <f aca="false">(B171/N171)*SQRT(SQRT((E171*E171+F171*F171)/((1+E171)*(1+E171)+F171*F171)))*SIN((ATAN(F171/E171)-ATAN(F171/(1+E171)))/2)</f>
        <v>320723.956355256</v>
      </c>
      <c r="N171" s="3" t="n">
        <v>299792458</v>
      </c>
    </row>
    <row r="172" customFormat="false" ht="14.9" hidden="false" customHeight="false" outlineLevel="0" collapsed="false">
      <c r="A172" s="0" t="n">
        <v>2362.2</v>
      </c>
      <c r="B172" s="2" t="n">
        <f aca="false">A172*1000000000000*2*PI()</f>
        <v>14842140332619600</v>
      </c>
      <c r="C172" s="0" t="n">
        <v>-2.68705</v>
      </c>
      <c r="D172" s="0" t="n">
        <v>2.60295</v>
      </c>
      <c r="E172" s="1" t="n">
        <f aca="false">1-13.8*13.8*1E+030/(B172*B172+1/9.3/9.3*1E+030)</f>
        <v>0.135545156282898</v>
      </c>
      <c r="F172" s="1" t="n">
        <f aca="false">13.8*13.8/9.3*1E+045/B172/(B172*B172+1/9.3/9.3*1E+030)</f>
        <v>0.00626271761686112</v>
      </c>
      <c r="G172" s="0" t="n">
        <f aca="false">B172/N172</f>
        <v>49508051.1085426</v>
      </c>
      <c r="H172" s="0" t="n">
        <f aca="false">G172*SQRT(0.5)</f>
        <v>35007478.6621806</v>
      </c>
      <c r="I172" s="0" t="n">
        <f aca="false">-G172*0.5</f>
        <v>-24754025.5542713</v>
      </c>
      <c r="J172" s="0" t="n">
        <f aca="false">(B172/N172)*SQRT(SQRT((C172*C172+D172*D172)/((1+C172)*(1+C172)+D172*D172)))*COS((ATAN(D172/C172)-ATAN(D172/(1+C172)))/2)</f>
        <v>54022986.4782086</v>
      </c>
      <c r="K172" s="1" t="n">
        <f aca="false">(B172/N172)*SQRT(SQRT((C172*C172+D172*D172)/((1+C172)*(1+C172)+D172*D172)))*SIN((ATAN(D172/C172)-ATAN(D172/(1+C172)))/2)</f>
        <v>6137149.91069407</v>
      </c>
      <c r="L172" s="0" t="n">
        <f aca="false">(B172/N172)*SQRT(SQRT((E172*E172+F172*F172)/((1+E172)*(1+E172)+F172*F172)))*COS((ATAN(F172/E172)-ATAN(F172/(1+E172)))/2)</f>
        <v>17110162.0903474</v>
      </c>
      <c r="M172" s="1" t="n">
        <f aca="false">(B172/N172)*SQRT(SQRT((E172*E172+F172*F172)/((1+E172)*(1+E172)+F172*F172)))*SIN((ATAN(F172/E172)-ATAN(F172/(1+E172)))/2)</f>
        <v>347863.084687233</v>
      </c>
      <c r="N172" s="3" t="n">
        <v>299792458</v>
      </c>
    </row>
    <row r="173" customFormat="false" ht="14.9" hidden="false" customHeight="false" outlineLevel="0" collapsed="false">
      <c r="A173" s="0" t="n">
        <v>2343.75</v>
      </c>
      <c r="B173" s="2" t="n">
        <f aca="false">A173*1000000000000*2*PI()</f>
        <v>14726215563702200</v>
      </c>
      <c r="C173" s="0" t="n">
        <v>-2.71414</v>
      </c>
      <c r="D173" s="0" t="n">
        <v>2.6312</v>
      </c>
      <c r="E173" s="1" t="n">
        <f aca="false">1-13.8*13.8*1E+030/(B173*B173+1/9.3/9.3*1E+030)</f>
        <v>0.121882338790828</v>
      </c>
      <c r="F173" s="1" t="n">
        <f aca="false">13.8*13.8/9.3*1E+045/B173/(B173*B173+1/9.3/9.3*1E+030)</f>
        <v>0.00641177996376699</v>
      </c>
      <c r="G173" s="0" t="n">
        <f aca="false">B173/N173</f>
        <v>49121367.7019927</v>
      </c>
      <c r="H173" s="0" t="n">
        <f aca="false">G173*SQRT(0.5)</f>
        <v>34734052.2032369</v>
      </c>
      <c r="I173" s="0" t="n">
        <f aca="false">-G173*0.5</f>
        <v>-24560683.8509963</v>
      </c>
      <c r="J173" s="0" t="n">
        <f aca="false">(B173/N173)*SQRT(SQRT((C173*C173+D173*D173)/((1+C173)*(1+C173)+D173*D173)))*COS((ATAN(D173/C173)-ATAN(D173/(1+C173)))/2)</f>
        <v>53557899.4565137</v>
      </c>
      <c r="K173" s="1" t="n">
        <f aca="false">(B173/N173)*SQRT(SQRT((C173*C173+D173*D173)/((1+C173)*(1+C173)+D173*D173)))*SIN((ATAN(D173/C173)-ATAN(D173/(1+C173)))/2)</f>
        <v>6010335.55026808</v>
      </c>
      <c r="L173" s="0" t="n">
        <f aca="false">(B173/N173)*SQRT(SQRT((E173*E173+F173*F173)/((1+E173)*(1+E173)+F173*F173)))*COS((ATAN(F173/E173)-ATAN(F173/(1+E173)))/2)</f>
        <v>16197372.2451996</v>
      </c>
      <c r="M173" s="1" t="n">
        <f aca="false">(B173/N173)*SQRT(SQRT((E173*E173+F173*F173)/((1+E173)*(1+E173)+F173*F173)))*SIN((ATAN(F173/E173)-ATAN(F173/(1+E173)))/2)</f>
        <v>379433.912854388</v>
      </c>
      <c r="N173" s="3" t="n">
        <v>299792458</v>
      </c>
    </row>
    <row r="174" customFormat="false" ht="14.9" hidden="false" customHeight="false" outlineLevel="0" collapsed="false">
      <c r="A174" s="0" t="n">
        <v>2325.58</v>
      </c>
      <c r="B174" s="2" t="n">
        <f aca="false">A174*1000000000000*2*PI()</f>
        <v>14612050086670700</v>
      </c>
      <c r="C174" s="0" t="n">
        <v>-2.7347</v>
      </c>
      <c r="D174" s="0" t="n">
        <v>2.65234</v>
      </c>
      <c r="E174" s="1" t="n">
        <f aca="false">1-13.8*13.8*1E+030/(B174*B174+1/9.3/9.3*1E+030)</f>
        <v>0.108107829927156</v>
      </c>
      <c r="F174" s="1" t="n">
        <f aca="false">13.8*13.8/9.3*1E+045/B174/(B174*B174+1/9.3/9.3*1E+030)</f>
        <v>0.00656323947084495</v>
      </c>
      <c r="G174" s="0" t="n">
        <f aca="false">B174/N174</f>
        <v>48740552.6615039</v>
      </c>
      <c r="H174" s="0" t="n">
        <f aca="false">G174*SQRT(0.5)</f>
        <v>34464775.3057294</v>
      </c>
      <c r="I174" s="0" t="n">
        <f aca="false">-G174*0.5</f>
        <v>-24370276.330752</v>
      </c>
      <c r="J174" s="0" t="n">
        <f aca="false">(B174/N174)*SQRT(SQRT((C174*C174+D174*D174)/((1+C174)*(1+C174)+D174*D174)))*COS((ATAN(D174/C174)-ATAN(D174/(1+C174)))/2)</f>
        <v>53111335.737706</v>
      </c>
      <c r="K174" s="1" t="n">
        <f aca="false">(B174/N174)*SQRT(SQRT((C174*C174+D174*D174)/((1+C174)*(1+C174)+D174*D174)))*SIN((ATAN(D174/C174)-ATAN(D174/(1+C174)))/2)</f>
        <v>5905847.25712726</v>
      </c>
      <c r="L174" s="0" t="n">
        <f aca="false">(B174/N174)*SQRT(SQRT((E174*E174+F174*F174)/((1+E174)*(1+E174)+F174*F174)))*COS((ATAN(F174/E174)-ATAN(F174/(1+E174)))/2)</f>
        <v>15232146.6438631</v>
      </c>
      <c r="M174" s="1" t="n">
        <f aca="false">(B174/N174)*SQRT(SQRT((E174*E174+F174*F174)/((1+E174)*(1+E174)+F174*F174)))*SIN((ATAN(F174/E174)-ATAN(F174/(1+E174)))/2)</f>
        <v>416801.006253687</v>
      </c>
      <c r="N174" s="3" t="n">
        <v>299792458</v>
      </c>
    </row>
    <row r="175" customFormat="false" ht="14.9" hidden="false" customHeight="false" outlineLevel="0" collapsed="false">
      <c r="A175" s="0" t="n">
        <v>2307.69</v>
      </c>
      <c r="B175" s="2" t="n">
        <f aca="false">A175*1000000000000*2*PI()</f>
        <v>14499643901525300</v>
      </c>
      <c r="C175" s="0" t="n">
        <v>-2.75126</v>
      </c>
      <c r="D175" s="0" t="n">
        <v>2.66832</v>
      </c>
      <c r="E175" s="1" t="n">
        <f aca="false">1-13.8*13.8*1E+030/(B175*B175+1/9.3/9.3*1E+030)</f>
        <v>0.0942264870545889</v>
      </c>
      <c r="F175" s="1" t="n">
        <f aca="false">13.8*13.8/9.3*1E+045/B175/(B175*B175+1/9.3/9.3*1E+030)</f>
        <v>0.00671706160878435</v>
      </c>
      <c r="G175" s="0" t="n">
        <f aca="false">B175/N175</f>
        <v>48365605.9870769</v>
      </c>
      <c r="H175" s="0" t="n">
        <f aca="false">G175*SQRT(0.5)</f>
        <v>34199647.9696588</v>
      </c>
      <c r="I175" s="0" t="n">
        <f aca="false">-G175*0.5</f>
        <v>-24182802.9935384</v>
      </c>
      <c r="J175" s="0" t="n">
        <f aca="false">(B175/N175)*SQRT(SQRT((C175*C175+D175*D175)/((1+C175)*(1+C175)+D175*D175)))*COS((ATAN(D175/C175)-ATAN(D175/(1+C175)))/2)</f>
        <v>52680162.4549227</v>
      </c>
      <c r="K175" s="1" t="n">
        <f aca="false">(B175/N175)*SQRT(SQRT((C175*C175+D175*D175)/((1+C175)*(1+C175)+D175*D175)))*SIN((ATAN(D175/C175)-ATAN(D175/(1+C175)))/2)</f>
        <v>5815599.03051692</v>
      </c>
      <c r="L175" s="0" t="n">
        <f aca="false">(B175/N175)*SQRT(SQRT((E175*E175+F175*F175)/((1+E175)*(1+E175)+F175*F175)))*COS((ATAN(F175/E175)-ATAN(F175/(1+E175)))/2)</f>
        <v>14203199.299717</v>
      </c>
      <c r="M175" s="1" t="n">
        <f aca="false">(B175/N175)*SQRT(SQRT((E175*E175+F175*F175)/((1+E175)*(1+E175)+F175*F175)))*SIN((ATAN(F175/E175)-ATAN(F175/(1+E175)))/2)</f>
        <v>461961.316613505</v>
      </c>
      <c r="N175" s="3" t="n">
        <v>299792458</v>
      </c>
    </row>
    <row r="176" customFormat="false" ht="14.9" hidden="false" customHeight="false" outlineLevel="0" collapsed="false">
      <c r="A176" s="0" t="n">
        <v>2290.08</v>
      </c>
      <c r="B176" s="2" t="n">
        <f aca="false">A176*1000000000000*2*PI()</f>
        <v>14388997008265800</v>
      </c>
      <c r="C176" s="0" t="n">
        <v>-2.7787</v>
      </c>
      <c r="D176" s="0" t="n">
        <v>2.6969</v>
      </c>
      <c r="E176" s="1" t="n">
        <f aca="false">1-13.8*13.8*1E+030/(B176*B176+1/9.3/9.3*1E+030)</f>
        <v>0.0802434774764319</v>
      </c>
      <c r="F176" s="1" t="n">
        <f aca="false">13.8*13.8/9.3*1E+045/B176/(B176*B176+1/9.3/9.3*1E+030)</f>
        <v>0.00687320671150138</v>
      </c>
      <c r="G176" s="0" t="n">
        <f aca="false">B176/N176</f>
        <v>47996527.678711</v>
      </c>
      <c r="H176" s="0" t="n">
        <f aca="false">G176*SQRT(0.5)</f>
        <v>33938670.1950244</v>
      </c>
      <c r="I176" s="0" t="n">
        <f aca="false">-G176*0.5</f>
        <v>-23998263.8393555</v>
      </c>
      <c r="J176" s="0" t="n">
        <f aca="false">(B176/N176)*SQRT(SQRT((C176*C176+D176*D176)/((1+C176)*(1+C176)+D176*D176)))*COS((ATAN(D176/C176)-ATAN(D176/(1+C176)))/2)</f>
        <v>52237201.0126452</v>
      </c>
      <c r="K176" s="1" t="n">
        <f aca="false">(B176/N176)*SQRT(SQRT((C176*C176+D176*D176)/((1+C176)*(1+C176)+D176*D176)))*SIN((ATAN(D176/C176)-ATAN(D176/(1+C176)))/2)</f>
        <v>5697667.51689814</v>
      </c>
      <c r="L176" s="0" t="n">
        <f aca="false">(B176/N176)*SQRT(SQRT((E176*E176+F176*F176)/((1+E176)*(1+E176)+F176*F176)))*COS((ATAN(F176/E176)-ATAN(F176/(1+E176)))/2)</f>
        <v>13094940.2960962</v>
      </c>
      <c r="M176" s="1" t="n">
        <f aca="false">(B176/N176)*SQRT(SQRT((E176*E176+F176*F176)/((1+E176)*(1+E176)+F176*F176)))*SIN((ATAN(F176/E176)-ATAN(F176/(1+E176)))/2)</f>
        <v>518065.46094668</v>
      </c>
      <c r="N176" s="3" t="n">
        <v>299792458</v>
      </c>
    </row>
    <row r="177" customFormat="false" ht="14.9" hidden="false" customHeight="false" outlineLevel="0" collapsed="false">
      <c r="A177" s="0" t="n">
        <v>2272.73</v>
      </c>
      <c r="B177" s="2" t="n">
        <f aca="false">A177*1000000000000*2*PI()</f>
        <v>14279983743186300</v>
      </c>
      <c r="C177" s="0" t="n">
        <v>-2.80215</v>
      </c>
      <c r="D177" s="0" t="n">
        <v>2.72035</v>
      </c>
      <c r="E177" s="1" t="n">
        <f aca="false">1-13.8*13.8*1E+030/(B177*B177+1/9.3/9.3*1E+030)</f>
        <v>0.0661478495544736</v>
      </c>
      <c r="F177" s="1" t="n">
        <f aca="false">13.8*13.8/9.3*1E+045/B177/(B177*B177+1/9.3/9.3*1E+030)</f>
        <v>0.00703181540898029</v>
      </c>
      <c r="G177" s="0" t="n">
        <f aca="false">B177/N177</f>
        <v>47632898.5674026</v>
      </c>
      <c r="H177" s="0" t="n">
        <f aca="false">G177*SQRT(0.5)</f>
        <v>33681545.5845814</v>
      </c>
      <c r="I177" s="0" t="n">
        <f aca="false">-G177*0.5</f>
        <v>-23816449.2837013</v>
      </c>
      <c r="J177" s="0" t="n">
        <f aca="false">(B177/N177)*SQRT(SQRT((C177*C177+D177*D177)/((1+C177)*(1+C177)+D177*D177)))*COS((ATAN(D177/C177)-ATAN(D177/(1+C177)))/2)</f>
        <v>51809174.1379204</v>
      </c>
      <c r="K177" s="1" t="n">
        <f aca="false">(B177/N177)*SQRT(SQRT((C177*C177+D177*D177)/((1+C177)*(1+C177)+D177*D177)))*SIN((ATAN(D177/C177)-ATAN(D177/(1+C177)))/2)</f>
        <v>5594124.25245082</v>
      </c>
      <c r="L177" s="0" t="n">
        <f aca="false">(B177/N177)*SQRT(SQRT((E177*E177+F177*F177)/((1+E177)*(1+E177)+F177*F177)))*COS((ATAN(F177/E177)-ATAN(F177/(1+E177)))/2)</f>
        <v>11883267.3835359</v>
      </c>
      <c r="M177" s="1" t="n">
        <f aca="false">(B177/N177)*SQRT(SQRT((E177*E177+F177*F177)/((1+E177)*(1+E177)+F177*F177)))*SIN((ATAN(F177/E177)-ATAN(F177/(1+E177)))/2)</f>
        <v>590557.0446886</v>
      </c>
      <c r="N177" s="3" t="n">
        <v>299792458</v>
      </c>
    </row>
    <row r="178" customFormat="false" ht="14.9" hidden="false" customHeight="false" outlineLevel="0" collapsed="false">
      <c r="A178" s="0" t="n">
        <v>2255.64</v>
      </c>
      <c r="B178" s="2" t="n">
        <f aca="false">A178*1000000000000*2*PI()</f>
        <v>14172604106286600</v>
      </c>
      <c r="C178" s="0" t="n">
        <v>-2.82777</v>
      </c>
      <c r="D178" s="0" t="n">
        <v>2.74655</v>
      </c>
      <c r="E178" s="1" t="n">
        <f aca="false">1-13.8*13.8*1E+030/(B178*B178+1/9.3/9.3*1E+030)</f>
        <v>0.0519442795048859</v>
      </c>
      <c r="F178" s="1" t="n">
        <f aca="false">13.8*13.8/9.3*1E+045/B178/(B178*B178+1/9.3/9.3*1E+030)</f>
        <v>0.00719285422478122</v>
      </c>
      <c r="G178" s="0" t="n">
        <f aca="false">B178/N178</f>
        <v>47274718.653151</v>
      </c>
      <c r="H178" s="0" t="n">
        <f aca="false">G178*SQRT(0.5)</f>
        <v>33428274.1383293</v>
      </c>
      <c r="I178" s="0" t="n">
        <f aca="false">-G178*0.5</f>
        <v>-23637359.3265755</v>
      </c>
      <c r="J178" s="0" t="n">
        <f aca="false">(B178/N178)*SQRT(SQRT((C178*C178+D178*D178)/((1+C178)*(1+C178)+D178*D178)))*COS((ATAN(D178/C178)-ATAN(D178/(1+C178)))/2)</f>
        <v>51383991.1654765</v>
      </c>
      <c r="K178" s="1" t="n">
        <f aca="false">(B178/N178)*SQRT(SQRT((C178*C178+D178*D178)/((1+C178)*(1+C178)+D178*D178)))*SIN((ATAN(D178/C178)-ATAN(D178/(1+C178)))/2)</f>
        <v>5487668.60478765</v>
      </c>
      <c r="L178" s="0" t="n">
        <f aca="false">(B178/N178)*SQRT(SQRT((E178*E178+F178*F178)/((1+E178)*(1+E178)+F178*F178)))*COS((ATAN(F178/E178)-ATAN(F178/(1+E178)))/2)</f>
        <v>10532456.0850712</v>
      </c>
      <c r="M178" s="1" t="n">
        <f aca="false">(B178/N178)*SQRT(SQRT((E178*E178+F178*F178)/((1+E178)*(1+E178)+F178*F178)))*SIN((ATAN(F178/E178)-ATAN(F178/(1+E178)))/2)</f>
        <v>689594.413958405</v>
      </c>
      <c r="N178" s="3" t="n">
        <v>299792458</v>
      </c>
    </row>
    <row r="179" customFormat="false" ht="14.9" hidden="false" customHeight="false" outlineLevel="0" collapsed="false">
      <c r="A179" s="0" t="n">
        <v>2238.81</v>
      </c>
      <c r="B179" s="2" t="n">
        <f aca="false">A179*1000000000000*2*PI()</f>
        <v>14066858097566700</v>
      </c>
      <c r="C179" s="0" t="n">
        <v>-2.85561</v>
      </c>
      <c r="D179" s="0" t="n">
        <v>2.77552</v>
      </c>
      <c r="E179" s="1" t="n">
        <f aca="false">1-13.8*13.8*1E+030/(B179*B179+1/9.3/9.3*1E+030)</f>
        <v>0.0376377372832081</v>
      </c>
      <c r="F179" s="1" t="n">
        <f aca="false">13.8*13.8/9.3*1E+045/B179/(B179*B179+1/9.3/9.3*1E+030)</f>
        <v>0.00735628471387324</v>
      </c>
      <c r="G179" s="0" t="n">
        <f aca="false">B179/N179</f>
        <v>46921987.9359563</v>
      </c>
      <c r="H179" s="0" t="n">
        <f aca="false">G179*SQRT(0.5)</f>
        <v>33178855.8562681</v>
      </c>
      <c r="I179" s="0" t="n">
        <f aca="false">-G179*0.5</f>
        <v>-23460993.9679782</v>
      </c>
      <c r="J179" s="0" t="n">
        <f aca="false">(B179/N179)*SQRT(SQRT((C179*C179+D179*D179)/((1+C179)*(1+C179)+D179*D179)))*COS((ATAN(D179/C179)-ATAN(D179/(1+C179)))/2)</f>
        <v>50961902.5232186</v>
      </c>
      <c r="K179" s="1" t="n">
        <f aca="false">(B179/N179)*SQRT(SQRT((C179*C179+D179*D179)/((1+C179)*(1+C179)+D179*D179)))*SIN((ATAN(D179/C179)-ATAN(D179/(1+C179)))/2)</f>
        <v>5378625.92445399</v>
      </c>
      <c r="L179" s="0" t="n">
        <f aca="false">(B179/N179)*SQRT(SQRT((E179*E179+F179*F179)/((1+E179)*(1+E179)+F179*F179)))*COS((ATAN(F179/E179)-ATAN(F179/(1+E179)))/2)</f>
        <v>8981539.70026313</v>
      </c>
      <c r="M179" s="1" t="n">
        <f aca="false">(B179/N179)*SQRT(SQRT((E179*E179+F179*F179)/((1+E179)*(1+E179)+F179*F179)))*SIN((ATAN(F179/E179)-ATAN(F179/(1+E179)))/2)</f>
        <v>837369.626420998</v>
      </c>
      <c r="N179" s="3" t="n">
        <v>299792458</v>
      </c>
    </row>
    <row r="180" customFormat="false" ht="14.9" hidden="false" customHeight="false" outlineLevel="0" collapsed="false">
      <c r="A180" s="0" t="n">
        <v>2222.22</v>
      </c>
      <c r="B180" s="2" t="n">
        <f aca="false">A180*1000000000000*2*PI()</f>
        <v>13962620053320600</v>
      </c>
      <c r="C180" s="0" t="n">
        <v>-2.87939</v>
      </c>
      <c r="D180" s="0" t="n">
        <v>2.7993</v>
      </c>
      <c r="E180" s="1" t="n">
        <f aca="false">1-13.8*13.8*1E+030/(B180*B180+1/9.3/9.3*1E+030)</f>
        <v>0.0232159111660368</v>
      </c>
      <c r="F180" s="1" t="n">
        <f aca="false">13.8*13.8/9.3*1E+045/B180/(B180*B180+1/9.3/9.3*1E+030)</f>
        <v>0.00752226636443274</v>
      </c>
      <c r="G180" s="0" t="n">
        <f aca="false">B180/N180</f>
        <v>46574287.2468146</v>
      </c>
      <c r="H180" s="0" t="n">
        <f aca="false">G180*SQRT(0.5)</f>
        <v>32932994.3411527</v>
      </c>
      <c r="I180" s="0" t="n">
        <f aca="false">-G180*0.5</f>
        <v>-23287143.6234073</v>
      </c>
      <c r="J180" s="0" t="n">
        <f aca="false">(B180/N180)*SQRT(SQRT((C180*C180+D180*D180)/((1+C180)*(1+C180)+D180*D180)))*COS((ATAN(D180/C180)-ATAN(D180/(1+C180)))/2)</f>
        <v>50553725.0093149</v>
      </c>
      <c r="K180" s="1" t="n">
        <f aca="false">(B180/N180)*SQRT(SQRT((C180*C180+D180*D180)/((1+C180)*(1+C180)+D180*D180)))*SIN((ATAN(D180/C180)-ATAN(D180/(1+C180)))/2)</f>
        <v>5282840.54820047</v>
      </c>
      <c r="L180" s="0" t="n">
        <f aca="false">(B180/N180)*SQRT(SQRT((E180*E180+F180*F180)/((1+E180)*(1+E180)+F180*F180)))*COS((ATAN(F180/E180)-ATAN(F180/(1+E180)))/2)</f>
        <v>7108629.6586229</v>
      </c>
      <c r="M180" s="1" t="n">
        <f aca="false">(B180/N180)*SQRT(SQRT((E180*E180+F180*F180)/((1+E180)*(1+E180)+F180*F180)))*SIN((ATAN(F180/E180)-ATAN(F180/(1+E180)))/2)</f>
        <v>1096143.0048398</v>
      </c>
      <c r="N180" s="3" t="n">
        <v>299792458</v>
      </c>
    </row>
    <row r="181" customFormat="false" ht="14.9" hidden="false" customHeight="false" outlineLevel="0" collapsed="false">
      <c r="A181" s="0" t="n">
        <v>2205.88</v>
      </c>
      <c r="B181" s="2" t="n">
        <f aca="false">A181*1000000000000*2*PI()</f>
        <v>13859952805401300</v>
      </c>
      <c r="C181" s="0" t="n">
        <v>-2.89905</v>
      </c>
      <c r="D181" s="0" t="n">
        <v>2.81783</v>
      </c>
      <c r="E181" s="1" t="n">
        <f aca="false">1-13.8*13.8*1E+030/(B181*B181+1/9.3/9.3*1E+030)</f>
        <v>0.00869218192210797</v>
      </c>
      <c r="F181" s="1" t="n">
        <f aca="false">13.8*13.8/9.3*1E+045/B181/(B181*B181+1/9.3/9.3*1E+030)</f>
        <v>0.00769066388606024</v>
      </c>
      <c r="G181" s="0" t="n">
        <f aca="false">B181/N181</f>
        <v>46231826.1702277</v>
      </c>
      <c r="H181" s="0" t="n">
        <f aca="false">G181*SQRT(0.5)</f>
        <v>32690837.7916057</v>
      </c>
      <c r="I181" s="0" t="n">
        <f aca="false">-G181*0.5</f>
        <v>-23115913.0851139</v>
      </c>
      <c r="J181" s="0" t="n">
        <f aca="false">(B181/N181)*SQRT(SQRT((C181*C181+D181*D181)/((1+C181)*(1+C181)+D181*D181)))*COS((ATAN(D181/C181)-ATAN(D181/(1+C181)))/2)</f>
        <v>50159243.3960232</v>
      </c>
      <c r="K181" s="1" t="n">
        <f aca="false">(B181/N181)*SQRT(SQRT((C181*C181+D181*D181)/((1+C181)*(1+C181)+D181*D181)))*SIN((ATAN(D181/C181)-ATAN(D181/(1+C181)))/2)</f>
        <v>5199521.95377485</v>
      </c>
      <c r="L181" s="0" t="n">
        <f aca="false">(B181/N181)*SQRT(SQRT((E181*E181+F181*F181)/((1+E181)*(1+E181)+F181*F181)))*COS((ATAN(F181/E181)-ATAN(F181/(1+E181)))/2)</f>
        <v>4644010.12560764</v>
      </c>
      <c r="M181" s="1" t="n">
        <f aca="false">(B181/N181)*SQRT(SQRT((E181*E181+F181*F181)/((1+E181)*(1+E181)+F181*F181)))*SIN((ATAN(F181/E181)-ATAN(F181/(1+E181)))/2)</f>
        <v>1739322.91956633</v>
      </c>
      <c r="N181" s="3" t="n">
        <v>299792458</v>
      </c>
    </row>
    <row r="182" customFormat="false" ht="14.9" hidden="false" customHeight="false" outlineLevel="0" collapsed="false">
      <c r="A182" s="0" t="n">
        <v>2189.78</v>
      </c>
      <c r="B182" s="2" t="n">
        <f aca="false">A182*1000000000000*2*PI()</f>
        <v>13758793521955700</v>
      </c>
      <c r="C182" s="0" t="n">
        <v>-2.92839</v>
      </c>
      <c r="D182" s="0" t="n">
        <v>2.84602</v>
      </c>
      <c r="E182" s="1" t="n">
        <f aca="false">1-13.8*13.8*1E+030/(B182*B182+1/9.3/9.3*1E+030)</f>
        <v>-0.00593736937293921</v>
      </c>
      <c r="F182" s="1" t="n">
        <f aca="false">13.8*13.8/9.3*1E+045/B182/(B182*B182+1/9.3/9.3*1E+030)</f>
        <v>0.00786154021151048</v>
      </c>
      <c r="G182" s="0" t="n">
        <f aca="false">B182/N182</f>
        <v>45894395.1216935</v>
      </c>
      <c r="H182" s="0" t="n">
        <f aca="false">G182*SQRT(0.5)</f>
        <v>32452238.0090043</v>
      </c>
      <c r="I182" s="0" t="n">
        <f aca="false">-G182*0.5</f>
        <v>-22947197.5608467</v>
      </c>
      <c r="J182" s="0" t="n">
        <f aca="false">(B182/N182)*SQRT(SQRT((C182*C182+D182*D182)/((1+C182)*(1+C182)+D182*D182)))*COS((ATAN(D182/C182)-ATAN(D182/(1+C182)))/2)</f>
        <v>49758917.8540448</v>
      </c>
      <c r="K182" s="1" t="n">
        <f aca="false">(B182/N182)*SQRT(SQRT((C182*C182+D182*D182)/((1+C182)*(1+C182)+D182*D182)))*SIN((ATAN(D182/C182)-ATAN(D182/(1+C182)))/2)</f>
        <v>5096749.7584983</v>
      </c>
      <c r="L182" s="0" t="n">
        <f aca="false">(B182/N182)*SQRT(SQRT((E182*E182+F182*F182)/((1+E182)*(1+E182)+F182*F182)))*COS((ATAN(F182/E182)-ATAN(F182/(1+E182)))/2)</f>
        <v>4081784.65204037</v>
      </c>
      <c r="M182" s="1" t="n">
        <f aca="false">(B182/N182)*SQRT(SQRT((E182*E182+F182*F182)/((1+E182)*(1+E182)+F182*F182)))*SIN((ATAN(F182/E182)-ATAN(F182/(1+E182)))/2)</f>
        <v>-2052542.6932285</v>
      </c>
      <c r="N182" s="3" t="n">
        <v>299792458</v>
      </c>
    </row>
    <row r="183" customFormat="false" ht="14.9" hidden="false" customHeight="false" outlineLevel="0" collapsed="false">
      <c r="A183" s="0" t="n">
        <v>2173.91</v>
      </c>
      <c r="B183" s="2" t="n">
        <f aca="false">A183*1000000000000*2*PI()</f>
        <v>13659079371130800</v>
      </c>
      <c r="C183" s="0" t="n">
        <v>-2.95247</v>
      </c>
      <c r="D183" s="0" t="n">
        <v>2.8701</v>
      </c>
      <c r="E183" s="1" t="n">
        <f aca="false">1-13.8*13.8*1E+030/(B183*B183+1/9.3/9.3*1E+030)</f>
        <v>-0.0206771739463805</v>
      </c>
      <c r="F183" s="1" t="n">
        <f aca="false">13.8*13.8/9.3*1E+045/B183/(B183*B183+1/9.3/9.3*1E+030)</f>
        <v>0.00803496566464343</v>
      </c>
      <c r="G183" s="0" t="n">
        <f aca="false">B183/N183</f>
        <v>45561784.5167099</v>
      </c>
      <c r="H183" s="0" t="n">
        <f aca="false">G183*SQRT(0.5)</f>
        <v>32217046.7947258</v>
      </c>
      <c r="I183" s="0" t="n">
        <f aca="false">-G183*0.5</f>
        <v>-22780892.2583549</v>
      </c>
      <c r="J183" s="0" t="n">
        <f aca="false">(B183/N183)*SQRT(SQRT((C183*C183+D183*D183)/((1+C183)*(1+C183)+D183*D183)))*COS((ATAN(D183/C183)-ATAN(D183/(1+C183)))/2)</f>
        <v>49369219.6404308</v>
      </c>
      <c r="K183" s="1" t="n">
        <f aca="false">(B183/N183)*SQRT(SQRT((C183*C183+D183*D183)/((1+C183)*(1+C183)+D183*D183)))*SIN((ATAN(D183/C183)-ATAN(D183/(1+C183)))/2)</f>
        <v>5007709.40617638</v>
      </c>
      <c r="L183" s="0" t="n">
        <f aca="false">(B183/N183)*SQRT(SQRT((E183*E183+F183*F183)/((1+E183)*(1+E183)+F183*F183)))*COS((ATAN(F183/E183)-ATAN(F183/(1+E183)))/2)</f>
        <v>6734526.08852988</v>
      </c>
      <c r="M183" s="1" t="n">
        <f aca="false">(B183/N183)*SQRT(SQRT((E183*E183+F183*F183)/((1+E183)*(1+E183)+F183*F183)))*SIN((ATAN(F183/E183)-ATAN(F183/(1+E183)))/2)</f>
        <v>-1291122.51113195</v>
      </c>
      <c r="N183" s="3" t="n">
        <v>299792458</v>
      </c>
    </row>
    <row r="184" customFormat="false" ht="14.9" hidden="false" customHeight="false" outlineLevel="0" collapsed="false">
      <c r="A184" s="0" t="n">
        <v>2158.27</v>
      </c>
      <c r="B184" s="2" t="n">
        <f aca="false">A184*1000000000000*2*PI()</f>
        <v>13560810352926500</v>
      </c>
      <c r="C184" s="0" t="n">
        <v>-2.97451</v>
      </c>
      <c r="D184" s="0" t="n">
        <v>2.89157</v>
      </c>
      <c r="E184" s="1" t="n">
        <f aca="false">1-13.8*13.8*1E+030/(B184*B184+1/9.3/9.3*1E+030)</f>
        <v>-0.0355226042931802</v>
      </c>
      <c r="F184" s="1" t="n">
        <f aca="false">13.8*13.8/9.3*1E+045/B184/(B184*B184+1/9.3/9.3*1E+030)</f>
        <v>0.0082109043407303</v>
      </c>
      <c r="G184" s="0" t="n">
        <f aca="false">B184/N184</f>
        <v>45233994.3552766</v>
      </c>
      <c r="H184" s="0" t="n">
        <f aca="false">G184*SQRT(0.5)</f>
        <v>31985264.1487701</v>
      </c>
      <c r="I184" s="0" t="n">
        <f aca="false">-G184*0.5</f>
        <v>-22616997.1776383</v>
      </c>
      <c r="J184" s="0" t="n">
        <f aca="false">(B184/N184)*SQRT(SQRT((C184*C184+D184*D184)/((1+C184)*(1+C184)+D184*D184)))*COS((ATAN(D184/C184)-ATAN(D184/(1+C184)))/2)</f>
        <v>48988888.9646146</v>
      </c>
      <c r="K184" s="1" t="n">
        <f aca="false">(B184/N184)*SQRT(SQRT((C184*C184+D184*D184)/((1+C184)*(1+C184)+D184*D184)))*SIN((ATAN(D184/C184)-ATAN(D184/(1+C184)))/2)</f>
        <v>4925499.18652479</v>
      </c>
      <c r="L184" s="0" t="n">
        <f aca="false">(B184/N184)*SQRT(SQRT((E184*E184+F184*F184)/((1+E184)*(1+E184)+F184*F184)))*COS((ATAN(F184/E184)-ATAN(F184/(1+E184)))/2)</f>
        <v>8733585.99625235</v>
      </c>
      <c r="M184" s="1" t="n">
        <f aca="false">(B184/N184)*SQRT(SQRT((E184*E184+F184*F184)/((1+E184)*(1+E184)+F184*F184)))*SIN((ATAN(F184/E184)-ATAN(F184/(1+E184)))/2)</f>
        <v>-1033909.89711383</v>
      </c>
      <c r="N184" s="3" t="n">
        <v>299792458</v>
      </c>
    </row>
    <row r="185" customFormat="false" ht="14.9" hidden="false" customHeight="false" outlineLevel="0" collapsed="false">
      <c r="A185" s="0" t="n">
        <v>2142.86</v>
      </c>
      <c r="B185" s="2" t="n">
        <f aca="false">A185*1000000000000*2*PI()</f>
        <v>13463986467342900</v>
      </c>
      <c r="C185" s="0" t="n">
        <v>-2.99878</v>
      </c>
      <c r="D185" s="0" t="n">
        <v>2.91584</v>
      </c>
      <c r="E185" s="1" t="n">
        <f aca="false">1-13.8*13.8*1E+030/(B185*B185+1/9.3/9.3*1E+030)</f>
        <v>-0.0504687598012565</v>
      </c>
      <c r="F185" s="1" t="n">
        <f aca="false">13.8*13.8/9.3*1E+045/B185/(B185*B185+1/9.3/9.3*1E+030)</f>
        <v>0.00838931547949245</v>
      </c>
      <c r="G185" s="0" t="n">
        <f aca="false">B185/N185</f>
        <v>44911024.637394</v>
      </c>
      <c r="H185" s="0" t="n">
        <f aca="false">G185*SQRT(0.5)</f>
        <v>31756890.0711374</v>
      </c>
      <c r="I185" s="0" t="n">
        <f aca="false">-G185*0.5</f>
        <v>-22455512.318697</v>
      </c>
      <c r="J185" s="0" t="n">
        <f aca="false">(B185/N185)*SQRT(SQRT((C185*C185+D185*D185)/((1+C185)*(1+C185)+D185*D185)))*COS((ATAN(D185/C185)-ATAN(D185/(1+C185)))/2)</f>
        <v>48610955.1184275</v>
      </c>
      <c r="K185" s="1" t="n">
        <f aca="false">(B185/N185)*SQRT(SQRT((C185*C185+D185*D185)/((1+C185)*(1+C185)+D185*D185)))*SIN((ATAN(D185/C185)-ATAN(D185/(1+C185)))/2)</f>
        <v>4840510.91344527</v>
      </c>
      <c r="L185" s="0" t="n">
        <f aca="false">(B185/N185)*SQRT(SQRT((E185*E185+F185*F185)/((1+E185)*(1+E185)+F185*F185)))*COS((ATAN(F185/E185)-ATAN(F185/(1+E185)))/2)</f>
        <v>10385400.9994775</v>
      </c>
      <c r="M185" s="1" t="n">
        <f aca="false">(B185/N185)*SQRT(SQRT((E185*E185+F185*F185)/((1+E185)*(1+E185)+F185*F185)))*SIN((ATAN(F185/E185)-ATAN(F185/(1+E185)))/2)</f>
        <v>-903497.118197175</v>
      </c>
      <c r="N185" s="3" t="n">
        <v>299792458</v>
      </c>
    </row>
    <row r="186" customFormat="false" ht="14.9" hidden="false" customHeight="false" outlineLevel="0" collapsed="false">
      <c r="A186" s="0" t="n">
        <v>2068.97</v>
      </c>
      <c r="B186" s="2" t="n">
        <f aca="false">A186*1000000000000*2*PI()</f>
        <v>12999721904995300</v>
      </c>
      <c r="C186" s="0" t="n">
        <v>-3.10692</v>
      </c>
      <c r="D186" s="0" t="n">
        <v>3.01871</v>
      </c>
      <c r="E186" s="1" t="n">
        <f aca="false">1-13.8*13.8*1E+030/(B186*B186+1/9.3/9.3*1E+030)</f>
        <v>-0.126835023426912</v>
      </c>
      <c r="F186" s="1" t="n">
        <f aca="false">13.8*13.8/9.3*1E+045/B186/(B186*B186+1/9.3/9.3*1E+030)</f>
        <v>0.00932058833011686</v>
      </c>
      <c r="G186" s="0" t="n">
        <f aca="false">B186/N186</f>
        <v>43362404.7506735</v>
      </c>
      <c r="H186" s="0" t="n">
        <f aca="false">G186*SQRT(0.5)</f>
        <v>30661850.447757</v>
      </c>
      <c r="I186" s="0" t="n">
        <f aca="false">-G186*0.5</f>
        <v>-21681202.3753368</v>
      </c>
      <c r="J186" s="0" t="n">
        <f aca="false">(B186/N186)*SQRT(SQRT((C186*C186+D186*D186)/((1+C186)*(1+C186)+D186*D186)))*COS((ATAN(D186/C186)-ATAN(D186/(1+C186)))/2)</f>
        <v>46825582.0133779</v>
      </c>
      <c r="K186" s="1" t="n">
        <f aca="false">(B186/N186)*SQRT(SQRT((C186*C186+D186*D186)/((1+C186)*(1+C186)+D186*D186)))*SIN((ATAN(D186/C186)-ATAN(D186/(1+C186)))/2)</f>
        <v>4472398.04608784</v>
      </c>
      <c r="L186" s="0" t="n">
        <f aca="false">(B186/N186)*SQRT(SQRT((E186*E186+F186*F186)/((1+E186)*(1+E186)+F186*F186)))*COS((ATAN(F186/E186)-ATAN(F186/(1+E186)))/2)</f>
        <v>16533840.8755376</v>
      </c>
      <c r="M186" s="1" t="n">
        <f aca="false">(B186/N186)*SQRT(SQRT((E186*E186+F186*F186)/((1+E186)*(1+E186)+F186*F186)))*SIN((ATAN(F186/E186)-ATAN(F186/(1+E186)))/2)</f>
        <v>-695063.043144536</v>
      </c>
      <c r="N186" s="3" t="n">
        <v>299792458</v>
      </c>
    </row>
    <row r="187" customFormat="false" ht="14.9" hidden="false" customHeight="false" outlineLevel="0" collapsed="false">
      <c r="A187" s="0" t="n">
        <v>2000</v>
      </c>
      <c r="B187" s="2" t="n">
        <f aca="false">A187*1000000000000*2*PI()</f>
        <v>12566370614359200</v>
      </c>
      <c r="C187" s="0" t="n">
        <v>-3.22797</v>
      </c>
      <c r="D187" s="0" t="n">
        <v>3.12748</v>
      </c>
      <c r="E187" s="1" t="n">
        <f aca="false">1-13.8*13.8*1E+030/(B187*B187+1/9.3/9.3*1E+030)</f>
        <v>-0.205887096370368</v>
      </c>
      <c r="F187" s="1" t="n">
        <f aca="false">13.8*13.8/9.3*1E+045/B187/(B187*B187+1/9.3/9.3*1E+030)</f>
        <v>0.0103184350644127</v>
      </c>
      <c r="G187" s="0" t="n">
        <f aca="false">B187/N187</f>
        <v>41916900.4390337</v>
      </c>
      <c r="H187" s="0" t="n">
        <f aca="false">G187*SQRT(0.5)</f>
        <v>29639724.5467621</v>
      </c>
      <c r="I187" s="0" t="n">
        <f aca="false">-G187*0.5</f>
        <v>-20958450.2195169</v>
      </c>
      <c r="J187" s="0" t="n">
        <f aca="false">(B187/N187)*SQRT(SQRT((C187*C187+D187*D187)/((1+C187)*(1+C187)+D187*D187)))*COS((ATAN(D187/C187)-ATAN(D187/(1+C187)))/2)</f>
        <v>45161242.2237511</v>
      </c>
      <c r="K187" s="1" t="n">
        <f aca="false">(B187/N187)*SQRT(SQRT((C187*C187+D187*D187)/((1+C187)*(1+C187)+D187*D187)))*SIN((ATAN(D187/C187)-ATAN(D187/(1+C187)))/2)</f>
        <v>4126033.57033265</v>
      </c>
      <c r="L187" s="0" t="n">
        <f aca="false">(B187/N187)*SQRT(SQRT((E187*E187+F187*F187)/((1+E187)*(1+E187)+F187*F187)))*COS((ATAN(F187/E187)-ATAN(F187/(1+E187)))/2)</f>
        <v>21345221.5812391</v>
      </c>
      <c r="M187" s="1" t="n">
        <f aca="false">(B187/N187)*SQRT(SQRT((E187*E187+F187*F187)/((1+E187)*(1+E187)+F187*F187)))*SIN((ATAN(F187/E187)-ATAN(F187/(1+E187)))/2)</f>
        <v>-673323.342166409</v>
      </c>
      <c r="N187" s="3" t="n">
        <v>299792458</v>
      </c>
    </row>
    <row r="188" customFormat="false" ht="14.9" hidden="false" customHeight="false" outlineLevel="0" collapsed="false">
      <c r="A188" s="0" t="n">
        <v>1935.48</v>
      </c>
      <c r="B188" s="2" t="n">
        <f aca="false">A188*1000000000000*2*PI()</f>
        <v>12160979498339900</v>
      </c>
      <c r="C188" s="0" t="n">
        <v>-3.33016</v>
      </c>
      <c r="D188" s="0" t="n">
        <v>3.2132</v>
      </c>
      <c r="E188" s="1" t="n">
        <f aca="false">1-13.8*13.8*1E+030/(B188*B188+1/9.3/9.3*1E+030)</f>
        <v>-0.287618204748955</v>
      </c>
      <c r="F188" s="1" t="n">
        <f aca="false">13.8*13.8/9.3*1E+045/B188/(B188*B188+1/9.3/9.3*1E+030)</f>
        <v>0.0113850673312963</v>
      </c>
      <c r="G188" s="0" t="n">
        <f aca="false">B188/N188</f>
        <v>40564661.2308703</v>
      </c>
      <c r="H188" s="0" t="n">
        <f aca="false">G188*SQRT(0.5)</f>
        <v>28683547.0328834</v>
      </c>
      <c r="I188" s="0" t="n">
        <f aca="false">-G188*0.5</f>
        <v>-20282330.6154351</v>
      </c>
      <c r="J188" s="0" t="n">
        <f aca="false">(B188/N188)*SQRT(SQRT((C188*C188+D188*D188)/((1+C188)*(1+C188)+D188*D188)))*COS((ATAN(D188/C188)-ATAN(D188/(1+C188)))/2)</f>
        <v>43630975.7099014</v>
      </c>
      <c r="K188" s="1" t="n">
        <f aca="false">(B188/N188)*SQRT(SQRT((C188*C188+D188*D188)/((1+C188)*(1+C188)+D188*D188)))*SIN((ATAN(D188/C188)-ATAN(D188/(1+C188)))/2)</f>
        <v>3846001.38904139</v>
      </c>
      <c r="L188" s="0" t="n">
        <f aca="false">(B188/N188)*SQRT(SQRT((E188*E188+F188*F188)/((1+E188)*(1+E188)+F188*F188)))*COS((ATAN(F188/E188)-ATAN(F188/(1+E188)))/2)</f>
        <v>25773558.9955128</v>
      </c>
      <c r="M188" s="1" t="n">
        <f aca="false">(B188/N188)*SQRT(SQRT((E188*E188+F188*F188)/((1+E188)*(1+E188)+F188*F188)))*SIN((ATAN(F188/E188)-ATAN(F188/(1+E188)))/2)</f>
        <v>-715962.680136663</v>
      </c>
      <c r="N188" s="3" t="n">
        <v>299792458</v>
      </c>
    </row>
    <row r="189" customFormat="false" ht="14.9" hidden="false" customHeight="false" outlineLevel="0" collapsed="false">
      <c r="A189" s="0" t="n">
        <v>1875</v>
      </c>
      <c r="B189" s="2" t="n">
        <f aca="false">A189*1000000000000*2*PI()</f>
        <v>11780972450961700</v>
      </c>
      <c r="C189" s="0" t="n">
        <v>-3.42253</v>
      </c>
      <c r="D189" s="0" t="n">
        <v>3.2804</v>
      </c>
      <c r="E189" s="1" t="n">
        <f aca="false">1-13.8*13.8*1E+030/(B189*B189+1/9.3/9.3*1E+030)</f>
        <v>-0.372017701225142</v>
      </c>
      <c r="F189" s="1" t="n">
        <f aca="false">13.8*13.8/9.3*1E+045/B189/(B189*B189+1/9.3/9.3*1E+030)</f>
        <v>0.0125226322098673</v>
      </c>
      <c r="G189" s="0" t="n">
        <f aca="false">B189/N189</f>
        <v>39297094.161594</v>
      </c>
      <c r="H189" s="0" t="n">
        <f aca="false">G189*SQRT(0.5)</f>
        <v>27787241.7625894</v>
      </c>
      <c r="I189" s="0" t="n">
        <f aca="false">-G189*0.5</f>
        <v>-19648547.080797</v>
      </c>
      <c r="J189" s="0" t="n">
        <f aca="false">(B189/N189)*SQRT(SQRT((C189*C189+D189*D189)/((1+C189)*(1+C189)+D189*D189)))*COS((ATAN(D189/C189)-ATAN(D189/(1+C189)))/2)</f>
        <v>42216570.6067803</v>
      </c>
      <c r="K189" s="1" t="n">
        <f aca="false">(B189/N189)*SQRT(SQRT((C189*C189+D189*D189)/((1+C189)*(1+C189)+D189*D189)))*SIN((ATAN(D189/C189)-ATAN(D189/(1+C189)))/2)</f>
        <v>3607870.5751925</v>
      </c>
      <c r="L189" s="0" t="n">
        <f aca="false">(B189/N189)*SQRT(SQRT((E189*E189+F189*F189)/((1+E189)*(1+E189)+F189*F189)))*COS((ATAN(F189/E189)-ATAN(F189/(1+E189)))/2)</f>
        <v>30240740.4004563</v>
      </c>
      <c r="M189" s="1" t="n">
        <f aca="false">(B189/N189)*SQRT(SQRT((E189*E189+F189*F189)/((1+E189)*(1+E189)+F189*F189)))*SIN((ATAN(F189/E189)-ATAN(F189/(1+E189)))/2)</f>
        <v>-810450.73274565</v>
      </c>
      <c r="N189" s="3" t="n">
        <v>299792458</v>
      </c>
    </row>
    <row r="190" customFormat="false" ht="14.9" hidden="false" customHeight="false" outlineLevel="0" collapsed="false">
      <c r="A190" s="0" t="n">
        <v>1818.18</v>
      </c>
      <c r="B190" s="2" t="n">
        <f aca="false">A190*1000000000000*2*PI()</f>
        <v>11423961861807800</v>
      </c>
      <c r="C190" s="0" t="n">
        <v>-3.48079</v>
      </c>
      <c r="D190" s="0" t="n">
        <v>3.30523</v>
      </c>
      <c r="E190" s="1" t="n">
        <f aca="false">1-13.8*13.8*1E+030/(B190*B190+1/9.3/9.3*1E+030)</f>
        <v>-0.459103871563267</v>
      </c>
      <c r="F190" s="1" t="n">
        <f aca="false">13.8*13.8/9.3*1E+045/B190/(B190*B190+1/9.3/9.3*1E+030)</f>
        <v>0.0137336671212046</v>
      </c>
      <c r="G190" s="0" t="n">
        <f aca="false">B190/N190</f>
        <v>38106235.0201212</v>
      </c>
      <c r="H190" s="0" t="n">
        <f aca="false">G190*SQRT(0.5)</f>
        <v>26945177.188216</v>
      </c>
      <c r="I190" s="0" t="n">
        <f aca="false">-G190*0.5</f>
        <v>-19053117.5100606</v>
      </c>
      <c r="J190" s="0" t="n">
        <f aca="false">(B190/N190)*SQRT(SQRT((C190*C190+D190*D190)/((1+C190)*(1+C190)+D190*D190)))*COS((ATAN(D190/C190)-ATAN(D190/(1+C190)))/2)</f>
        <v>40924270.8221296</v>
      </c>
      <c r="K190" s="1" t="n">
        <f aca="false">(B190/N190)*SQRT(SQRT((C190*C190+D190*D190)/((1+C190)*(1+C190)+D190*D190)))*SIN((ATAN(D190/C190)-ATAN(D190/(1+C190)))/2)</f>
        <v>3433395.50143738</v>
      </c>
      <c r="L190" s="0" t="n">
        <f aca="false">(B190/N190)*SQRT(SQRT((E190*E190+F190*F190)/((1+E190)*(1+E190)+F190*F190)))*COS((ATAN(F190/E190)-ATAN(F190/(1+E190)))/2)</f>
        <v>35095848.5263217</v>
      </c>
      <c r="M190" s="1" t="n">
        <f aca="false">(B190/N190)*SQRT(SQRT((E190*E190+F190*F190)/((1+E190)*(1+E190)+F190*F190)))*SIN((ATAN(F190/E190)-ATAN(F190/(1+E190)))/2)</f>
        <v>-970476.939299377</v>
      </c>
      <c r="N190" s="3" t="n">
        <v>299792458</v>
      </c>
    </row>
    <row r="191" customFormat="false" ht="14.9" hidden="false" customHeight="false" outlineLevel="0" collapsed="false">
      <c r="A191" s="0" t="n">
        <v>1764.71</v>
      </c>
      <c r="B191" s="2" t="n">
        <f aca="false">A191*1000000000000*2*PI()</f>
        <v>11087999943432900</v>
      </c>
      <c r="C191" s="0" t="n">
        <v>-3.45226</v>
      </c>
      <c r="D191" s="0" t="n">
        <v>3.25066</v>
      </c>
      <c r="E191" s="1" t="n">
        <f aca="false">1-13.8*13.8*1E+030/(B191*B191+1/9.3/9.3*1E+030)</f>
        <v>-0.548855499542372</v>
      </c>
      <c r="F191" s="1" t="n">
        <f aca="false">13.8*13.8/9.3*1E+045/B191/(B191*B191+1/9.3/9.3*1E+030)</f>
        <v>0.0150201662113075</v>
      </c>
      <c r="G191" s="0" t="n">
        <f aca="false">B191/N191</f>
        <v>36985586.6868836</v>
      </c>
      <c r="H191" s="0" t="n">
        <f aca="false">G191*SQRT(0.5)</f>
        <v>26152759.1524583</v>
      </c>
      <c r="I191" s="0" t="n">
        <f aca="false">-G191*0.5</f>
        <v>-18492793.3434418</v>
      </c>
      <c r="J191" s="0" t="n">
        <f aca="false">(B191/N191)*SQRT(SQRT((C191*C191+D191*D191)/((1+C191)*(1+C191)+D191*D191)))*COS((ATAN(D191/C191)-ATAN(D191/(1+C191)))/2)</f>
        <v>39769610.5842438</v>
      </c>
      <c r="K191" s="1" t="n">
        <f aca="false">(B191/N191)*SQRT(SQRT((C191*C191+D191*D191)/((1+C191)*(1+C191)+D191*D191)))*SIN((ATAN(D191/C191)-ATAN(D191/(1+C191)))/2)</f>
        <v>3371793.98389067</v>
      </c>
      <c r="L191" s="0" t="n">
        <f aca="false">(B191/N191)*SQRT(SQRT((E191*E191+F191*F191)/((1+E191)*(1+E191)+F191*F191)))*COS((ATAN(F191/E191)-ATAN(F191/(1+E191)))/2)</f>
        <v>40772282.9193432</v>
      </c>
      <c r="M191" s="1" t="n">
        <f aca="false">(B191/N191)*SQRT(SQRT((E191*E191+F191*F191)/((1+E191)*(1+E191)+F191*F191)))*SIN((ATAN(F191/E191)-ATAN(F191/(1+E191)))/2)</f>
        <v>-1236608.6312146</v>
      </c>
      <c r="N191" s="3" t="n">
        <v>299792458</v>
      </c>
    </row>
    <row r="192" customFormat="false" ht="14.9" hidden="false" customHeight="false" outlineLevel="0" collapsed="false">
      <c r="A192" s="0" t="n">
        <v>1714.29</v>
      </c>
      <c r="B192" s="2" t="n">
        <f aca="false">A192*1000000000000*2*PI()</f>
        <v>10771201740244900</v>
      </c>
      <c r="C192" s="0" t="n">
        <v>-3.3949</v>
      </c>
      <c r="D192" s="0" t="n">
        <v>3.21</v>
      </c>
      <c r="E192" s="1" t="n">
        <f aca="false">1-13.8*13.8*1E+030/(B192*B192+1/9.3/9.3*1E+030)</f>
        <v>-0.641294727698553</v>
      </c>
      <c r="F192" s="1" t="n">
        <f aca="false">13.8*13.8/9.3*1E+045/B192/(B192*B192+1/9.3/9.3*1E+030)</f>
        <v>0.0163847366625959</v>
      </c>
      <c r="G192" s="0" t="n">
        <f aca="false">B192/N192</f>
        <v>35928861.6268155</v>
      </c>
      <c r="H192" s="0" t="n">
        <f aca="false">G192*SQRT(0.5)</f>
        <v>25405541.6966344</v>
      </c>
      <c r="I192" s="0" t="n">
        <f aca="false">-G192*0.5</f>
        <v>-17964430.8134078</v>
      </c>
      <c r="J192" s="0" t="n">
        <f aca="false">(B192/N192)*SQRT(SQRT((C192*C192+D192*D192)/((1+C192)*(1+C192)+D192*D192)))*COS((ATAN(D192/C192)-ATAN(D192/(1+C192)))/2)</f>
        <v>38662498.8868825</v>
      </c>
      <c r="K192" s="1" t="n">
        <f aca="false">(B192/N192)*SQRT(SQRT((C192*C192+D192*D192)/((1+C192)*(1+C192)+D192*D192)))*SIN((ATAN(D192/C192)-ATAN(D192/(1+C192)))/2)</f>
        <v>3341005.96727951</v>
      </c>
      <c r="L192" s="0" t="n">
        <f aca="false">(B192/N192)*SQRT(SQRT((E192*E192+F192*F192)/((1+E192)*(1+E192)+F192*F192)))*COS((ATAN(F192/E192)-ATAN(F192/(1+E192)))/2)</f>
        <v>47992435.106157</v>
      </c>
      <c r="M192" s="1" t="n">
        <f aca="false">(B192/N192)*SQRT(SQRT((E192*E192+F192*F192)/((1+E192)*(1+E192)+F192*F192)))*SIN((ATAN(F192/E192)-ATAN(F192/(1+E192)))/2)</f>
        <v>-1709003.28631719</v>
      </c>
      <c r="N192" s="3" t="n">
        <v>299792458</v>
      </c>
    </row>
    <row r="193" customFormat="false" ht="14.9" hidden="false" customHeight="false" outlineLevel="0" collapsed="false">
      <c r="A193" s="0" t="n">
        <v>1666.67</v>
      </c>
      <c r="B193" s="2" t="n">
        <f aca="false">A193*1000000000000*2*PI()</f>
        <v>10471996455917000</v>
      </c>
      <c r="C193" s="0" t="n">
        <v>-3.33812</v>
      </c>
      <c r="D193" s="0" t="n">
        <v>3.1899</v>
      </c>
      <c r="E193" s="1" t="n">
        <f aca="false">1-13.8*13.8*1E+030/(B193*B193+1/9.3/9.3*1E+030)</f>
        <v>-0.736414537969492</v>
      </c>
      <c r="F193" s="1" t="n">
        <f aca="false">13.8*13.8/9.3*1E+045/B193/(B193*B193+1/9.3/9.3*1E+030)</f>
        <v>0.0178295744682365</v>
      </c>
      <c r="G193" s="0" t="n">
        <f aca="false">B193/N193</f>
        <v>34930820.2273621</v>
      </c>
      <c r="H193" s="0" t="n">
        <f aca="false">G193*SQRT(0.5)</f>
        <v>24699819.855176</v>
      </c>
      <c r="I193" s="0" t="n">
        <f aca="false">-G193*0.5</f>
        <v>-17465410.113681</v>
      </c>
      <c r="J193" s="0" t="n">
        <f aca="false">(B193/N193)*SQRT(SQRT((C193*C193+D193*D193)/((1+C193)*(1+C193)+D193*D193)))*COS((ATAN(D193/C193)-ATAN(D193/(1+C193)))/2)</f>
        <v>37596487.4309175</v>
      </c>
      <c r="K193" s="1" t="n">
        <f aca="false">(B193/N193)*SQRT(SQRT((C193*C193+D193*D193)/((1+C193)*(1+C193)+D193*D193)))*SIN((ATAN(D193/C193)-ATAN(D193/(1+C193)))/2)</f>
        <v>3309159.2681791</v>
      </c>
      <c r="L193" s="0" t="n">
        <f aca="false">(B193/N193)*SQRT(SQRT((E193*E193+F193*F193)/((1+E193)*(1+E193)+F193*F193)))*COS((ATAN(F193/E193)-ATAN(F193/(1+E193)))/2)</f>
        <v>58266656.9873409</v>
      </c>
      <c r="M193" s="1" t="n">
        <f aca="false">(B193/N193)*SQRT(SQRT((E193*E193+F193*F193)/((1+E193)*(1+E193)+F193*F193)))*SIN((ATAN(F193/E193)-ATAN(F193/(1+E193)))/2)</f>
        <v>-2674748.5297443</v>
      </c>
      <c r="N193" s="3" t="n">
        <v>299792458</v>
      </c>
    </row>
    <row r="194" customFormat="false" ht="14.9" hidden="false" customHeight="false" outlineLevel="0" collapsed="false">
      <c r="A194" s="0" t="n">
        <v>1621.62</v>
      </c>
      <c r="B194" s="2" t="n">
        <f aca="false">A194*1000000000000*2*PI()</f>
        <v>10188938957828600</v>
      </c>
      <c r="C194" s="0" t="n">
        <v>-3.30481</v>
      </c>
      <c r="D194" s="0" t="n">
        <v>3.19259</v>
      </c>
      <c r="E194" s="1" t="n">
        <f aca="false">1-13.8*13.8*1E+030/(B194*B194+1/9.3/9.3*1E+030)</f>
        <v>-0.834221950680775</v>
      </c>
      <c r="F194" s="1" t="n">
        <f aca="false">13.8*13.8/9.3*1E+045/B194/(B194*B194+1/9.3/9.3*1E+030)</f>
        <v>0.0193570859101408</v>
      </c>
      <c r="G194" s="0" t="n">
        <f aca="false">B194/N194</f>
        <v>33986642.044973</v>
      </c>
      <c r="H194" s="0" t="n">
        <f aca="false">G194*SQRT(0.5)</f>
        <v>24032185.0597602</v>
      </c>
      <c r="I194" s="0" t="n">
        <f aca="false">-G194*0.5</f>
        <v>-16993321.0224865</v>
      </c>
      <c r="J194" s="0" t="n">
        <f aca="false">(B194/N194)*SQRT(SQRT((C194*C194+D194*D194)/((1+C194)*(1+C194)+D194*D194)))*COS((ATAN(D194/C194)-ATAN(D194/(1+C194)))/2)</f>
        <v>36570109.9766074</v>
      </c>
      <c r="K194" s="1" t="n">
        <f aca="false">(B194/N194)*SQRT(SQRT((C194*C194+D194*D194)/((1+C194)*(1+C194)+D194*D194)))*SIN((ATAN(D194/C194)-ATAN(D194/(1+C194)))/2)</f>
        <v>3251904.56935359</v>
      </c>
      <c r="L194" s="0" t="n">
        <f aca="false">(B194/N194)*SQRT(SQRT((E194*E194+F194*F194)/((1+E194)*(1+E194)+F194*F194)))*COS((ATAN(F194/E194)-ATAN(F194/(1+E194)))/2)</f>
        <v>75808400.8222164</v>
      </c>
      <c r="M194" s="1" t="n">
        <f aca="false">(B194/N194)*SQRT(SQRT((E194*E194+F194*F194)/((1+E194)*(1+E194)+F194*F194)))*SIN((ATAN(F194/E194)-ATAN(F194/(1+E194)))/2)</f>
        <v>-5293877.733087</v>
      </c>
      <c r="N194" s="3" t="n">
        <v>299792458</v>
      </c>
    </row>
    <row r="195" customFormat="false" ht="14.9" hidden="false" customHeight="false" outlineLevel="0" collapsed="false">
      <c r="A195" s="0" t="n">
        <v>1578.95</v>
      </c>
      <c r="B195" s="2" t="n">
        <f aca="false">A195*1000000000000*2*PI()</f>
        <v>9920835440771210</v>
      </c>
      <c r="C195" s="0" t="n">
        <v>-3.32455</v>
      </c>
      <c r="D195" s="0" t="n">
        <v>3.23929</v>
      </c>
      <c r="E195" s="1" t="n">
        <f aca="false">1-13.8*13.8*1E+030/(B195*B195+1/9.3/9.3*1E+030)</f>
        <v>-0.934686788954159</v>
      </c>
      <c r="F195" s="1" t="n">
        <f aca="false">13.8*13.8/9.3*1E+045/B195/(B195*B195+1/9.3/9.3*1E+030)</f>
        <v>0.0209690845860639</v>
      </c>
      <c r="G195" s="0" t="n">
        <f aca="false">B195/N195</f>
        <v>33092344.9741061</v>
      </c>
      <c r="H195" s="0" t="n">
        <f aca="false">G195*SQRT(0.5)</f>
        <v>23399821.536555</v>
      </c>
      <c r="I195" s="0" t="n">
        <f aca="false">-G195*0.5</f>
        <v>-16546172.487053</v>
      </c>
      <c r="J195" s="0" t="n">
        <f aca="false">(B195/N195)*SQRT(SQRT((C195*C195+D195*D195)/((1+C195)*(1+C195)+D195*D195)))*COS((ATAN(D195/C195)-ATAN(D195/(1+C195)))/2)</f>
        <v>35567976.7748255</v>
      </c>
      <c r="K195" s="1" t="n">
        <f aca="false">(B195/N195)*SQRT(SQRT((C195*C195+D195*D195)/((1+C195)*(1+C195)+D195*D195)))*SIN((ATAN(D195/C195)-ATAN(D195/(1+C195)))/2)</f>
        <v>3136991.62457936</v>
      </c>
      <c r="L195" s="0" t="n">
        <f aca="false">(B195/N195)*SQRT(SQRT((E195*E195+F195*F195)/((1+E195)*(1+E195)+F195*F195)))*COS((ATAN(F195/E195)-ATAN(F195/(1+E195)))/2)</f>
        <v>120479252.845913</v>
      </c>
      <c r="M195" s="1" t="n">
        <f aca="false">(B195/N195)*SQRT(SQRT((E195*E195+F195*F195)/((1+E195)*(1+E195)+F195*F195)))*SIN((ATAN(F195/E195)-ATAN(F195/(1+E195)))/2)</f>
        <v>-20252789.6994358</v>
      </c>
      <c r="N195" s="3" t="n">
        <v>299792458</v>
      </c>
    </row>
    <row r="196" customFormat="false" ht="14.9" hidden="false" customHeight="false" outlineLevel="0" collapsed="false">
      <c r="A196" s="0" t="n">
        <v>1538.46</v>
      </c>
      <c r="B196" s="2" t="n">
        <f aca="false">A196*1000000000000*2*PI()</f>
        <v>9666429267683510</v>
      </c>
      <c r="C196" s="0" t="n">
        <v>-3.39668</v>
      </c>
      <c r="D196" s="0" t="n">
        <v>3.33216</v>
      </c>
      <c r="E196" s="1" t="n">
        <f aca="false">1-13.8*13.8*1E+030/(B196*B196+1/9.3/9.3*1E+030)</f>
        <v>-1.03785032357582</v>
      </c>
      <c r="F196" s="1" t="n">
        <f aca="false">13.8*13.8/9.3*1E+045/B196/(B196*B196+1/9.3/9.3*1E+030)</f>
        <v>0.0226685247094958</v>
      </c>
      <c r="G196" s="0" t="n">
        <f aca="false">B196/N196</f>
        <v>32243737.3247179</v>
      </c>
      <c r="H196" s="0" t="n">
        <f aca="false">G196*SQRT(0.5)</f>
        <v>22799765.3131058</v>
      </c>
      <c r="I196" s="0" t="n">
        <f aca="false">-G196*0.5</f>
        <v>-16121868.6623589</v>
      </c>
      <c r="J196" s="0" t="n">
        <f aca="false">(B196/N196)*SQRT(SQRT((C196*C196+D196*D196)/((1+C196)*(1+C196)+D196*D196)))*COS((ATAN(D196/C196)-ATAN(D196/(1+C196)))/2)</f>
        <v>34588934.4776554</v>
      </c>
      <c r="K196" s="1" t="n">
        <f aca="false">(B196/N196)*SQRT(SQRT((C196*C196+D196*D196)/((1+C196)*(1+C196)+D196*D196)))*SIN((ATAN(D196/C196)-ATAN(D196/(1+C196)))/2)</f>
        <v>2972469.61541234</v>
      </c>
      <c r="L196" s="0" t="n">
        <f aca="false">(B196/N196)*SQRT(SQRT((E196*E196+F196*F196)/((1+E196)*(1+E196)+F196*F196)))*COS((ATAN(F196/E196)-ATAN(F196/(1+E196)))/2)</f>
        <v>151192862.345108</v>
      </c>
      <c r="M196" s="1" t="n">
        <f aca="false">(B196/N196)*SQRT(SQRT((E196*E196+F196*F196)/((1+E196)*(1+E196)+F196*F196)))*SIN((ATAN(F196/E196)-ATAN(F196/(1+E196)))/2)</f>
        <v>40040206.0068999</v>
      </c>
      <c r="N196" s="3" t="n">
        <v>299792458</v>
      </c>
    </row>
    <row r="197" customFormat="false" ht="14.9" hidden="false" customHeight="false" outlineLevel="0" collapsed="false">
      <c r="A197" s="0" t="n">
        <v>1500</v>
      </c>
      <c r="B197" s="2" t="n">
        <f aca="false">A197*1000000000000*2*PI()</f>
        <v>9424777960769380</v>
      </c>
      <c r="C197" s="0" t="n">
        <v>-3.51255</v>
      </c>
      <c r="D197" s="0" t="n">
        <v>3.46761</v>
      </c>
      <c r="E197" s="1" t="n">
        <f aca="false">1-13.8*13.8*1E+030/(B197*B197+1/9.3/9.3*1E+030)</f>
        <v>-1.14367721565278</v>
      </c>
      <c r="F197" s="1" t="n">
        <f aca="false">13.8*13.8/9.3*1E+045/B197/(B197*B197+1/9.3/9.3*1E+030)</f>
        <v>0.0244571200906531</v>
      </c>
      <c r="G197" s="0" t="n">
        <f aca="false">B197/N197</f>
        <v>31437675.3292752</v>
      </c>
      <c r="H197" s="0" t="n">
        <f aca="false">G197*SQRT(0.5)</f>
        <v>22229793.4100715</v>
      </c>
      <c r="I197" s="0" t="n">
        <f aca="false">-G197*0.5</f>
        <v>-15718837.6646376</v>
      </c>
      <c r="J197" s="0" t="n">
        <f aca="false">(B197/N197)*SQRT(SQRT((C197*C197+D197*D197)/((1+C197)*(1+C197)+D197*D197)))*COS((ATAN(D197/C197)-ATAN(D197/(1+C197)))/2)</f>
        <v>33637255.4526568</v>
      </c>
      <c r="K197" s="1" t="n">
        <f aca="false">(B197/N197)*SQRT(SQRT((C197*C197+D197*D197)/((1+C197)*(1+C197)+D197*D197)))*SIN((ATAN(D197/C197)-ATAN(D197/(1+C197)))/2)</f>
        <v>2778093.73138859</v>
      </c>
      <c r="L197" s="0" t="n">
        <f aca="false">(B197/N197)*SQRT(SQRT((E197*E197+F197*F197)/((1+E197)*(1+E197)+F197*F197)))*COS((ATAN(F197/E197)-ATAN(F197/(1+E197)))/2)</f>
        <v>87837267.3752658</v>
      </c>
      <c r="M197" s="1" t="n">
        <f aca="false">(B197/N197)*SQRT(SQRT((E197*E197+F197*F197)/((1+E197)*(1+E197)+F197*F197)))*SIN((ATAN(F197/E197)-ATAN(F197/(1+E197)))/2)</f>
        <v>6477633.95758556</v>
      </c>
      <c r="N197" s="3" t="n">
        <v>299792458</v>
      </c>
    </row>
    <row r="198" customFormat="false" ht="14.9" hidden="false" customHeight="false" outlineLevel="0" collapsed="false">
      <c r="A198" s="0" t="n">
        <v>1452.08</v>
      </c>
      <c r="B198" s="2" t="n">
        <f aca="false">A198*1000000000000*2*PI()</f>
        <v>9123687720849330</v>
      </c>
      <c r="C198" s="0" t="n">
        <v>-3.72772</v>
      </c>
      <c r="D198" s="0" t="n">
        <v>3.71426</v>
      </c>
      <c r="E198" s="1" t="n">
        <f aca="false">1-13.8*13.8*1E+030/(B198*B198+1/9.3/9.3*1E+030)</f>
        <v>-1.28747855077612</v>
      </c>
      <c r="F198" s="1" t="n">
        <f aca="false">13.8*13.8/9.3*1E+045/B198/(B198*B198+1/9.3/9.3*1E+030)</f>
        <v>0.0269589932374875</v>
      </c>
      <c r="G198" s="0" t="n">
        <f aca="false">B198/N198</f>
        <v>30433346.394756</v>
      </c>
      <c r="H198" s="0" t="n">
        <f aca="false">G198*SQRT(0.5)</f>
        <v>21519625.6099311</v>
      </c>
      <c r="I198" s="0" t="n">
        <f aca="false">-G198*0.5</f>
        <v>-15216673.197378</v>
      </c>
      <c r="J198" s="0" t="n">
        <f aca="false">(B198/N198)*SQRT(SQRT((C198*C198+D198*D198)/((1+C198)*(1+C198)+D198*D198)))*COS((ATAN(D198/C198)-ATAN(D198/(1+C198)))/2)</f>
        <v>32425210.1758913</v>
      </c>
      <c r="K198" s="1" t="n">
        <f aca="false">(B198/N198)*SQRT(SQRT((C198*C198+D198*D198)/((1+C198)*(1+C198)+D198*D198)))*SIN((ATAN(D198/C198)-ATAN(D198/(1+C198)))/2)</f>
        <v>2497942.57285158</v>
      </c>
      <c r="L198" s="0" t="n">
        <f aca="false">(B198/N198)*SQRT(SQRT((E198*E198+F198*F198)/((1+E198)*(1+E198)+F198*F198)))*COS((ATAN(F198/E198)-ATAN(F198/(1+E198)))/2)</f>
        <v>64228532.1045742</v>
      </c>
      <c r="M198" s="1" t="n">
        <f aca="false">(B198/N198)*SQRT(SQRT((E198*E198+F198*F198)/((1+E198)*(1+E198)+F198*F198)))*SIN((ATAN(F198/E198)-ATAN(F198/(1+E198)))/2)</f>
        <v>2331479.6258363</v>
      </c>
      <c r="N198" s="3" t="n">
        <v>299792458</v>
      </c>
    </row>
    <row r="199" customFormat="false" ht="14.9" hidden="false" customHeight="false" outlineLevel="0" collapsed="false">
      <c r="A199" s="0" t="n">
        <v>1427.89</v>
      </c>
      <c r="B199" s="2" t="n">
        <f aca="false">A199*1000000000000*2*PI()</f>
        <v>8971697468268660</v>
      </c>
      <c r="C199" s="0" t="n">
        <v>-3.82446</v>
      </c>
      <c r="D199" s="0" t="n">
        <v>3.81524</v>
      </c>
      <c r="E199" s="1" t="n">
        <f aca="false">1-13.8*13.8*1E+030/(B199*B199+1/9.3/9.3*1E+030)</f>
        <v>-1.36562855026845</v>
      </c>
      <c r="F199" s="1" t="n">
        <f aca="false">13.8*13.8/9.3*1E+045/B199/(B199*B199+1/9.3/9.3*1E+030)</f>
        <v>0.0283523449401684</v>
      </c>
      <c r="G199" s="0" t="n">
        <f aca="false">B199/N199</f>
        <v>29926361.4839459</v>
      </c>
      <c r="H199" s="0" t="n">
        <f aca="false">G199*SQRT(0.5)</f>
        <v>21161133.141538</v>
      </c>
      <c r="I199" s="0" t="n">
        <f aca="false">-G199*0.5</f>
        <v>-14963180.7419729</v>
      </c>
      <c r="J199" s="0" t="n">
        <f aca="false">(B199/N199)*SQRT(SQRT((C199*C199+D199*D199)/((1+C199)*(1+C199)+D199*D199)))*COS((ATAN(D199/C199)-ATAN(D199/(1+C199)))/2)</f>
        <v>31835756.3226692</v>
      </c>
      <c r="K199" s="1" t="n">
        <f aca="false">(B199/N199)*SQRT(SQRT((C199*C199+D199*D199)/((1+C199)*(1+C199)+D199*D199)))*SIN((ATAN(D199/C199)-ATAN(D199/(1+C199)))/2)</f>
        <v>2381515.21613429</v>
      </c>
      <c r="L199" s="0" t="n">
        <f aca="false">(B199/N199)*SQRT(SQRT((E199*E199+F199*F199)/((1+E199)*(1+E199)+F199*F199)))*COS((ATAN(F199/E199)-ATAN(F199/(1+E199)))/2)</f>
        <v>57732706.5703677</v>
      </c>
      <c r="M199" s="1" t="n">
        <f aca="false">(B199/N199)*SQRT(SQRT((E199*E199+F199*F199)/((1+E199)*(1+E199)+F199*F199)))*SIN((ATAN(F199/E199)-ATAN(F199/(1+E199)))/2)</f>
        <v>1635163.07795799</v>
      </c>
      <c r="N199" s="3" t="n">
        <v>299792458</v>
      </c>
    </row>
    <row r="200" customFormat="false" ht="14.9" hidden="false" customHeight="false" outlineLevel="0" collapsed="false">
      <c r="A200" s="0" t="n">
        <v>1403.18</v>
      </c>
      <c r="B200" s="2" t="n">
        <f aca="false">A200*1000000000000*2*PI()</f>
        <v>8816439959328250</v>
      </c>
      <c r="C200" s="0" t="n">
        <v>-3.91112</v>
      </c>
      <c r="D200" s="0" t="n">
        <v>3.9065</v>
      </c>
      <c r="E200" s="1" t="n">
        <f aca="false">1-13.8*13.8*1E+030/(B200*B200+1/9.3/9.3*1E+030)</f>
        <v>-1.4496670980687</v>
      </c>
      <c r="F200" s="1" t="n">
        <f aca="false">13.8*13.8/9.3*1E+045/B200/(B200*B200+1/9.3/9.3*1E+030)</f>
        <v>0.0298765789279567</v>
      </c>
      <c r="G200" s="0" t="n">
        <f aca="false">B200/N200</f>
        <v>29408478.1790216</v>
      </c>
      <c r="H200" s="0" t="n">
        <f aca="false">G200*SQRT(0.5)</f>
        <v>20794934.3447628</v>
      </c>
      <c r="I200" s="0" t="n">
        <f aca="false">-G200*0.5</f>
        <v>-14704239.0895108</v>
      </c>
      <c r="J200" s="0" t="n">
        <f aca="false">(B200/N200)*SQRT(SQRT((C200*C200+D200*D200)/((1+C200)*(1+C200)+D200*D200)))*COS((ATAN(D200/C200)-ATAN(D200/(1+C200)))/2)</f>
        <v>31242951.2580031</v>
      </c>
      <c r="K200" s="1" t="n">
        <f aca="false">(B200/N200)*SQRT(SQRT((C200*C200+D200*D200)/((1+C200)*(1+C200)+D200*D200)))*SIN((ATAN(D200/C200)-ATAN(D200/(1+C200)))/2)</f>
        <v>2278006.85381686</v>
      </c>
      <c r="L200" s="0" t="n">
        <f aca="false">(B200/N200)*SQRT(SQRT((E200*E200+F200*F200)/((1+E200)*(1+E200)+F200*F200)))*COS((ATAN(F200/E200)-ATAN(F200/(1+E200)))/2)</f>
        <v>52737000.7424456</v>
      </c>
      <c r="M200" s="1" t="n">
        <f aca="false">(B200/N200)*SQRT(SQRT((E200*E200+F200*F200)/((1+E200)*(1+E200)+F200*F200)))*SIN((ATAN(F200/E200)-ATAN(F200/(1+E200)))/2)</f>
        <v>1206244.53382504</v>
      </c>
      <c r="N200" s="3" t="n">
        <v>299792458</v>
      </c>
    </row>
    <row r="201" customFormat="false" ht="14.9" hidden="false" customHeight="false" outlineLevel="0" collapsed="false">
      <c r="A201" s="0" t="n">
        <v>1379.31</v>
      </c>
      <c r="B201" s="2" t="n">
        <f aca="false">A201*1000000000000*2*PI()</f>
        <v>8666460326045880</v>
      </c>
      <c r="C201" s="0" t="n">
        <v>-3.99439</v>
      </c>
      <c r="D201" s="0" t="n">
        <v>3.99189</v>
      </c>
      <c r="E201" s="1" t="n">
        <f aca="false">1-13.8*13.8*1E+030/(B201*B201+1/9.3/9.3*1E+030)</f>
        <v>-1.53517425775972</v>
      </c>
      <c r="F201" s="1" t="n">
        <f aca="false">13.8*13.8/9.3*1E+045/B201/(B201*B201+1/9.3/9.3*1E+030)</f>
        <v>0.0314545237962433</v>
      </c>
      <c r="G201" s="0" t="n">
        <f aca="false">B201/N201</f>
        <v>28908199.9722818</v>
      </c>
      <c r="H201" s="0" t="n">
        <f aca="false">G201*SQRT(0.5)</f>
        <v>20441184.2322972</v>
      </c>
      <c r="I201" s="0" t="n">
        <f aca="false">-G201*0.5</f>
        <v>-14454099.9861409</v>
      </c>
      <c r="J201" s="0" t="n">
        <f aca="false">(B201/N201)*SQRT(SQRT((C201*C201+D201*D201)/((1+C201)*(1+C201)+D201*D201)))*COS((ATAN(D201/C201)-ATAN(D201/(1+C201)))/2)</f>
        <v>30674787.7019715</v>
      </c>
      <c r="K201" s="1" t="n">
        <f aca="false">(B201/N201)*SQRT(SQRT((C201*C201+D201*D201)/((1+C201)*(1+C201)+D201*D201)))*SIN((ATAN(D201/C201)-ATAN(D201/(1+C201)))/2)</f>
        <v>2183647.82620102</v>
      </c>
      <c r="L201" s="0" t="n">
        <f aca="false">(B201/N201)*SQRT(SQRT((E201*E201+F201*F201)/((1+E201)*(1+E201)+F201*F201)))*COS((ATAN(F201/E201)-ATAN(F201/(1+E201)))/2)</f>
        <v>48915233.6641254</v>
      </c>
      <c r="M201" s="1" t="n">
        <f aca="false">(B201/N201)*SQRT(SQRT((E201*E201+F201*F201)/((1+E201)*(1+E201)+F201*F201)))*SIN((ATAN(F201/E201)-ATAN(F201/(1+E201)))/2)</f>
        <v>934895.358627347</v>
      </c>
      <c r="N201" s="3" t="n">
        <v>299792458</v>
      </c>
    </row>
    <row r="202" customFormat="false" ht="14.9" hidden="false" customHeight="false" outlineLevel="0" collapsed="false">
      <c r="A202" s="0" t="n">
        <v>1355.01</v>
      </c>
      <c r="B202" s="2" t="n">
        <f aca="false">A202*1000000000000*2*PI()</f>
        <v>8513778923081410</v>
      </c>
      <c r="C202" s="0" t="n">
        <v>-4.09009</v>
      </c>
      <c r="D202" s="0" t="n">
        <v>4.08951</v>
      </c>
      <c r="E202" s="1" t="n">
        <f aca="false">1-13.8*13.8*1E+030/(B202*B202+1/9.3/9.3*1E+030)</f>
        <v>-1.62690378587854</v>
      </c>
      <c r="F202" s="1" t="n">
        <f aca="false">13.8*13.8/9.3*1E+045/B202/(B202*B202+1/9.3/9.3*1E+030)</f>
        <v>0.0331771326489741</v>
      </c>
      <c r="G202" s="0" t="n">
        <f aca="false">B202/N202</f>
        <v>28398909.6319475</v>
      </c>
      <c r="H202" s="0" t="n">
        <f aca="false">G202*SQRT(0.5)</f>
        <v>20081061.579054</v>
      </c>
      <c r="I202" s="0" t="n">
        <f aca="false">-G202*0.5</f>
        <v>-14199454.8159737</v>
      </c>
      <c r="J202" s="0" t="n">
        <f aca="false">(B202/N202)*SQRT(SQRT((C202*C202+D202*D202)/((1+C202)*(1+C202)+D202*D202)))*COS((ATAN(D202/C202)-ATAN(D202/(1+C202)))/2)</f>
        <v>30094933.0688726</v>
      </c>
      <c r="K202" s="1" t="n">
        <f aca="false">(B202/N202)*SQRT(SQRT((C202*C202+D202*D202)/((1+C202)*(1+C202)+D202*D202)))*SIN((ATAN(D202/C202)-ATAN(D202/(1+C202)))/2)</f>
        <v>2085670.6237135</v>
      </c>
      <c r="L202" s="0" t="n">
        <f aca="false">(B202/N202)*SQRT(SQRT((E202*E202+F202*F202)/((1+E202)*(1+E202)+F202*F202)))*COS((ATAN(F202/E202)-ATAN(F202/(1+E202)))/2)</f>
        <v>45715802.8178695</v>
      </c>
      <c r="M202" s="1" t="n">
        <f aca="false">(B202/N202)*SQRT(SQRT((E202*E202+F202*F202)/((1+E202)*(1+E202)+F202*F202)))*SIN((ATAN(F202/E202)-ATAN(F202/(1+E202)))/2)</f>
        <v>742556.312843895</v>
      </c>
      <c r="N202" s="3" t="n">
        <v>299792458</v>
      </c>
    </row>
    <row r="203" customFormat="false" ht="14.9" hidden="false" customHeight="false" outlineLevel="0" collapsed="false">
      <c r="A203" s="0" t="n">
        <v>1330.97</v>
      </c>
      <c r="B203" s="2" t="n">
        <f aca="false">A203*1000000000000*2*PI()</f>
        <v>8362731148296810</v>
      </c>
      <c r="C203" s="0" t="n">
        <v>-4.18767</v>
      </c>
      <c r="D203" s="0" t="n">
        <v>4.18757</v>
      </c>
      <c r="E203" s="1" t="n">
        <f aca="false">1-13.8*13.8*1E+030/(B203*B203+1/9.3/9.3*1E+030)</f>
        <v>-1.72263930077514</v>
      </c>
      <c r="F203" s="1" t="n">
        <f aca="false">13.8*13.8/9.3*1E+045/B203/(B203*B203+1/9.3/9.3*1E+030)</f>
        <v>0.0350073329956885</v>
      </c>
      <c r="G203" s="0" t="n">
        <f aca="false">B203/N203</f>
        <v>27895068.4886703</v>
      </c>
      <c r="H203" s="0" t="n">
        <f aca="false">G203*SQRT(0.5)</f>
        <v>19724792.0900019</v>
      </c>
      <c r="I203" s="0" t="n">
        <f aca="false">-G203*0.5</f>
        <v>-13947534.2443351</v>
      </c>
      <c r="J203" s="0" t="n">
        <f aca="false">(B203/N203)*SQRT(SQRT((C203*C203+D203*D203)/((1+C203)*(1+C203)+D203*D203)))*COS((ATAN(D203/C203)-ATAN(D203/(1+C203)))/2)</f>
        <v>29523902.2165147</v>
      </c>
      <c r="K203" s="1" t="n">
        <f aca="false">(B203/N203)*SQRT(SQRT((C203*C203+D203*D203)/((1+C203)*(1+C203)+D203*D203)))*SIN((ATAN(D203/C203)-ATAN(D203/(1+C203)))/2)</f>
        <v>1992419.26727729</v>
      </c>
      <c r="L203" s="0" t="n">
        <f aca="false">(B203/N203)*SQRT(SQRT((E203*E203+F203*F203)/((1+E203)*(1+E203)+F203*F203)))*COS((ATAN(F203/E203)-ATAN(F203/(1+E203)))/2)</f>
        <v>43043870.966167</v>
      </c>
      <c r="M203" s="1" t="n">
        <f aca="false">(B203/N203)*SQRT(SQRT((E203*E203+F203*F203)/((1+E203)*(1+E203)+F203*F203)))*SIN((ATAN(F203/E203)-ATAN(F203/(1+E203)))/2)</f>
        <v>604521.030204043</v>
      </c>
      <c r="N203" s="3" t="n">
        <v>299792458</v>
      </c>
    </row>
    <row r="204" customFormat="false" ht="14.9" hidden="false" customHeight="false" outlineLevel="0" collapsed="false">
      <c r="A204" s="0" t="n">
        <v>1306.62</v>
      </c>
      <c r="B204" s="2" t="n">
        <f aca="false">A204*1000000000000*2*PI()</f>
        <v>8209735586066990</v>
      </c>
      <c r="C204" s="0" t="n">
        <v>-4.2986</v>
      </c>
      <c r="D204" s="0" t="n">
        <v>4.29802</v>
      </c>
      <c r="E204" s="1" t="n">
        <f aca="false">1-13.8*13.8*1E+030/(B204*B204+1/9.3/9.3*1E+030)</f>
        <v>-1.82504479668695</v>
      </c>
      <c r="F204" s="1" t="n">
        <f aca="false">13.8*13.8/9.3*1E+045/B204/(B204*B204+1/9.3/9.3*1E+030)</f>
        <v>0.03700097944979</v>
      </c>
      <c r="G204" s="0" t="n">
        <f aca="false">B204/N204</f>
        <v>27384730.2258251</v>
      </c>
      <c r="H204" s="0" t="n">
        <f aca="false">G204*SQRT(0.5)</f>
        <v>19363928.4436451</v>
      </c>
      <c r="I204" s="0" t="n">
        <f aca="false">-G204*0.5</f>
        <v>-13692365.1129125</v>
      </c>
      <c r="J204" s="0" t="n">
        <f aca="false">(B204/N204)*SQRT(SQRT((C204*C204+D204*D204)/((1+C204)*(1+C204)+D204*D204)))*COS((ATAN(D204/C204)-ATAN(D204/(1+C204)))/2)</f>
        <v>28944659.4100968</v>
      </c>
      <c r="K204" s="1" t="n">
        <f aca="false">(B204/N204)*SQRT(SQRT((C204*C204+D204*D204)/((1+C204)*(1+C204)+D204*D204)))*SIN((ATAN(D204/C204)-ATAN(D204/(1+C204)))/2)</f>
        <v>1896808.62105032</v>
      </c>
      <c r="L204" s="0" t="n">
        <f aca="false">(B204/N204)*SQRT(SQRT((E204*E204+F204*F204)/((1+E204)*(1+E204)+F204*F204)))*COS((ATAN(F204/E204)-ATAN(F204/(1+E204)))/2)</f>
        <v>40709917.6679629</v>
      </c>
      <c r="M204" s="1" t="n">
        <f aca="false">(B204/N204)*SQRT(SQRT((E204*E204+F204*F204)/((1+E204)*(1+E204)+F204*F204)))*SIN((ATAN(F204/E204)-ATAN(F204/(1+E204)))/2)</f>
        <v>499657.334634466</v>
      </c>
      <c r="N204" s="3" t="n">
        <v>299792458</v>
      </c>
    </row>
    <row r="205" customFormat="false" ht="14.9" hidden="false" customHeight="false" outlineLevel="0" collapsed="false">
      <c r="A205" s="0" t="n">
        <v>1282.6</v>
      </c>
      <c r="B205" s="2" t="n">
        <f aca="false">A205*1000000000000*2*PI()</f>
        <v>8058813474988540</v>
      </c>
      <c r="C205" s="0" t="n">
        <v>-4.41754</v>
      </c>
      <c r="D205" s="0" t="n">
        <v>4.41524</v>
      </c>
      <c r="E205" s="1" t="n">
        <f aca="false">1-13.8*13.8*1E+030/(B205*B205+1/9.3/9.3*1E+030)</f>
        <v>-1.9318291233135</v>
      </c>
      <c r="F205" s="1" t="n">
        <f aca="false">13.8*13.8/9.3*1E+045/B205/(B205*B205+1/9.3/9.3*1E+030)</f>
        <v>0.0391187169606865</v>
      </c>
      <c r="G205" s="0" t="n">
        <f aca="false">B205/N205</f>
        <v>26881308.2515523</v>
      </c>
      <c r="H205" s="0" t="n">
        <f aca="false">G205*SQRT(0.5)</f>
        <v>19007955.3518385</v>
      </c>
      <c r="I205" s="0" t="n">
        <f aca="false">-G205*0.5</f>
        <v>-13440654.1257761</v>
      </c>
      <c r="J205" s="0" t="n">
        <f aca="false">(B205/N205)*SQRT(SQRT((C205*C205+D205*D205)/((1+C205)*(1+C205)+D205*D205)))*COS((ATAN(D205/C205)-ATAN(D205/(1+C205)))/2)</f>
        <v>28373846.4812674</v>
      </c>
      <c r="K205" s="1" t="n">
        <f aca="false">(B205/N205)*SQRT(SQRT((C205*C205+D205*D205)/((1+C205)*(1+C205)+D205*D205)))*SIN((ATAN(D205/C205)-ATAN(D205/(1+C205)))/2)</f>
        <v>1803497.05006183</v>
      </c>
      <c r="L205" s="0" t="n">
        <f aca="false">(B205/N205)*SQRT(SQRT((E205*E205+F205*F205)/((1+E205)*(1+E205)+F205*F205)))*COS((ATAN(F205/E205)-ATAN(F205/(1+E205)))/2)</f>
        <v>38689611.0023962</v>
      </c>
      <c r="M205" s="1" t="n">
        <f aca="false">(B205/N205)*SQRT(SQRT((E205*E205+F205*F205)/((1+E205)*(1+E205)+F205*F205)))*SIN((ATAN(F205/E205)-ATAN(F205/(1+E205)))/2)</f>
        <v>419975.322887937</v>
      </c>
      <c r="N205" s="3" t="n">
        <v>299792458</v>
      </c>
    </row>
    <row r="206" customFormat="false" ht="14.9" hidden="false" customHeight="false" outlineLevel="0" collapsed="false">
      <c r="A206" s="0" t="n">
        <v>1258.39</v>
      </c>
      <c r="B206" s="2" t="n">
        <f aca="false">A206*1000000000000*2*PI()</f>
        <v>7906697558701720</v>
      </c>
      <c r="C206" s="0" t="n">
        <v>-4.5634</v>
      </c>
      <c r="D206" s="0" t="n">
        <v>4.557</v>
      </c>
      <c r="E206" s="1" t="n">
        <f aca="false">1-13.8*13.8*1E+030/(B206*B206+1/9.3/9.3*1E+030)</f>
        <v>-2.04570338380756</v>
      </c>
      <c r="F206" s="1" t="n">
        <f aca="false">13.8*13.8/9.3*1E+045/B206/(B206*B206+1/9.3/9.3*1E+030)</f>
        <v>0.0414199462006441</v>
      </c>
      <c r="G206" s="0" t="n">
        <f aca="false">B206/N206</f>
        <v>26373904.1717378</v>
      </c>
      <c r="H206" s="0" t="n">
        <f aca="false">G206*SQRT(0.5)</f>
        <v>18649166.4862</v>
      </c>
      <c r="I206" s="0" t="n">
        <f aca="false">-G206*0.5</f>
        <v>-13186952.0858689</v>
      </c>
      <c r="J206" s="0" t="n">
        <f aca="false">(B206/N206)*SQRT(SQRT((C206*C206+D206*D206)/((1+C206)*(1+C206)+D206*D206)))*COS((ATAN(D206/C206)-ATAN(D206/(1+C206)))/2)</f>
        <v>27794872.3333615</v>
      </c>
      <c r="K206" s="1" t="n">
        <f aca="false">(B206/N206)*SQRT(SQRT((C206*C206+D206*D206)/((1+C206)*(1+C206)+D206*D206)))*SIN((ATAN(D206/C206)-ATAN(D206/(1+C206)))/2)</f>
        <v>1703940.61842152</v>
      </c>
      <c r="L206" s="0" t="n">
        <f aca="false">(B206/N206)*SQRT(SQRT((E206*E206+F206*F206)/((1+E206)*(1+E206)+F206*F206)))*COS((ATAN(F206/E206)-ATAN(F206/(1+E206)))/2)</f>
        <v>36876141.6667374</v>
      </c>
      <c r="M206" s="1" t="n">
        <f aca="false">(B206/N206)*SQRT(SQRT((E206*E206+F206*F206)/((1+E206)*(1+E206)+F206*F206)))*SIN((ATAN(F206/E206)-ATAN(F206/(1+E206)))/2)</f>
        <v>356685.159215451</v>
      </c>
      <c r="N206" s="3" t="n">
        <v>299792458</v>
      </c>
    </row>
    <row r="207" customFormat="false" ht="14.9" hidden="false" customHeight="false" outlineLevel="0" collapsed="false">
      <c r="A207" s="0" t="n">
        <v>1234.06</v>
      </c>
      <c r="B207" s="2" t="n">
        <f aca="false">A207*1000000000000*2*PI()</f>
        <v>7753827660178040</v>
      </c>
      <c r="C207" s="0" t="n">
        <v>-4.71258</v>
      </c>
      <c r="D207" s="0" t="n">
        <v>4.70004</v>
      </c>
      <c r="E207" s="1" t="n">
        <f aca="false">1-13.8*13.8*1E+030/(B207*B207+1/9.3/9.3*1E+030)</f>
        <v>-2.1669585098128</v>
      </c>
      <c r="F207" s="1" t="n">
        <f aca="false">13.8*13.8/9.3*1E+045/B207/(B207*B207+1/9.3/9.3*1E+030)</f>
        <v>0.0439180735015629</v>
      </c>
      <c r="G207" s="0" t="n">
        <f aca="false">B207/N207</f>
        <v>25863985.0778969</v>
      </c>
      <c r="H207" s="0" t="n">
        <f aca="false">G207*SQRT(0.5)</f>
        <v>18288599.2370886</v>
      </c>
      <c r="I207" s="0" t="n">
        <f aca="false">-G207*0.5</f>
        <v>-12931992.5389485</v>
      </c>
      <c r="J207" s="0" t="n">
        <f aca="false">(B207/N207)*SQRT(SQRT((C207*C207+D207*D207)/((1+C207)*(1+C207)+D207*D207)))*COS((ATAN(D207/C207)-ATAN(D207/(1+C207)))/2)</f>
        <v>27217046.1811712</v>
      </c>
      <c r="K207" s="1" t="n">
        <f aca="false">(B207/N207)*SQRT(SQRT((C207*C207+D207*D207)/((1+C207)*(1+C207)+D207*D207)))*SIN((ATAN(D207/C207)-ATAN(D207/(1+C207)))/2)</f>
        <v>1610075.2386441</v>
      </c>
      <c r="L207" s="0" t="n">
        <f aca="false">(B207/N207)*SQRT(SQRT((E207*E207+F207*F207)/((1+E207)*(1+E207)+F207*F207)))*COS((ATAN(F207/E207)-ATAN(F207/(1+E207)))/2)</f>
        <v>35234458.5362085</v>
      </c>
      <c r="M207" s="1" t="n">
        <f aca="false">(B207/N207)*SQRT(SQRT((E207*E207+F207*F207)/((1+E207)*(1+E207)+F207*F207)))*SIN((ATAN(F207/E207)-ATAN(F207/(1+E207)))/2)</f>
        <v>305710.988945088</v>
      </c>
      <c r="N207" s="3" t="n">
        <v>299792458</v>
      </c>
    </row>
    <row r="208" customFormat="false" ht="14.9" hidden="false" customHeight="false" outlineLevel="0" collapsed="false">
      <c r="A208" s="0" t="n">
        <v>1209.68</v>
      </c>
      <c r="B208" s="2" t="n">
        <f aca="false">A208*1000000000000*2*PI()</f>
        <v>7600643602389000</v>
      </c>
      <c r="C208" s="0" t="n">
        <v>-4.87875</v>
      </c>
      <c r="D208" s="0" t="n">
        <v>4.85565</v>
      </c>
      <c r="E208" s="1" t="n">
        <f aca="false">1-13.8*13.8*1E+030/(B208*B208+1/9.3/9.3*1E+030)</f>
        <v>-2.29587342312803</v>
      </c>
      <c r="F208" s="1" t="n">
        <f aca="false">13.8*13.8/9.3*1E+045/B208/(B208*B208+1/9.3/9.3*1E+030)</f>
        <v>0.0466269713821084</v>
      </c>
      <c r="G208" s="0" t="n">
        <f aca="false">B208/N208</f>
        <v>25353018.0615451</v>
      </c>
      <c r="H208" s="0" t="n">
        <f aca="false">G208*SQRT(0.5)</f>
        <v>17927290.9948636</v>
      </c>
      <c r="I208" s="0" t="n">
        <f aca="false">-G208*0.5</f>
        <v>-12676509.0307726</v>
      </c>
      <c r="J208" s="0" t="n">
        <f aca="false">(B208/N208)*SQRT(SQRT((C208*C208+D208*D208)/((1+C208)*(1+C208)+D208*D208)))*COS((ATAN(D208/C208)-ATAN(D208/(1+C208)))/2)</f>
        <v>26638864.5742173</v>
      </c>
      <c r="K208" s="1" t="n">
        <f aca="false">(B208/N208)*SQRT(SQRT((C208*C208+D208*D208)/((1+C208)*(1+C208)+D208*D208)))*SIN((ATAN(D208/C208)-ATAN(D208/(1+C208)))/2)</f>
        <v>1516791.22857951</v>
      </c>
      <c r="L208" s="0" t="n">
        <f aca="false">(B208/N208)*SQRT(SQRT((E208*E208+F208*F208)/((1+E208)*(1+E208)+F208*F208)))*COS((ATAN(F208/E208)-ATAN(F208/(1+E208)))/2)</f>
        <v>33737533.773525</v>
      </c>
      <c r="M208" s="1" t="n">
        <f aca="false">(B208/N208)*SQRT(SQRT((E208*E208+F208*F208)/((1+E208)*(1+E208)+F208*F208)))*SIN((ATAN(F208/E208)-ATAN(F208/(1+E208)))/2)</f>
        <v>264159.450773069</v>
      </c>
      <c r="N208" s="3" t="n">
        <v>299792458</v>
      </c>
    </row>
    <row r="209" customFormat="false" ht="14.9" hidden="false" customHeight="false" outlineLevel="0" collapsed="false">
      <c r="A209" s="0" t="n">
        <v>1185.77</v>
      </c>
      <c r="B209" s="2" t="n">
        <f aca="false">A209*1000000000000*2*PI()</f>
        <v>7450412641694340</v>
      </c>
      <c r="C209" s="0" t="n">
        <v>-5.1033</v>
      </c>
      <c r="D209" s="0" t="n">
        <v>5.06004</v>
      </c>
      <c r="E209" s="1" t="n">
        <f aca="false">1-13.8*13.8*1E+030/(B209*B209+1/9.3/9.3*1E+030)</f>
        <v>-2.43010226497576</v>
      </c>
      <c r="F209" s="1" t="n">
        <f aca="false">13.8*13.8/9.3*1E+045/B209/(B209*B209+1/9.3/9.3*1E+030)</f>
        <v>0.0495043990544865</v>
      </c>
      <c r="G209" s="0" t="n">
        <f aca="false">B209/N209</f>
        <v>24851901.5167965</v>
      </c>
      <c r="H209" s="0" t="n">
        <f aca="false">G209*SQRT(0.5)</f>
        <v>17572948.087907</v>
      </c>
      <c r="I209" s="0" t="n">
        <f aca="false">-G209*0.5</f>
        <v>-12425950.7583982</v>
      </c>
      <c r="J209" s="0" t="n">
        <f aca="false">(B209/N209)*SQRT(SQRT((C209*C209+D209*D209)/((1+C209)*(1+C209)+D209*D209)))*COS((ATAN(D209/C209)-ATAN(D209/(1+C209)))/2)</f>
        <v>26063864.9832167</v>
      </c>
      <c r="K209" s="1" t="n">
        <f aca="false">(B209/N209)*SQRT(SQRT((C209*C209+D209*D209)/((1+C209)*(1+C209)+D209*D209)))*SIN((ATAN(D209/C209)-ATAN(D209/(1+C209)))/2)</f>
        <v>1412596.09758913</v>
      </c>
      <c r="L209" s="0" t="n">
        <f aca="false">(B209/N209)*SQRT(SQRT((E209*E209+F209*F209)/((1+E209)*(1+E209)+F209*F209)))*COS((ATAN(F209/E209)-ATAN(F209/(1+E209)))/2)</f>
        <v>32388615.12523</v>
      </c>
      <c r="M209" s="1" t="n">
        <f aca="false">(B209/N209)*SQRT(SQRT((E209*E209+F209*F209)/((1+E209)*(1+E209)+F209*F209)))*SIN((ATAN(F209/E209)-ATAN(F209/(1+E209)))/2)</f>
        <v>230508.20473423</v>
      </c>
      <c r="N209" s="3" t="n">
        <v>299792458</v>
      </c>
    </row>
    <row r="210" customFormat="false" ht="14.9" hidden="false" customHeight="false" outlineLevel="0" collapsed="false">
      <c r="A210" s="0" t="n">
        <v>1161.44</v>
      </c>
      <c r="B210" s="2" t="n">
        <f aca="false">A210*1000000000000*2*PI()</f>
        <v>7297542743170660</v>
      </c>
      <c r="C210" s="0" t="n">
        <v>-5.31752</v>
      </c>
      <c r="D210" s="0" t="n">
        <v>5.25798</v>
      </c>
      <c r="E210" s="1" t="n">
        <f aca="false">1-13.8*13.8*1E+030/(B210*B210+1/9.3/9.3*1E+030)</f>
        <v>-2.57528443591103</v>
      </c>
      <c r="F210" s="1" t="n">
        <f aca="false">13.8*13.8/9.3*1E+045/B210/(B210*B210+1/9.3/9.3*1E+030)</f>
        <v>0.0526806351380229</v>
      </c>
      <c r="G210" s="0" t="n">
        <f aca="false">B210/N210</f>
        <v>24341982.4229556</v>
      </c>
      <c r="H210" s="0" t="n">
        <f aca="false">G210*SQRT(0.5)</f>
        <v>17212380.8387957</v>
      </c>
      <c r="I210" s="0" t="n">
        <f aca="false">-G210*0.5</f>
        <v>-12170991.2114778</v>
      </c>
      <c r="J210" s="0" t="n">
        <f aca="false">(B210/N210)*SQRT(SQRT((C210*C210+D210*D210)/((1+C210)*(1+C210)+D210*D210)))*COS((ATAN(D210/C210)-ATAN(D210/(1+C210)))/2)</f>
        <v>25486174.8706534</v>
      </c>
      <c r="K210" s="1" t="n">
        <f aca="false">(B210/N210)*SQRT(SQRT((C210*C210+D210*D210)/((1+C210)*(1+C210)+D210*D210)))*SIN((ATAN(D210/C210)-ATAN(D210/(1+C210)))/2)</f>
        <v>1320486.6345081</v>
      </c>
      <c r="L210" s="0" t="n">
        <f aca="false">(B210/N210)*SQRT(SQRT((E210*E210+F210*F210)/((1+E210)*(1+E210)+F210*F210)))*COS((ATAN(F210/E210)-ATAN(F210/(1+E210)))/2)</f>
        <v>31117448.600453</v>
      </c>
      <c r="M210" s="1" t="n">
        <f aca="false">(B210/N210)*SQRT(SQRT((E210*E210+F210*F210)/((1+E210)*(1+E210)+F210*F210)))*SIN((ATAN(F210/E210)-ATAN(F210/(1+E210)))/2)</f>
        <v>201894.980498266</v>
      </c>
      <c r="N210" s="3" t="n">
        <v>299792458</v>
      </c>
    </row>
    <row r="211" customFormat="false" ht="14.9" hidden="false" customHeight="false" outlineLevel="0" collapsed="false">
      <c r="A211" s="0" t="n">
        <v>1137.23</v>
      </c>
      <c r="B211" s="2" t="n">
        <f aca="false">A211*1000000000000*2*PI()</f>
        <v>7145426826883840</v>
      </c>
      <c r="C211" s="0" t="n">
        <v>-5.57277</v>
      </c>
      <c r="D211" s="0" t="n">
        <v>5.51613</v>
      </c>
      <c r="E211" s="1" t="n">
        <f aca="false">1-13.8*13.8*1E+030/(B211*B211+1/9.3/9.3*1E+030)</f>
        <v>-2.72909531840066</v>
      </c>
      <c r="F211" s="1" t="n">
        <f aca="false">13.8*13.8/9.3*1E+045/B211/(B211*B211+1/9.3/9.3*1E+030)</f>
        <v>0.0561167304543997</v>
      </c>
      <c r="G211" s="0" t="n">
        <f aca="false">B211/N211</f>
        <v>23834578.3431411</v>
      </c>
      <c r="H211" s="0" t="n">
        <f aca="false">G211*SQRT(0.5)</f>
        <v>16853591.9731571</v>
      </c>
      <c r="I211" s="0" t="n">
        <f aca="false">-G211*0.5</f>
        <v>-11917289.1715706</v>
      </c>
      <c r="J211" s="0" t="n">
        <f aca="false">(B211/N211)*SQRT(SQRT((C211*C211+D211*D211)/((1+C211)*(1+C211)+D211*D211)))*COS((ATAN(D211/C211)-ATAN(D211/(1+C211)))/2)</f>
        <v>24903607.3951783</v>
      </c>
      <c r="K211" s="1" t="n">
        <f aca="false">(B211/N211)*SQRT(SQRT((C211*C211+D211*D211)/((1+C211)*(1+C211)+D211*D211)))*SIN((ATAN(D211/C211)-ATAN(D211/(1+C211)))/2)</f>
        <v>1225515.90052476</v>
      </c>
      <c r="L211" s="0" t="n">
        <f aca="false">(B211/N211)*SQRT(SQRT((E211*E211+F211*F211)/((1+E211)*(1+E211)+F211*F211)))*COS((ATAN(F211/E211)-ATAN(F211/(1+E211)))/2)</f>
        <v>29938586.3052728</v>
      </c>
      <c r="M211" s="1" t="n">
        <f aca="false">(B211/N211)*SQRT(SQRT((E211*E211+F211*F211)/((1+E211)*(1+E211)+F211*F211)))*SIN((ATAN(F211/E211)-ATAN(F211/(1+E211)))/2)</f>
        <v>177889.762512143</v>
      </c>
      <c r="N211" s="3" t="n">
        <v>299792458</v>
      </c>
    </row>
    <row r="212" customFormat="false" ht="14.9" hidden="false" customHeight="false" outlineLevel="0" collapsed="false">
      <c r="A212" s="0" t="n">
        <v>1113.17</v>
      </c>
      <c r="B212" s="2" t="n">
        <f aca="false">A212*1000000000000*2*PI()</f>
        <v>6994253388393100</v>
      </c>
      <c r="C212" s="0" t="n">
        <v>-5.87329</v>
      </c>
      <c r="D212" s="0" t="n">
        <v>5.82311</v>
      </c>
      <c r="E212" s="1" t="n">
        <f aca="false">1-13.8*13.8*1E+030/(B212*B212+1/9.3/9.3*1E+030)</f>
        <v>-2.89199986560096</v>
      </c>
      <c r="F212" s="1" t="n">
        <f aca="false">13.8*13.8/9.3*1E+045/B212/(B212*B212+1/9.3/9.3*1E+030)</f>
        <v>0.0598340646192333</v>
      </c>
      <c r="G212" s="0" t="n">
        <f aca="false">B212/N212</f>
        <v>23330318.0308595</v>
      </c>
      <c r="H212" s="0" t="n">
        <f aca="false">G212*SQRT(0.5)</f>
        <v>16497026.0868596</v>
      </c>
      <c r="I212" s="0" t="n">
        <f aca="false">-G212*0.5</f>
        <v>-11665159.0154298</v>
      </c>
      <c r="J212" s="0" t="n">
        <f aca="false">(B212/N212)*SQRT(SQRT((C212*C212+D212*D212)/((1+C212)*(1+C212)+D212*D212)))*COS((ATAN(D212/C212)-ATAN(D212/(1+C212)))/2)</f>
        <v>24322541.1820193</v>
      </c>
      <c r="K212" s="1" t="n">
        <f aca="false">(B212/N212)*SQRT(SQRT((C212*C212+D212*D212)/((1+C212)*(1+C212)+D212*D212)))*SIN((ATAN(D212/C212)-ATAN(D212/(1+C212)))/2)</f>
        <v>1130058.86879496</v>
      </c>
      <c r="L212" s="0" t="n">
        <f aca="false">(B212/N212)*SQRT(SQRT((E212*E212+F212*F212)/((1+E212)*(1+E212)+F212*F212)))*COS((ATAN(F212/E212)-ATAN(F212/(1+E212)))/2)</f>
        <v>28839696.9541711</v>
      </c>
      <c r="M212" s="1" t="n">
        <f aca="false">(B212/N212)*SQRT(SQRT((E212*E212+F212*F212)/((1+E212)*(1+E212)+F212*F212)))*SIN((ATAN(F212/E212)-ATAN(F212/(1+E212)))/2)</f>
        <v>157576.990295062</v>
      </c>
      <c r="N212" s="3" t="n">
        <v>299792458</v>
      </c>
    </row>
    <row r="213" customFormat="false" ht="14.9" hidden="false" customHeight="false" outlineLevel="0" collapsed="false">
      <c r="A213" s="0" t="n">
        <v>1088.93</v>
      </c>
      <c r="B213" s="2" t="n">
        <f aca="false">A213*1000000000000*2*PI()</f>
        <v>6841948976547070</v>
      </c>
      <c r="C213" s="0" t="n">
        <v>-6.14581</v>
      </c>
      <c r="D213" s="0" t="n">
        <v>6.10419</v>
      </c>
      <c r="E213" s="1" t="n">
        <f aca="false">1-13.8*13.8*1E+030/(B213*B213+1/9.3/9.3*1E+030)</f>
        <v>-3.06716000878206</v>
      </c>
      <c r="F213" s="1" t="n">
        <f aca="false">13.8*13.8/9.3*1E+045/B213/(B213*B213+1/9.3/9.3*1E+030)</f>
        <v>0.0639187802629711</v>
      </c>
      <c r="G213" s="0" t="n">
        <f aca="false">B213/N213</f>
        <v>22822285.1975385</v>
      </c>
      <c r="H213" s="0" t="n">
        <f aca="false">G213*SQRT(0.5)</f>
        <v>16137792.6253528</v>
      </c>
      <c r="I213" s="0" t="n">
        <f aca="false">-G213*0.5</f>
        <v>-11411142.5987692</v>
      </c>
      <c r="J213" s="0" t="n">
        <f aca="false">(B213/N213)*SQRT(SQRT((C213*C213+D213*D213)/((1+C213)*(1+C213)+D213*D213)))*COS((ATAN(D213/C213)-ATAN(D213/(1+C213)))/2)</f>
        <v>23748866.010151</v>
      </c>
      <c r="K213" s="1" t="n">
        <f aca="false">(B213/N213)*SQRT(SQRT((C213*C213+D213*D213)/((1+C213)*(1+C213)+D213*D213)))*SIN((ATAN(D213/C213)-ATAN(D213/(1+C213)))/2)</f>
        <v>1050166.08139262</v>
      </c>
      <c r="L213" s="0" t="n">
        <f aca="false">(B213/N213)*SQRT(SQRT((E213*E213+F213*F213)/((1+E213)*(1+E213)+F213*F213)))*COS((ATAN(F213/E213)-ATAN(F213/(1+E213)))/2)</f>
        <v>27795735.5587526</v>
      </c>
      <c r="M213" s="1" t="n">
        <f aca="false">(B213/N213)*SQRT(SQRT((E213*E213+F213*F213)/((1+E213)*(1+E213)+F213*F213)))*SIN((ATAN(F213/E213)-ATAN(F213/(1+E213)))/2)</f>
        <v>140015.251075539</v>
      </c>
      <c r="N213" s="3" t="n">
        <v>299792458</v>
      </c>
    </row>
    <row r="214" customFormat="false" ht="14.9" hidden="false" customHeight="false" outlineLevel="0" collapsed="false">
      <c r="A214" s="0" t="n">
        <v>1064.58</v>
      </c>
      <c r="B214" s="2" t="n">
        <f aca="false">A214*1000000000000*2*PI()</f>
        <v>6688953414317240</v>
      </c>
      <c r="C214" s="0" t="n">
        <v>-6.39802</v>
      </c>
      <c r="D214" s="0" t="n">
        <v>6.36116</v>
      </c>
      <c r="E214" s="1" t="n">
        <f aca="false">1-13.8*13.8*1E+030/(B214*B214+1/9.3/9.3*1E+030)</f>
        <v>-3.25529444545799</v>
      </c>
      <c r="F214" s="1" t="n">
        <f aca="false">13.8*13.8/9.3*1E+045/B214/(B214*B214+1/9.3/9.3*1E+030)</f>
        <v>0.0684051022904408</v>
      </c>
      <c r="G214" s="0" t="n">
        <f aca="false">B214/N214</f>
        <v>22311946.9346932</v>
      </c>
      <c r="H214" s="0" t="n">
        <f aca="false">G214*SQRT(0.5)</f>
        <v>15776928.978996</v>
      </c>
      <c r="I214" s="0" t="n">
        <f aca="false">-G214*0.5</f>
        <v>-11155973.4673466</v>
      </c>
      <c r="J214" s="0" t="n">
        <f aca="false">(B214/N214)*SQRT(SQRT((C214*C214+D214*D214)/((1+C214)*(1+C214)+D214*D214)))*COS((ATAN(D214/C214)-ATAN(D214/(1+C214)))/2)</f>
        <v>23181767.2206689</v>
      </c>
      <c r="K214" s="1" t="n">
        <f aca="false">(B214/N214)*SQRT(SQRT((C214*C214+D214*D214)/((1+C214)*(1+C214)+D214*D214)))*SIN((ATAN(D214/C214)-ATAN(D214/(1+C214)))/2)</f>
        <v>981311.544155945</v>
      </c>
      <c r="L214" s="0" t="n">
        <f aca="false">(B214/N214)*SQRT(SQRT((E214*E214+F214*F214)/((1+E214)*(1+E214)+F214*F214)))*COS((ATAN(F214/E214)-ATAN(F214/(1+E214)))/2)</f>
        <v>26802442.2725607</v>
      </c>
      <c r="M214" s="1" t="n">
        <f aca="false">(B214/N214)*SQRT(SQRT((E214*E214+F214*F214)/((1+E214)*(1+E214)+F214*F214)))*SIN((ATAN(F214/E214)-ATAN(F214/(1+E214)))/2)</f>
        <v>124782.366143317</v>
      </c>
      <c r="N214" s="3" t="n">
        <v>299792458</v>
      </c>
    </row>
    <row r="215" customFormat="false" ht="14.9" hidden="false" customHeight="false" outlineLevel="0" collapsed="false">
      <c r="A215" s="0" t="n">
        <v>1040.58</v>
      </c>
      <c r="B215" s="2" t="n">
        <f aca="false">A215*1000000000000*2*PI()</f>
        <v>6538156966944930</v>
      </c>
      <c r="C215" s="0" t="n">
        <v>-6.64456</v>
      </c>
      <c r="D215" s="0" t="n">
        <v>6.6196</v>
      </c>
      <c r="E215" s="1" t="n">
        <f aca="false">1-13.8*13.8*1E+030/(B215*B215+1/9.3/9.3*1E+030)</f>
        <v>-3.45379310108907</v>
      </c>
      <c r="F215" s="1" t="n">
        <f aca="false">13.8*13.8/9.3*1E+045/B215/(B215*B215+1/9.3/9.3*1E+030)</f>
        <v>0.0732473212878289</v>
      </c>
      <c r="G215" s="0" t="n">
        <f aca="false">B215/N215</f>
        <v>21808944.1294248</v>
      </c>
      <c r="H215" s="0" t="n">
        <f aca="false">G215*SQRT(0.5)</f>
        <v>15421252.2844348</v>
      </c>
      <c r="I215" s="0" t="n">
        <f aca="false">-G215*0.5</f>
        <v>-10904472.0647124</v>
      </c>
      <c r="J215" s="0" t="n">
        <f aca="false">(B215/N215)*SQRT(SQRT((C215*C215+D215*D215)/((1+C215)*(1+C215)+D215*D215)))*COS((ATAN(D215/C215)-ATAN(D215/(1+C215)))/2)</f>
        <v>22626307.952515</v>
      </c>
      <c r="K215" s="1" t="n">
        <f aca="false">(B215/N215)*SQRT(SQRT((C215*C215+D215*D215)/((1+C215)*(1+C215)+D215*D215)))*SIN((ATAN(D215/C215)-ATAN(D215/(1+C215)))/2)</f>
        <v>919338.1575378</v>
      </c>
      <c r="L215" s="0" t="n">
        <f aca="false">(B215/N215)*SQRT(SQRT((E215*E215+F215*F215)/((1+E215)*(1+E215)+F215*F215)))*COS((ATAN(F215/E215)-ATAN(F215/(1+E215)))/2)</f>
        <v>25870921.4817983</v>
      </c>
      <c r="M215" s="1" t="n">
        <f aca="false">(B215/N215)*SQRT(SQRT((E215*E215+F215*F215)/((1+E215)*(1+E215)+F215*F215)))*SIN((ATAN(F215/E215)-ATAN(F215/(1+E215)))/2)</f>
        <v>111726.563319392</v>
      </c>
      <c r="N215" s="3" t="n">
        <v>299792458</v>
      </c>
    </row>
    <row r="216" customFormat="false" ht="14.9" hidden="false" customHeight="false" outlineLevel="0" collapsed="false">
      <c r="A216" s="0" t="n">
        <v>1016.26</v>
      </c>
      <c r="B216" s="2" t="n">
        <f aca="false">A216*1000000000000*2*PI()</f>
        <v>6385349900274330</v>
      </c>
      <c r="C216" s="0" t="n">
        <v>-6.8329</v>
      </c>
      <c r="D216" s="0" t="n">
        <v>6.81274</v>
      </c>
      <c r="E216" s="1" t="n">
        <f aca="false">1-13.8*13.8*1E+030/(B216*B216+1/9.3/9.3*1E+030)</f>
        <v>-3.6694489878318</v>
      </c>
      <c r="F216" s="1" t="n">
        <f aca="false">13.8*13.8/9.3*1E+045/B216/(B216*B216+1/9.3/9.3*1E+030)</f>
        <v>0.0786317581425884</v>
      </c>
      <c r="G216" s="0" t="n">
        <f aca="false">B216/N216</f>
        <v>21299234.6200862</v>
      </c>
      <c r="H216" s="0" t="n">
        <f aca="false">G216*SQRT(0.5)</f>
        <v>15060833.2339462</v>
      </c>
      <c r="I216" s="0" t="n">
        <f aca="false">-G216*0.5</f>
        <v>-10649617.3100431</v>
      </c>
      <c r="J216" s="0" t="n">
        <f aca="false">(B216/N216)*SQRT(SQRT((C216*C216+D216*D216)/((1+C216)*(1+C216)+D216*D216)))*COS((ATAN(D216/C216)-ATAN(D216/(1+C216)))/2)</f>
        <v>22075148.4527295</v>
      </c>
      <c r="K216" s="1" t="n">
        <f aca="false">(B216/N216)*SQRT(SQRT((C216*C216+D216*D216)/((1+C216)*(1+C216)+D216*D216)))*SIN((ATAN(D216/C216)-ATAN(D216/(1+C216)))/2)</f>
        <v>870291.843052071</v>
      </c>
      <c r="L216" s="0" t="n">
        <f aca="false">(B216/N216)*SQRT(SQRT((E216*E216+F216*F216)/((1+E216)*(1+E216)+F216*F216)))*COS((ATAN(F216/E216)-ATAN(F216/(1+E216)))/2)</f>
        <v>24969267.2659873</v>
      </c>
      <c r="M216" s="1" t="n">
        <f aca="false">(B216/N216)*SQRT(SQRT((E216*E216+F216*F216)/((1+E216)*(1+E216)+F216*F216)))*SIN((ATAN(F216/E216)-ATAN(F216/(1+E216)))/2)</f>
        <v>100154.455958834</v>
      </c>
      <c r="N216" s="3" t="n">
        <v>299792458</v>
      </c>
    </row>
    <row r="217" customFormat="false" ht="14.9" hidden="false" customHeight="false" outlineLevel="0" collapsed="false">
      <c r="A217" s="0" t="n">
        <v>992.063</v>
      </c>
      <c r="B217" s="2" t="n">
        <f aca="false">A217*1000000000000*2*PI()</f>
        <v>6233315665396500</v>
      </c>
      <c r="C217" s="0" t="n">
        <v>-6.96974</v>
      </c>
      <c r="D217" s="0" t="n">
        <v>6.95808</v>
      </c>
      <c r="E217" s="1" t="n">
        <f aca="false">1-13.8*13.8*1E+030/(B217*B217+1/9.3/9.3*1E+030)</f>
        <v>-3.89993947241001</v>
      </c>
      <c r="F217" s="1" t="n">
        <f aca="false">13.8*13.8/9.3*1E+045/B217/(B217*B217+1/9.3/9.3*1E+030)</f>
        <v>0.084525674676157</v>
      </c>
      <c r="G217" s="0" t="n">
        <f aca="false">B217/N217</f>
        <v>20792103.0001245</v>
      </c>
      <c r="H217" s="0" t="n">
        <f aca="false">G217*SQRT(0.5)</f>
        <v>14702237.0265172</v>
      </c>
      <c r="I217" s="0" t="n">
        <f aca="false">-G217*0.5</f>
        <v>-10396051.5000623</v>
      </c>
      <c r="J217" s="0" t="n">
        <f aca="false">(B217/N217)*SQRT(SQRT((C217*C217+D217*D217)/((1+C217)*(1+C217)+D217*D217)))*COS((ATAN(D217/C217)-ATAN(D217/(1+C217)))/2)</f>
        <v>21533844.5014412</v>
      </c>
      <c r="K217" s="1" t="n">
        <f aca="false">(B217/N217)*SQRT(SQRT((C217*C217+D217*D217)/((1+C217)*(1+C217)+D217*D217)))*SIN((ATAN(D217/C217)-ATAN(D217/(1+C217)))/2)</f>
        <v>830965.812128314</v>
      </c>
      <c r="L217" s="0" t="n">
        <f aca="false">(B217/N217)*SQRT(SQRT((E217*E217+F217*F217)/((1+E217)*(1+E217)+F217*F217)))*COS((ATAN(F217/E217)-ATAN(F217/(1+E217)))/2)</f>
        <v>24109524.4547703</v>
      </c>
      <c r="M217" s="1" t="n">
        <f aca="false">(B217/N217)*SQRT(SQRT((E217*E217+F217*F217)/((1+E217)*(1+E217)+F217*F217)))*SIN((ATAN(F217/E217)-ATAN(F217/(1+E217)))/2)</f>
        <v>90036.8241684427</v>
      </c>
      <c r="N217" s="3" t="n">
        <v>299792458</v>
      </c>
    </row>
    <row r="218" customFormat="false" ht="14.9" hidden="false" customHeight="false" outlineLevel="0" collapsed="false">
      <c r="A218" s="0" t="n">
        <v>967.742</v>
      </c>
      <c r="B218" s="2" t="n">
        <f aca="false">A218*1000000000000*2*PI()</f>
        <v>6080502315540590</v>
      </c>
      <c r="C218" s="0" t="n">
        <v>-7.01996</v>
      </c>
      <c r="D218" s="0" t="n">
        <v>7.01256</v>
      </c>
      <c r="E218" s="1" t="n">
        <f aca="false">1-13.8*13.8*1E+030/(B218*B218+1/9.3/9.3*1E+030)</f>
        <v>-4.14924392411272</v>
      </c>
      <c r="F218" s="1" t="n">
        <f aca="false">13.8*13.8/9.3*1E+045/B218/(B218*B218+1/9.3/9.3*1E+030)</f>
        <v>0.0910586187859195</v>
      </c>
      <c r="G218" s="0" t="n">
        <f aca="false">B218/N218</f>
        <v>20282372.5323357</v>
      </c>
      <c r="H218" s="0" t="n">
        <f aca="false">G218*SQRT(0.5)</f>
        <v>14341803.1561663</v>
      </c>
      <c r="I218" s="0" t="n">
        <f aca="false">-G218*0.5</f>
        <v>-10141186.2661678</v>
      </c>
      <c r="J218" s="0" t="n">
        <f aca="false">(B218/N218)*SQRT(SQRT((C218*C218+D218*D218)/((1+C218)*(1+C218)+D218*D218)))*COS((ATAN(D218/C218)-ATAN(D218/(1+C218)))/2)</f>
        <v>21000337.6822108</v>
      </c>
      <c r="K218" s="1" t="n">
        <f aca="false">(B218/N218)*SQRT(SQRT((C218*C218+D218*D218)/((1+C218)*(1+C218)+D218*D218)))*SIN((ATAN(D218/C218)-ATAN(D218/(1+C218)))/2)</f>
        <v>804116.592106451</v>
      </c>
      <c r="L218" s="0" t="n">
        <f aca="false">(B218/N218)*SQRT(SQRT((E218*E218+F218*F218)/((1+E218)*(1+E218)+F218*F218)))*COS((ATAN(F218/E218)-ATAN(F218/(1+E218)))/2)</f>
        <v>23278714.8148072</v>
      </c>
      <c r="M218" s="1" t="n">
        <f aca="false">(B218/N218)*SQRT(SQRT((E218*E218+F218*F218)/((1+E218)*(1+E218)+F218*F218)))*SIN((ATAN(F218/E218)-ATAN(F218/(1+E218)))/2)</f>
        <v>81057.6549727854</v>
      </c>
      <c r="N218" s="3" t="n">
        <v>299792458</v>
      </c>
    </row>
    <row r="219" customFormat="false" ht="14.9" hidden="false" customHeight="false" outlineLevel="0" collapsed="false">
      <c r="A219" s="0" t="n">
        <v>943.693</v>
      </c>
      <c r="B219" s="2" t="n">
        <f aca="false">A219*1000000000000*2*PI()</f>
        <v>5929397992088230</v>
      </c>
      <c r="C219" s="0" t="n">
        <v>-7.01082</v>
      </c>
      <c r="D219" s="0" t="n">
        <v>7.00672</v>
      </c>
      <c r="E219" s="1" t="n">
        <f aca="false">1-13.8*13.8*1E+030/(B219*B219+1/9.3/9.3*1E+030)</f>
        <v>-4.41494649414728</v>
      </c>
      <c r="F219" s="1" t="n">
        <f aca="false">13.8*13.8/9.3*1E+045/B219/(B219*B219+1/9.3/9.3*1E+030)</f>
        <v>0.0981975424782665</v>
      </c>
      <c r="G219" s="0" t="n">
        <f aca="false">B219/N219</f>
        <v>19778342.7630065</v>
      </c>
      <c r="H219" s="0" t="n">
        <f aca="false">G219*SQRT(0.5)</f>
        <v>13985400.2883538</v>
      </c>
      <c r="I219" s="0" t="n">
        <f aca="false">-G219*0.5</f>
        <v>-9889171.38150325</v>
      </c>
      <c r="J219" s="0" t="n">
        <f aca="false">(B219/N219)*SQRT(SQRT((C219*C219+D219*D219)/((1+C219)*(1+C219)+D219*D219)))*COS((ATAN(D219/C219)-ATAN(D219/(1+C219)))/2)</f>
        <v>20478998.6685768</v>
      </c>
      <c r="K219" s="1" t="n">
        <f aca="false">(B219/N219)*SQRT(SQRT((C219*C219+D219*D219)/((1+C219)*(1+C219)+D219*D219)))*SIN((ATAN(D219/C219)-ATAN(D219/(1+C219)))/2)</f>
        <v>785223.90811501</v>
      </c>
      <c r="L219" s="0" t="n">
        <f aca="false">(B219/N219)*SQRT(SQRT((E219*E219+F219*F219)/((1+E219)*(1+E219)+F219*F219)))*COS((ATAN(F219/E219)-ATAN(F219/(1+E219)))/2)</f>
        <v>22486524.1917051</v>
      </c>
      <c r="M219" s="1" t="n">
        <f aca="false">(B219/N219)*SQRT(SQRT((E219*E219+F219*F219)/((1+E219)*(1+E219)+F219*F219)))*SIN((ATAN(F219/E219)-ATAN(F219/(1+E219)))/2)</f>
        <v>73181.5039793677</v>
      </c>
      <c r="N219" s="3" t="n">
        <v>299792458</v>
      </c>
    </row>
    <row r="220" customFormat="false" ht="14.9" hidden="false" customHeight="false" outlineLevel="0" collapsed="false">
      <c r="A220" s="0" t="n">
        <v>919.399</v>
      </c>
      <c r="B220" s="2" t="n">
        <f aca="false">A220*1000000000000*2*PI()</f>
        <v>5776754288235600</v>
      </c>
      <c r="C220" s="0" t="n">
        <v>-6.85386</v>
      </c>
      <c r="D220" s="0" t="n">
        <v>6.85094</v>
      </c>
      <c r="E220" s="1" t="n">
        <f aca="false">1-13.8*13.8*1E+030/(B220*B220+1/9.3/9.3*1E+030)</f>
        <v>-4.70479362087543</v>
      </c>
      <c r="F220" s="1" t="n">
        <f aca="false">13.8*13.8/9.3*1E+045/B220/(B220*B220+1/9.3/9.3*1E+030)</f>
        <v>0.106187426070825</v>
      </c>
      <c r="G220" s="0" t="n">
        <f aca="false">B220/N220</f>
        <v>19269178.1733735</v>
      </c>
      <c r="H220" s="0" t="n">
        <f aca="false">G220*SQRT(0.5)</f>
        <v>13625366.5542842</v>
      </c>
      <c r="I220" s="0" t="n">
        <f aca="false">-G220*0.5</f>
        <v>-9634589.08668676</v>
      </c>
      <c r="J220" s="0" t="n">
        <f aca="false">(B220/N220)*SQRT(SQRT((C220*C220+D220*D220)/((1+C220)*(1+C220)+D220*D220)))*COS((ATAN(D220/C220)-ATAN(D220/(1+C220)))/2)</f>
        <v>19967057.0671657</v>
      </c>
      <c r="K220" s="1" t="n">
        <f aca="false">(B220/N220)*SQRT(SQRT((C220*C220+D220*D220)/((1+C220)*(1+C220)+D220*D220)))*SIN((ATAN(D220/C220)-ATAN(D220/(1+C220)))/2)</f>
        <v>784440.705276445</v>
      </c>
      <c r="L220" s="0" t="n">
        <f aca="false">(B220/N220)*SQRT(SQRT((E220*E220+F220*F220)/((1+E220)*(1+E220)+F220*F220)))*COS((ATAN(F220/E220)-ATAN(F220/(1+E220)))/2)</f>
        <v>21712788.1155185</v>
      </c>
      <c r="M220" s="1" t="n">
        <f aca="false">(B220/N220)*SQRT(SQRT((E220*E220+F220*F220)/((1+E220)*(1+E220)+F220*F220)))*SIN((ATAN(F220/E220)-ATAN(F220/(1+E220)))/2)</f>
        <v>66095.092284533</v>
      </c>
      <c r="N220" s="3" t="n">
        <v>299792458</v>
      </c>
    </row>
    <row r="221" customFormat="false" ht="14.9" hidden="false" customHeight="false" outlineLevel="0" collapsed="false">
      <c r="A221" s="0" t="n">
        <v>895.255</v>
      </c>
      <c r="B221" s="2" t="n">
        <f aca="false">A221*1000000000000*2*PI()</f>
        <v>5625053062179060</v>
      </c>
      <c r="C221" s="0" t="n">
        <v>-6.6924</v>
      </c>
      <c r="D221" s="0" t="n">
        <v>6.68856</v>
      </c>
      <c r="E221" s="1" t="n">
        <f aca="false">1-13.8*13.8*1E+030/(B221*B221+1/9.3/9.3*1E+030)</f>
        <v>-5.01653238794262</v>
      </c>
      <c r="F221" s="1" t="n">
        <f aca="false">13.8*13.8/9.3*1E+045/B221/(B221*B221+1/9.3/9.3*1E+030)</f>
        <v>0.115010286888712</v>
      </c>
      <c r="G221" s="0" t="n">
        <f aca="false">B221/N221</f>
        <v>18763157.3512735</v>
      </c>
      <c r="H221" s="0" t="n">
        <f aca="false">G221*SQRT(0.5)</f>
        <v>13267555.7995557</v>
      </c>
      <c r="I221" s="0" t="n">
        <f aca="false">-G221*0.5</f>
        <v>-9381578.67563676</v>
      </c>
      <c r="J221" s="0" t="n">
        <f aca="false">(B221/N221)*SQRT(SQRT((C221*C221+D221*D221)/((1+C221)*(1+C221)+D221*D221)))*COS((ATAN(D221/C221)-ATAN(D221/(1+C221)))/2)</f>
        <v>19458944.3678445</v>
      </c>
      <c r="K221" s="1" t="n">
        <f aca="false">(B221/N221)*SQRT(SQRT((C221*C221+D221*D221)/((1+C221)*(1+C221)+D221*D221)))*SIN((ATAN(D221/C221)-ATAN(D221/(1+C221)))/2)</f>
        <v>784357.655368412</v>
      </c>
      <c r="L221" s="0" t="n">
        <f aca="false">(B221/N221)*SQRT(SQRT((E221*E221+F221*F221)/((1+E221)*(1+E221)+F221*F221)))*COS((ATAN(F221/E221)-ATAN(F221/(1+E221)))/2)</f>
        <v>20967584.1920365</v>
      </c>
      <c r="M221" s="1" t="n">
        <f aca="false">(B221/N221)*SQRT(SQRT((E221*E221+F221*F221)/((1+E221)*(1+E221)+F221*F221)))*SIN((ATAN(F221/E221)-ATAN(F221/(1+E221)))/2)</f>
        <v>59801.4411262716</v>
      </c>
      <c r="N221" s="3" t="n">
        <v>299792458</v>
      </c>
    </row>
    <row r="222" customFormat="false" ht="14.9" hidden="false" customHeight="false" outlineLevel="0" collapsed="false">
      <c r="A222" s="0" t="n">
        <v>871.08</v>
      </c>
      <c r="B222" s="2" t="n">
        <f aca="false">A222*1000000000000*2*PI()</f>
        <v>5473157057377990</v>
      </c>
      <c r="C222" s="0" t="n">
        <v>-6.52647</v>
      </c>
      <c r="D222" s="0" t="n">
        <v>6.52007</v>
      </c>
      <c r="E222" s="1" t="n">
        <f aca="false">1-13.8*13.8*1E+030/(B222*B222+1/9.3/9.3*1E+030)</f>
        <v>-5.35498832539872</v>
      </c>
      <c r="F222" s="1" t="n">
        <f aca="false">13.8*13.8/9.3*1E+045/B222/(B222*B222+1/9.3/9.3*1E+030)</f>
        <v>0.124851538305247</v>
      </c>
      <c r="G222" s="0" t="n">
        <f aca="false">B222/N222</f>
        <v>18256486.8172167</v>
      </c>
      <c r="H222" s="0" t="n">
        <f aca="false">G222*SQRT(0.5)</f>
        <v>12909285.6290967</v>
      </c>
      <c r="I222" s="0" t="n">
        <f aca="false">-G222*0.5</f>
        <v>-9128243.40860835</v>
      </c>
      <c r="J222" s="0" t="n">
        <f aca="false">(B222/N222)*SQRT(SQRT((C222*C222+D222*D222)/((1+C222)*(1+C222)+D222*D222)))*COS((ATAN(D222/C222)-ATAN(D222/(1+C222)))/2)</f>
        <v>18950709.5754121</v>
      </c>
      <c r="K222" s="1" t="n">
        <f aca="false">(B222/N222)*SQRT(SQRT((C222*C222+D222*D222)/((1+C222)*(1+C222)+D222*D222)))*SIN((ATAN(D222/C222)-ATAN(D222/(1+C222)))/2)</f>
        <v>784859.747619365</v>
      </c>
      <c r="L222" s="0" t="n">
        <f aca="false">(B222/N222)*SQRT(SQRT((E222*E222+F222*F222)/((1+E222)*(1+E222)+F222*F222)))*COS((ATAN(F222/E222)-ATAN(F222/(1+E222)))/2)</f>
        <v>20242829.8705507</v>
      </c>
      <c r="M222" s="1" t="n">
        <f aca="false">(B222/N222)*SQRT(SQRT((E222*E222+F222*F222)/((1+E222)*(1+E222)+F222*F222)))*SIN((ATAN(F222/E222)-ATAN(F222/(1+E222)))/2)</f>
        <v>54149.731391841</v>
      </c>
      <c r="N222" s="3" t="n">
        <v>299792458</v>
      </c>
    </row>
    <row r="223" customFormat="false" ht="14.9" hidden="false" customHeight="false" outlineLevel="0" collapsed="false">
      <c r="A223" s="0" t="n">
        <v>846.979</v>
      </c>
      <c r="B223" s="2" t="n">
        <f aca="false">A223*1000000000000*2*PI()</f>
        <v>5321726008289660</v>
      </c>
      <c r="C223" s="0" t="n">
        <v>-6.4427</v>
      </c>
      <c r="D223" s="0" t="n">
        <v>6.43104</v>
      </c>
      <c r="E223" s="1" t="n">
        <f aca="false">1-13.8*13.8*1E+030/(B223*B223+1/9.3/9.3*1E+030)</f>
        <v>-5.72164985243949</v>
      </c>
      <c r="F223" s="1" t="n">
        <f aca="false">13.8*13.8/9.3*1E+045/B223/(B223*B223+1/9.3/9.3*1E+030)</f>
        <v>0.135812713304587</v>
      </c>
      <c r="G223" s="0" t="n">
        <f aca="false">B223/N223</f>
        <v>17751367.2084761</v>
      </c>
      <c r="H223" s="0" t="n">
        <f aca="false">G223*SQRT(0.5)</f>
        <v>12552112.128446</v>
      </c>
      <c r="I223" s="0" t="n">
        <f aca="false">-G223*0.5</f>
        <v>-8875683.60423807</v>
      </c>
      <c r="J223" s="0" t="n">
        <f aca="false">(B223/N223)*SQRT(SQRT((C223*C223+D223*D223)/((1+C223)*(1+C223)+D223*D223)))*COS((ATAN(D223/C223)-ATAN(D223/(1+C223)))/2)</f>
        <v>18435635.8316727</v>
      </c>
      <c r="K223" s="1" t="n">
        <f aca="false">(B223/N223)*SQRT(SQRT((C223*C223+D223*D223)/((1+C223)*(1+C223)+D223*D223)))*SIN((ATAN(D223/C223)-ATAN(D223/(1+C223)))/2)</f>
        <v>774306.693710818</v>
      </c>
      <c r="L223" s="0" t="n">
        <f aca="false">(B223/N223)*SQRT(SQRT((E223*E223+F223*F223)/((1+E223)*(1+E223)+F223*F223)))*COS((ATAN(F223/E223)-ATAN(F223/(1+E223)))/2)</f>
        <v>19539594.722098</v>
      </c>
      <c r="M223" s="1" t="n">
        <f aca="false">(B223/N223)*SQRT(SQRT((E223*E223+F223*F223)/((1+E223)*(1+E223)+F223*F223)))*SIN((ATAN(F223/E223)-ATAN(F223/(1+E223)))/2)</f>
        <v>49080.8156008387</v>
      </c>
      <c r="N223" s="3" t="n">
        <v>299792458</v>
      </c>
    </row>
    <row r="224" customFormat="false" ht="14.9" hidden="false" customHeight="false" outlineLevel="0" collapsed="false">
      <c r="A224" s="0" t="n">
        <v>822.594</v>
      </c>
      <c r="B224" s="2" t="n">
        <f aca="false">A224*1000000000000*2*PI()</f>
        <v>5168510534574090</v>
      </c>
      <c r="C224" s="0" t="n">
        <v>-6.4117</v>
      </c>
      <c r="D224" s="0" t="n">
        <v>6.39038</v>
      </c>
      <c r="E224" s="1" t="n">
        <f aca="false">1-13.8*13.8*1E+030/(B224*B224+1/9.3/9.3*1E+030)</f>
        <v>-6.12589522216408</v>
      </c>
      <c r="F224" s="1" t="n">
        <f aca="false">13.8*13.8/9.3*1E+045/B224/(B224*B224+1/9.3/9.3*1E+030)</f>
        <v>0.148248762884442</v>
      </c>
      <c r="G224" s="0" t="n">
        <f aca="false">B224/N224</f>
        <v>17240295.3998732</v>
      </c>
      <c r="H224" s="0" t="n">
        <f aca="false">G224*SQRT(0.5)</f>
        <v>12190729.7869096</v>
      </c>
      <c r="I224" s="0" t="n">
        <f aca="false">-G224*0.5</f>
        <v>-8620147.69993662</v>
      </c>
      <c r="J224" s="0" t="n">
        <f aca="false">(B224/N224)*SQRT(SQRT((C224*C224+D224*D224)/((1+C224)*(1+C224)+D224*D224)))*COS((ATAN(D224/C224)-ATAN(D224/(1+C224)))/2)</f>
        <v>17909156.2796781</v>
      </c>
      <c r="K224" s="1" t="n">
        <f aca="false">(B224/N224)*SQRT(SQRT((C224*C224+D224*D224)/((1+C224)*(1+C224)+D224*D224)))*SIN((ATAN(D224/C224)-ATAN(D224/(1+C224)))/2)</f>
        <v>756219.151426514</v>
      </c>
      <c r="L224" s="0" t="n">
        <f aca="false">(B224/N224)*SQRT(SQRT((E224*E224+F224*F224)/((1+E224)*(1+E224)+F224*F224)))*COS((ATAN(F224/E224)-ATAN(F224/(1+E224)))/2)</f>
        <v>18845870.5488287</v>
      </c>
      <c r="M224" s="1" t="n">
        <f aca="false">(B224/N224)*SQRT(SQRT((E224*E224+F224*F224)/((1+E224)*(1+E224)+F224*F224)))*SIN((ATAN(F224/E224)-ATAN(F224/(1+E224)))/2)</f>
        <v>44456.1366940139</v>
      </c>
      <c r="N224" s="3" t="n">
        <v>299792458</v>
      </c>
    </row>
    <row r="225" customFormat="false" ht="14.9" hidden="false" customHeight="false" outlineLevel="0" collapsed="false">
      <c r="A225" s="0" t="n">
        <v>798.509</v>
      </c>
      <c r="B225" s="2" t="n">
        <f aca="false">A225*1000000000000*2*PI()</f>
        <v>5017180016450660</v>
      </c>
      <c r="C225" s="0" t="n">
        <v>-6.50925</v>
      </c>
      <c r="D225" s="0" t="n">
        <v>6.46515</v>
      </c>
      <c r="E225" s="1" t="n">
        <f aca="false">1-13.8*13.8*1E+030/(B225*B225+1/9.3/9.3*1E+030)</f>
        <v>-6.56204698031702</v>
      </c>
      <c r="F225" s="1" t="n">
        <f aca="false">13.8*13.8/9.3*1E+045/B225/(B225*B225+1/9.3/9.3*1E+030)</f>
        <v>0.162067800746786</v>
      </c>
      <c r="G225" s="0" t="n">
        <f aca="false">B225/N225</f>
        <v>16735511.1263361</v>
      </c>
      <c r="H225" s="0" t="n">
        <f aca="false">G225*SQRT(0.5)</f>
        <v>11833793.4040552</v>
      </c>
      <c r="I225" s="0" t="n">
        <f aca="false">-G225*0.5</f>
        <v>-8367755.56316807</v>
      </c>
      <c r="J225" s="0" t="n">
        <f aca="false">(B225/N225)*SQRT(SQRT((C225*C225+D225*D225)/((1+C225)*(1+C225)+D225*D225)))*COS((ATAN(D225/C225)-ATAN(D225/(1+C225)))/2)</f>
        <v>17377715.1930636</v>
      </c>
      <c r="K225" s="1" t="n">
        <f aca="false">(B225/N225)*SQRT(SQRT((C225*C225+D225*D225)/((1+C225)*(1+C225)+D225*D225)))*SIN((ATAN(D225/C225)-ATAN(D225/(1+C225)))/2)</f>
        <v>722100.358261573</v>
      </c>
      <c r="L225" s="0" t="n">
        <f aca="false">(B225/N225)*SQRT(SQRT((E225*E225+F225*F225)/((1+E225)*(1+E225)+F225*F225)))*COS((ATAN(F225/E225)-ATAN(F225/(1+E225)))/2)</f>
        <v>18176669.7785851</v>
      </c>
      <c r="M225" s="1" t="n">
        <f aca="false">(B225/N225)*SQRT(SQRT((E225*E225+F225*F225)/((1+E225)*(1+E225)+F225*F225)))*SIN((ATAN(F225/E225)-ATAN(F225/(1+E225)))/2)</f>
        <v>40326.6836441969</v>
      </c>
      <c r="N225" s="3" t="n">
        <v>299792458</v>
      </c>
    </row>
    <row r="226" customFormat="false" ht="14.9" hidden="false" customHeight="false" outlineLevel="0" collapsed="false">
      <c r="A226" s="0" t="n">
        <v>774.194</v>
      </c>
      <c r="B226" s="2" t="n">
        <f aca="false">A226*1000000000000*2*PI()</f>
        <v>4864404365706590</v>
      </c>
      <c r="C226" s="0" t="n">
        <v>-6.55037</v>
      </c>
      <c r="D226" s="0" t="n">
        <v>6.48173</v>
      </c>
      <c r="E226" s="1" t="n">
        <f aca="false">1-13.8*13.8*1E+030/(B226*B226+1/9.3/9.3*1E+030)</f>
        <v>-7.04427073806837</v>
      </c>
      <c r="F226" s="1" t="n">
        <f aca="false">13.8*13.8/9.3*1E+045/B226/(B226*B226+1/9.3/9.3*1E+030)</f>
        <v>0.177817320097268</v>
      </c>
      <c r="G226" s="0" t="n">
        <f aca="false">B226/N226</f>
        <v>16225906.4092486</v>
      </c>
      <c r="H226" s="0" t="n">
        <f aca="false">G226*SQRT(0.5)</f>
        <v>11473448.4528779</v>
      </c>
      <c r="I226" s="0" t="n">
        <f aca="false">-G226*0.5</f>
        <v>-8112953.2046243</v>
      </c>
      <c r="J226" s="0" t="n">
        <f aca="false">(B226/N226)*SQRT(SQRT((C226*C226+D226*D226)/((1+C226)*(1+C226)+D226*D226)))*COS((ATAN(D226/C226)-ATAN(D226/(1+C226)))/2)</f>
        <v>16847291.6865276</v>
      </c>
      <c r="K226" s="1" t="n">
        <f aca="false">(B226/N226)*SQRT(SQRT((C226*C226+D226*D226)/((1+C226)*(1+C226)+D226*D226)))*SIN((ATAN(D226/C226)-ATAN(D226/(1+C226)))/2)</f>
        <v>695506.988445437</v>
      </c>
      <c r="L226" s="0" t="n">
        <f aca="false">(B226/N226)*SQRT(SQRT((E226*E226+F226*F226)/((1+E226)*(1+E226)+F226*F226)))*COS((ATAN(F226/E226)-ATAN(F226/(1+E226)))/2)</f>
        <v>17515773.4330486</v>
      </c>
      <c r="M226" s="1" t="n">
        <f aca="false">(B226/N226)*SQRT(SQRT((E226*E226+F226*F226)/((1+E226)*(1+E226)+F226*F226)))*SIN((ATAN(F226/E226)-ATAN(F226/(1+E226)))/2)</f>
        <v>36548.4654775957</v>
      </c>
      <c r="N226" s="3" t="n">
        <v>299792458</v>
      </c>
    </row>
    <row r="227" customFormat="false" ht="14.9" hidden="false" customHeight="false" outlineLevel="0" collapsed="false">
      <c r="A227" s="0" t="n">
        <v>750</v>
      </c>
      <c r="B227" s="2" t="n">
        <f aca="false">A227*1000000000000*2*PI()</f>
        <v>4712388980384690</v>
      </c>
      <c r="C227" s="0" t="n">
        <v>-6.5749</v>
      </c>
      <c r="D227" s="0" t="n">
        <v>6.4861</v>
      </c>
      <c r="E227" s="1" t="n">
        <f aca="false">1-13.8*13.8*1E+030/(B227*B227+1/9.3/9.3*1E+030)</f>
        <v>-7.57136224242387</v>
      </c>
      <c r="F227" s="1" t="n">
        <f aca="false">13.8*13.8/9.3*1E+045/B227/(B227*B227+1/9.3/9.3*1E+030)</f>
        <v>0.195580597836988</v>
      </c>
      <c r="G227" s="0" t="n">
        <f aca="false">B227/N227</f>
        <v>15718837.6646376</v>
      </c>
      <c r="H227" s="0" t="n">
        <f aca="false">G227*SQRT(0.5)</f>
        <v>11114896.7050358</v>
      </c>
      <c r="I227" s="0" t="n">
        <f aca="false">-G227*0.5</f>
        <v>-7859418.83231881</v>
      </c>
      <c r="J227" s="0" t="n">
        <f aca="false">(B227/N227)*SQRT(SQRT((C227*C227+D227*D227)/((1+C227)*(1+C227)+D227*D227)))*COS((ATAN(D227/C227)-ATAN(D227/(1+C227)))/2)</f>
        <v>16320637.0462202</v>
      </c>
      <c r="K227" s="1" t="n">
        <f aca="false">(B227/N227)*SQRT(SQRT((C227*C227+D227*D227)/((1+C227)*(1+C227)+D227*D227)))*SIN((ATAN(D227/C227)-ATAN(D227/(1+C227)))/2)</f>
        <v>671195.417904181</v>
      </c>
      <c r="L227" s="0" t="n">
        <f aca="false">(B227/N227)*SQRT(SQRT((E227*E227+F227*F227)/((1+E227)*(1+E227)+F227*F227)))*COS((ATAN(F227/E227)-ATAN(F227/(1+E227)))/2)</f>
        <v>16871558.0567341</v>
      </c>
      <c r="M227" s="1" t="n">
        <f aca="false">(B227/N227)*SQRT(SQRT((E227*E227+F227*F227)/((1+E227)*(1+E227)+F227*F227)))*SIN((ATAN(F227/E227)-ATAN(F227/(1+E227)))/2)</f>
        <v>33134.9326504534</v>
      </c>
      <c r="N227" s="3" t="n">
        <v>299792458</v>
      </c>
    </row>
    <row r="228" customFormat="false" ht="14.9" hidden="false" customHeight="false" outlineLevel="0" collapsed="false">
      <c r="A228" s="0" t="n">
        <v>725.865</v>
      </c>
      <c r="B228" s="2" t="n">
        <f aca="false">A228*1000000000000*2*PI()</f>
        <v>4560744302995910</v>
      </c>
      <c r="C228" s="0" t="n">
        <v>-6.51026</v>
      </c>
      <c r="D228" s="0" t="n">
        <v>6.40658</v>
      </c>
      <c r="E228" s="1" t="n">
        <f aca="false">1-13.8*13.8*1E+030/(B228*B228+1/9.3/9.3*1E+030)</f>
        <v>-8.15051180966315</v>
      </c>
      <c r="F228" s="1" t="n">
        <f aca="false">13.8*13.8/9.3*1E+045/B228/(B228*B228+1/9.3/9.3*1E+030)</f>
        <v>0.215738032143726</v>
      </c>
      <c r="G228" s="0" t="n">
        <f aca="false">B228/N228</f>
        <v>15213005.4685896</v>
      </c>
      <c r="H228" s="0" t="n">
        <f aca="false">G228*SQRT(0.5)</f>
        <v>10757219.3290677</v>
      </c>
      <c r="I228" s="0" t="n">
        <f aca="false">-G228*0.5</f>
        <v>-7606502.73429479</v>
      </c>
      <c r="J228" s="0" t="n">
        <f aca="false">(B228/N228)*SQRT(SQRT((C228*C228+D228*D228)/((1+C228)*(1+C228)+D228*D228)))*COS((ATAN(D228/C228)-ATAN(D228/(1+C228)))/2)</f>
        <v>15802729.9130505</v>
      </c>
      <c r="K228" s="1" t="n">
        <f aca="false">(B228/N228)*SQRT(SQRT((C228*C228+D228*D228)/((1+C228)*(1+C228)+D228*D228)))*SIN((ATAN(D228/C228)-ATAN(D228/(1+C228)))/2)</f>
        <v>656979.746314651</v>
      </c>
      <c r="L228" s="0" t="n">
        <f aca="false">(B228/N228)*SQRT(SQRT((E228*E228+F228*F228)/((1+E228)*(1+E228)+F228*F228)))*COS((ATAN(F228/E228)-ATAN(F228/(1+E228)))/2)</f>
        <v>16241098.8293856</v>
      </c>
      <c r="M228" s="1" t="n">
        <f aca="false">(B228/N228)*SQRT(SQRT((E228*E228+F228*F228)/((1+E228)*(1+E228)+F228*F228)))*SIN((ATAN(F228/E228)-ATAN(F228/(1+E228)))/2)</f>
        <v>30035.9892988467</v>
      </c>
      <c r="N228" s="3" t="n">
        <v>299792458</v>
      </c>
    </row>
    <row r="229" customFormat="false" ht="14.9" hidden="false" customHeight="false" outlineLevel="0" collapsed="false">
      <c r="A229" s="0" t="n">
        <v>701.754</v>
      </c>
      <c r="B229" s="2" t="n">
        <f aca="false">A229*1000000000000*2*PI()</f>
        <v>4409250422054500</v>
      </c>
      <c r="C229" s="0" t="n">
        <v>-6.37506</v>
      </c>
      <c r="D229" s="0" t="n">
        <v>6.27008</v>
      </c>
      <c r="E229" s="1" t="n">
        <f aca="false">1-13.8*13.8*1E+030/(B229*B229+1/9.3/9.3*1E+030)</f>
        <v>-8.78972382889279</v>
      </c>
      <c r="F229" s="1" t="n">
        <f aca="false">13.8*13.8/9.3*1E+045/B229/(B229*B229+1/9.3/9.3*1E+030)</f>
        <v>0.23873864613354</v>
      </c>
      <c r="G229" s="0" t="n">
        <f aca="false">B229/N229</f>
        <v>14707676.2753468</v>
      </c>
      <c r="H229" s="0" t="n">
        <f aca="false">G229*SQRT(0.5)</f>
        <v>10399897.6297942</v>
      </c>
      <c r="I229" s="0" t="n">
        <f aca="false">-G229*0.5</f>
        <v>-7353838.1376734</v>
      </c>
      <c r="J229" s="0" t="n">
        <f aca="false">(B229/N229)*SQRT(SQRT((C229*C229+D229*D229)/((1+C229)*(1+C229)+D229*D229)))*COS((ATAN(D229/C229)-ATAN(D229/(1+C229)))/2)</f>
        <v>15290057.4219916</v>
      </c>
      <c r="K229" s="1" t="n">
        <f aca="false">(B229/N229)*SQRT(SQRT((C229*C229+D229*D229)/((1+C229)*(1+C229)+D229*D229)))*SIN((ATAN(D229/C229)-ATAN(D229/(1+C229)))/2)</f>
        <v>650286.560069646</v>
      </c>
      <c r="L229" s="0" t="n">
        <f aca="false">(B229/N229)*SQRT(SQRT((E229*E229+F229*F229)/((1+E229)*(1+E229)+F229*F229)))*COS((ATAN(F229/E229)-ATAN(F229/(1+E229)))/2)</f>
        <v>15622413.2325007</v>
      </c>
      <c r="M229" s="1" t="n">
        <f aca="false">(B229/N229)*SQRT(SQRT((E229*E229+F229*F229)/((1+E229)*(1+E229)+F229*F229)))*SIN((ATAN(F229/E229)-ATAN(F229/(1+E229)))/2)</f>
        <v>27213.2789922846</v>
      </c>
      <c r="N229" s="3" t="n">
        <v>299792458</v>
      </c>
    </row>
    <row r="230" customFormat="false" ht="14.9" hidden="false" customHeight="false" outlineLevel="0" collapsed="false">
      <c r="A230" s="0" t="n">
        <v>677.507</v>
      </c>
      <c r="B230" s="2" t="n">
        <f aca="false">A230*1000000000000*2*PI()</f>
        <v>4256902027911320</v>
      </c>
      <c r="C230" s="0" t="n">
        <v>-6.06506</v>
      </c>
      <c r="D230" s="0" t="n">
        <v>5.9481</v>
      </c>
      <c r="E230" s="1" t="n">
        <f aca="false">1-13.8*13.8*1E+030/(B230*B230+1/9.3/9.3*1E+030)</f>
        <v>-9.50252815617788</v>
      </c>
      <c r="F230" s="1" t="n">
        <f aca="false">13.8*13.8/9.3*1E+045/B230/(B230*B230+1/9.3/9.3*1E+030)</f>
        <v>0.265287783324656</v>
      </c>
      <c r="G230" s="0" t="n">
        <f aca="false">B230/N230</f>
        <v>14199496.7328742</v>
      </c>
      <c r="H230" s="0" t="n">
        <f aca="false">G230*SQRT(0.5)</f>
        <v>10040560.4292516</v>
      </c>
      <c r="I230" s="0" t="n">
        <f aca="false">-G230*0.5</f>
        <v>-7099748.36643709</v>
      </c>
      <c r="J230" s="0" t="n">
        <f aca="false">(B230/N230)*SQRT(SQRT((C230*C230+D230*D230)/((1+C230)*(1+C230)+D230*D230)))*COS((ATAN(D230/C230)-ATAN(D230/(1+C230)))/2)</f>
        <v>14791858.4830902</v>
      </c>
      <c r="K230" s="1" t="n">
        <f aca="false">(B230/N230)*SQRT(SQRT((C230*C230+D230*D230)/((1+C230)*(1+C230)+D230*D230)))*SIN((ATAN(D230/C230)-ATAN(D230/(1+C230)))/2)</f>
        <v>664193.199290772</v>
      </c>
      <c r="L230" s="0" t="n">
        <f aca="false">(B230/N230)*SQRT(SQRT((E230*E230+F230*F230)/((1+E230)*(1+E230)+F230*F230)))*COS((ATAN(F230/E230)-ATAN(F230/(1+E230)))/2)</f>
        <v>15010558.5883091</v>
      </c>
      <c r="M230" s="1" t="n">
        <f aca="false">(B230/N230)*SQRT(SQRT((E230*E230+F230*F230)/((1+E230)*(1+E230)+F230*F230)))*SIN((ATAN(F230/E230)-ATAN(F230/(1+E230)))/2)</f>
        <v>24621.6733677027</v>
      </c>
      <c r="N230" s="3" t="n">
        <v>299792458</v>
      </c>
    </row>
    <row r="231" customFormat="false" ht="14.9" hidden="false" customHeight="false" outlineLevel="0" collapsed="false">
      <c r="A231" s="0" t="n">
        <v>653.31</v>
      </c>
      <c r="B231" s="2" t="n">
        <f aca="false">A231*1000000000000*2*PI()</f>
        <v>4104867793033500</v>
      </c>
      <c r="C231" s="0" t="n">
        <v>-5.44119</v>
      </c>
      <c r="D231" s="0" t="n">
        <v>5.26479</v>
      </c>
      <c r="E231" s="1" t="n">
        <f aca="false">1-13.8*13.8*1E+030/(B231*B231+1/9.3/9.3*1E+030)</f>
        <v>-10.294367737524</v>
      </c>
      <c r="F231" s="1" t="n">
        <f aca="false">13.8*13.8/9.3*1E+045/B231/(B231*B231+1/9.3/9.3*1E+030)</f>
        <v>0.295855604870116</v>
      </c>
      <c r="G231" s="0" t="n">
        <f aca="false">B231/N231</f>
        <v>13692365.1129125</v>
      </c>
      <c r="H231" s="0" t="n">
        <f aca="false">G231*SQRT(0.5)</f>
        <v>9681964.22182257</v>
      </c>
      <c r="I231" s="0" t="n">
        <f aca="false">-G231*0.5</f>
        <v>-6846182.55645627</v>
      </c>
      <c r="J231" s="0" t="n">
        <f aca="false">(B231/N231)*SQRT(SQRT((C231*C231+D231*D231)/((1+C231)*(1+C231)+D231*D231)))*COS((ATAN(D231/C231)-ATAN(D231/(1+C231)))/2)</f>
        <v>14337290.3098036</v>
      </c>
      <c r="K231" s="1" t="n">
        <f aca="false">(B231/N231)*SQRT(SQRT((C231*C231+D231*D231)/((1+C231)*(1+C231)+D231*D231)))*SIN((ATAN(D231/C231)-ATAN(D231/(1+C231)))/2)</f>
        <v>725564.894926715</v>
      </c>
      <c r="L231" s="0" t="n">
        <f aca="false">(B231/N231)*SQRT(SQRT((E231*E231+F231*F231)/((1+E231)*(1+E231)+F231*F231)))*COS((ATAN(F231/E231)-ATAN(F231/(1+E231)))/2)</f>
        <v>14409454.8246128</v>
      </c>
      <c r="M231" s="1" t="n">
        <f aca="false">(B231/N231)*SQRT(SQRT((E231*E231+F231*F231)/((1+E231)*(1+E231)+F231*F231)))*SIN((ATAN(F231/E231)-ATAN(F231/(1+E231)))/2)</f>
        <v>22257.6682856699</v>
      </c>
      <c r="N231" s="3" t="n">
        <v>299792458</v>
      </c>
    </row>
    <row r="232" customFormat="false" ht="14.9" hidden="false" customHeight="false" outlineLevel="0" collapsed="false">
      <c r="A232" s="0" t="n">
        <v>629.063</v>
      </c>
      <c r="B232" s="2" t="n">
        <f aca="false">A232*1000000000000*2*PI()</f>
        <v>3952519398890310</v>
      </c>
      <c r="C232" s="0" t="n">
        <v>-4.76818</v>
      </c>
      <c r="D232" s="0" t="n">
        <v>4.46126</v>
      </c>
      <c r="E232" s="1" t="n">
        <f aca="false">1-13.8*13.8*1E+030/(B232*B232+1/9.3/9.3*1E+030)</f>
        <v>-11.1811657664777</v>
      </c>
      <c r="F232" s="1" t="n">
        <f aca="false">13.8*13.8/9.3*1E+045/B232/(B232*B232+1/9.3/9.3*1E+030)</f>
        <v>0.331384273776551</v>
      </c>
      <c r="G232" s="0" t="n">
        <f aca="false">B232/N232</f>
        <v>13184185.5704399</v>
      </c>
      <c r="H232" s="0" t="n">
        <f aca="false">G232*SQRT(0.5)</f>
        <v>9322627.02127989</v>
      </c>
      <c r="I232" s="0" t="n">
        <f aca="false">-G232*0.5</f>
        <v>-6592092.78521995</v>
      </c>
      <c r="J232" s="0" t="n">
        <f aca="false">(B232/N232)*SQRT(SQRT((C232*C232+D232*D232)/((1+C232)*(1+C232)+D232*D232)))*COS((ATAN(D232/C232)-ATAN(D232/(1+C232)))/2)</f>
        <v>13917510.0222655</v>
      </c>
      <c r="K232" s="1" t="n">
        <f aca="false">(B232/N232)*SQRT(SQRT((C232*C232+D232*D232)/((1+C232)*(1+C232)+D232*D232)))*SIN((ATAN(D232/C232)-ATAN(D232/(1+C232)))/2)</f>
        <v>816944.379316334</v>
      </c>
      <c r="L232" s="0" t="n">
        <f aca="false">(B232/N232)*SQRT(SQRT((E232*E232+F232*F232)/((1+E232)*(1+E232)+F232*F232)))*COS((ATAN(F232/E232)-ATAN(F232/(1+E232)))/2)</f>
        <v>13815862.4613595</v>
      </c>
      <c r="M232" s="1" t="n">
        <f aca="false">(B232/N232)*SQRT(SQRT((E232*E232+F232*F232)/((1+E232)*(1+E232)+F232*F232)))*SIN((ATAN(F232/E232)-ATAN(F232/(1+E232)))/2)</f>
        <v>20089.8011349188</v>
      </c>
      <c r="N232" s="3" t="n">
        <v>299792458</v>
      </c>
    </row>
    <row r="233" customFormat="false" ht="14.9" hidden="false" customHeight="false" outlineLevel="0" collapsed="false">
      <c r="A233" s="0" t="n">
        <v>604.961</v>
      </c>
      <c r="B233" s="2" t="n">
        <f aca="false">A233*1000000000000*2*PI()</f>
        <v>3801082066616670</v>
      </c>
      <c r="C233" s="0" t="n">
        <v>-4.22466</v>
      </c>
      <c r="D233" s="0" t="n">
        <v>3.37088</v>
      </c>
      <c r="E233" s="1" t="n">
        <f aca="false">1-13.8*13.8*1E+030/(B233*B233+1/9.3/9.3*1E+030)</f>
        <v>-12.1703185682436</v>
      </c>
      <c r="F233" s="1" t="n">
        <f aca="false">13.8*13.8/9.3*1E+045/B233/(B233*B233+1/9.3/9.3*1E+030)</f>
        <v>0.372568458688512</v>
      </c>
      <c r="G233" s="0" t="n">
        <f aca="false">B233/N233</f>
        <v>12679045.0032491</v>
      </c>
      <c r="H233" s="0" t="n">
        <f aca="false">G233*SQRT(0.5)</f>
        <v>8965438.70076686</v>
      </c>
      <c r="I233" s="0" t="n">
        <f aca="false">-G233*0.5</f>
        <v>-6339522.50162456</v>
      </c>
      <c r="J233" s="0" t="n">
        <f aca="false">(B233/N233)*SQRT(SQRT((C233*C233+D233*D233)/((1+C233)*(1+C233)+D233*D233)))*COS((ATAN(D233/C233)-ATAN(D233/(1+C233)))/2)</f>
        <v>13616753.9652277</v>
      </c>
      <c r="K233" s="1" t="n">
        <f aca="false">(B233/N233)*SQRT(SQRT((C233*C233+D233*D233)/((1+C233)*(1+C233)+D233*D233)))*SIN((ATAN(D233/C233)-ATAN(D233/(1+C233)))/2)</f>
        <v>914384.116382143</v>
      </c>
      <c r="L233" s="0" t="n">
        <f aca="false">(B233/N233)*SQRT(SQRT((E233*E233+F233*F233)/((1+E233)*(1+E233)+F233*F233)))*COS((ATAN(F233/E233)-ATAN(F233/(1+E233)))/2)</f>
        <v>13233822.8348777</v>
      </c>
      <c r="M233" s="1" t="n">
        <f aca="false">(B233/N233)*SQRT(SQRT((E233*E233+F233*F233)/((1+E233)*(1+E233)+F233*F233)))*SIN((ATAN(F233/E233)-ATAN(F233/(1+E233)))/2)</f>
        <v>18115.481374173</v>
      </c>
      <c r="N233" s="3" t="n">
        <v>299792458</v>
      </c>
    </row>
    <row r="234" customFormat="false" ht="14.9" hidden="false" customHeight="false" outlineLevel="0" collapsed="false">
      <c r="A234" s="0" t="n">
        <v>580.72</v>
      </c>
      <c r="B234" s="2" t="n">
        <f aca="false">A234*1000000000000*2*PI()</f>
        <v>3648771371585330</v>
      </c>
      <c r="C234" s="0" t="n">
        <v>-4.86406</v>
      </c>
      <c r="D234" s="0" t="n">
        <v>2.57792</v>
      </c>
      <c r="E234" s="1" t="n">
        <f aca="false">1-13.8*13.8*1E+030/(B234*B234+1/9.3/9.3*1E+030)</f>
        <v>-13.2918310448909</v>
      </c>
      <c r="F234" s="1" t="n">
        <f aca="false">13.8*13.8/9.3*1E+045/B234/(B234*B234+1/9.3/9.3*1E+030)</f>
        <v>0.421170818840497</v>
      </c>
      <c r="G234" s="0" t="n">
        <f aca="false">B234/N234</f>
        <v>12170991.2114778</v>
      </c>
      <c r="H234" s="0" t="n">
        <f aca="false">G234*SQRT(0.5)</f>
        <v>8606190.41939783</v>
      </c>
      <c r="I234" s="0" t="n">
        <f aca="false">-G234*0.5</f>
        <v>-6085495.6057389</v>
      </c>
      <c r="J234" s="0" t="n">
        <f aca="false">(B234/N234)*SQRT(SQRT((C234*C234+D234*D234)/((1+C234)*(1+C234)+D234*D234)))*COS((ATAN(D234/C234)-ATAN(D234/(1+C234)))/2)</f>
        <v>13232864.3184068</v>
      </c>
      <c r="K234" s="1" t="n">
        <f aca="false">(B234/N234)*SQRT(SQRT((C234*C234+D234*D234)/((1+C234)*(1+C234)+D234*D234)))*SIN((ATAN(D234/C234)-ATAN(D234/(1+C234)))/2)</f>
        <v>668734.670410463</v>
      </c>
      <c r="L234" s="0" t="n">
        <f aca="false">(B234/N234)*SQRT(SQRT((E234*E234+F234*F234)/((1+E234)*(1+E234)+F234*F234)))*COS((ATAN(F234/E234)-ATAN(F234/(1+E234)))/2)</f>
        <v>12655848.4405972</v>
      </c>
      <c r="M234" s="1" t="n">
        <f aca="false">(B234/N234)*SQRT(SQRT((E234*E234+F234*F234)/((1+E234)*(1+E234)+F234*F234)))*SIN((ATAN(F234/E234)-ATAN(F234/(1+E234)))/2)</f>
        <v>16294.6923402231</v>
      </c>
      <c r="N234" s="3" t="n">
        <v>299792458</v>
      </c>
    </row>
    <row r="235" customFormat="false" ht="14.9" hidden="false" customHeight="false" outlineLevel="0" collapsed="false">
      <c r="A235" s="0" t="n">
        <v>556.483</v>
      </c>
      <c r="B235" s="2" t="n">
        <f aca="false">A235*1000000000000*2*PI()</f>
        <v>3496485809295220</v>
      </c>
      <c r="C235" s="0" t="n">
        <v>-6.6132</v>
      </c>
      <c r="D235" s="0" t="n">
        <v>2.04216</v>
      </c>
      <c r="E235" s="1" t="n">
        <f aca="false">1-13.8*13.8*1E+030/(B235*B235+1/9.3/9.3*1E+030)</f>
        <v>-14.5626696386409</v>
      </c>
      <c r="F235" s="1" t="n">
        <f aca="false">13.8*13.8/9.3*1E+045/B235/(B235*B235+1/9.3/9.3*1E+030)</f>
        <v>0.478596347521164</v>
      </c>
      <c r="G235" s="0" t="n">
        <f aca="false">B235/N235</f>
        <v>11663021.2535074</v>
      </c>
      <c r="H235" s="0" t="n">
        <f aca="false">G235*SQRT(0.5)</f>
        <v>8247001.4174779</v>
      </c>
      <c r="I235" s="0" t="n">
        <f aca="false">-G235*0.5</f>
        <v>-5831510.62675369</v>
      </c>
      <c r="J235" s="0" t="n">
        <f aca="false">(B235/N235)*SQRT(SQRT((C235*C235+D235*D235)/((1+C235)*(1+C235)+D235*D235)))*COS((ATAN(D235/C235)-ATAN(D235/(1+C235)))/2)</f>
        <v>12550813.4689983</v>
      </c>
      <c r="K235" s="1" t="n">
        <f aca="false">(B235/N235)*SQRT(SQRT((C235*C235+D235*D235)/((1+C235)*(1+C235)+D235*D235)))*SIN((ATAN(D235/C235)-ATAN(D235/(1+C235)))/2)</f>
        <v>310173.201396083</v>
      </c>
      <c r="L235" s="0" t="n">
        <f aca="false">(B235/N235)*SQRT(SQRT((E235*E235+F235*F235)/((1+E235)*(1+E235)+F235*F235)))*COS((ATAN(F235/E235)-ATAN(F235/(1+E235)))/2)</f>
        <v>12084835.596367</v>
      </c>
      <c r="M235" s="1" t="n">
        <f aca="false">(B235/N235)*SQRT(SQRT((E235*E235+F235*F235)/((1+E235)*(1+E235)+F235*F235)))*SIN((ATAN(F235/E235)-ATAN(F235/(1+E235)))/2)</f>
        <v>14624.8003676777</v>
      </c>
      <c r="N235" s="3" t="n">
        <v>299792458</v>
      </c>
    </row>
    <row r="236" customFormat="false" ht="14.9" hidden="false" customHeight="false" outlineLevel="0" collapsed="false">
      <c r="A236" s="0" t="n">
        <v>532.292</v>
      </c>
      <c r="B236" s="2" t="n">
        <f aca="false">A236*1000000000000*2*PI()</f>
        <v>3344489273529240</v>
      </c>
      <c r="C236" s="0" t="n">
        <v>-8.38804</v>
      </c>
      <c r="D236" s="0" t="n">
        <v>1.76256</v>
      </c>
      <c r="E236" s="1" t="n">
        <f aca="false">1-13.8*13.8*1E+030/(B236*B236+1/9.3/9.3*1E+030)</f>
        <v>-16.0078681459746</v>
      </c>
      <c r="F236" s="1" t="n">
        <f aca="false">13.8*13.8/9.3*1E+045/B236/(B236*B236+1/9.3/9.3*1E+030)</f>
        <v>0.546810851188365</v>
      </c>
      <c r="G236" s="0" t="n">
        <f aca="false">B236/N236</f>
        <v>11156015.3842471</v>
      </c>
      <c r="H236" s="0" t="n">
        <f aca="false">G236*SQRT(0.5)</f>
        <v>7888494.12922254</v>
      </c>
      <c r="I236" s="0" t="n">
        <f aca="false">-G236*0.5</f>
        <v>-5578007.69212353</v>
      </c>
      <c r="J236" s="0" t="n">
        <f aca="false">(B236/N236)*SQRT(SQRT((C236*C236+D236*D236)/((1+C236)*(1+C236)+D236*D236)))*COS((ATAN(D236/C236)-ATAN(D236/(1+C236)))/2)</f>
        <v>11849935.415304</v>
      </c>
      <c r="K236" s="1" t="n">
        <f aca="false">(B236/N236)*SQRT(SQRT((C236*C236+D236*D236)/((1+C236)*(1+C236)+D236*D236)))*SIN((ATAN(D236/C236)-ATAN(D236/(1+C236)))/2)</f>
        <v>160441.776427672</v>
      </c>
      <c r="L236" s="0" t="n">
        <f aca="false">(B236/N236)*SQRT(SQRT((E236*E236+F236*F236)/((1+E236)*(1+E236)+F236*F236)))*COS((ATAN(F236/E236)-ATAN(F236/(1+E236)))/2)</f>
        <v>11521224.704317</v>
      </c>
      <c r="M236" s="1" t="n">
        <f aca="false">(B236/N236)*SQRT(SQRT((E236*E236+F236*F236)/((1+E236)*(1+E236)+F236*F236)))*SIN((ATAN(F236/E236)-ATAN(F236/(1+E236)))/2)</f>
        <v>13095.2120054841</v>
      </c>
      <c r="N236" s="3" t="n">
        <v>299792458</v>
      </c>
    </row>
    <row r="237" customFormat="false" ht="14.9" hidden="false" customHeight="false" outlineLevel="0" collapsed="false">
      <c r="A237" s="0" t="n">
        <v>459.7</v>
      </c>
      <c r="B237" s="2" t="n">
        <f aca="false">A237*1000000000000*2*PI()</f>
        <v>2888380285710460</v>
      </c>
      <c r="C237" s="0" t="n">
        <v>-9.95006</v>
      </c>
      <c r="D237" s="0" t="n">
        <v>1.0458</v>
      </c>
      <c r="E237" s="1" t="n">
        <f aca="false">1-13.8*13.8*1E+030/(B237*B237+1/9.3/9.3*1E+030)</f>
        <v>-21.7954392749105</v>
      </c>
      <c r="F237" s="1" t="n">
        <f aca="false">13.8*13.8/9.3*1E+045/B237/(B237*B237+1/9.3/9.3*1E+030)</f>
        <v>0.848614884544417</v>
      </c>
      <c r="G237" s="0" t="n">
        <f aca="false">B237/N237</f>
        <v>9634599.5659119</v>
      </c>
      <c r="H237" s="0" t="n">
        <f aca="false">G237*SQRT(0.5)</f>
        <v>6812690.68707327</v>
      </c>
      <c r="I237" s="0" t="n">
        <f aca="false">-G237*0.5</f>
        <v>-4817299.78295595</v>
      </c>
      <c r="J237" s="0" t="n">
        <f aca="false">(B237/N237)*SQRT(SQRT((C237*C237+D237*D237)/((1+C237)*(1+C237)+D237*D237)))*COS((ATAN(D237/C237)-ATAN(D237/(1+C237)))/2)</f>
        <v>10151885.1236383</v>
      </c>
      <c r="K237" s="1" t="n">
        <f aca="false">(B237/N237)*SQRT(SQRT((C237*C237+D237*D237)/((1+C237)*(1+C237)+D237*D237)))*SIN((ATAN(D237/C237)-ATAN(D237/(1+C237)))/2)</f>
        <v>58884.0738826942</v>
      </c>
      <c r="L237" s="0" t="n">
        <f aca="false">(B237/N237)*SQRT(SQRT((E237*E237+F237*F237)/((1+E237)*(1+E237)+F237*F237)))*COS((ATAN(F237/E237)-ATAN(F237/(1+E237)))/2)</f>
        <v>9863159.55386323</v>
      </c>
      <c r="M237" s="1" t="n">
        <f aca="false">(B237/N237)*SQRT(SQRT((E237*E237+F237*F237)/((1+E237)*(1+E237)+F237*F237)))*SIN((ATAN(F237/E237)-ATAN(F237/(1+E237)))/2)</f>
        <v>9218.77286577646</v>
      </c>
      <c r="N237" s="3" t="n">
        <v>299792458</v>
      </c>
    </row>
    <row r="238" customFormat="false" ht="14.9" hidden="false" customHeight="false" outlineLevel="0" collapsed="false">
      <c r="A238" s="0" t="n">
        <v>435.54</v>
      </c>
      <c r="B238" s="2" t="n">
        <f aca="false">A238*1000000000000*2*PI()</f>
        <v>2736578528689000</v>
      </c>
      <c r="C238" s="0" t="n">
        <v>-14.4656</v>
      </c>
      <c r="D238" s="0" t="n">
        <v>1.216</v>
      </c>
      <c r="E238" s="1" t="n">
        <f aca="false">1-13.8*13.8*1E+030/(B238*B238+1/9.3/9.3*1E+030)</f>
        <v>-24.3905643363301</v>
      </c>
      <c r="F238" s="1" t="n">
        <f aca="false">13.8*13.8/9.3*1E+045/B238/(B238*B238+1/9.3/9.3*1E+030)</f>
        <v>0.997657541921687</v>
      </c>
      <c r="G238" s="0" t="n">
        <f aca="false">B238/N238</f>
        <v>9128243.40860836</v>
      </c>
      <c r="H238" s="0" t="n">
        <f aca="false">G238*SQRT(0.5)</f>
        <v>6454642.81454838</v>
      </c>
      <c r="I238" s="0" t="n">
        <f aca="false">-G238*0.5</f>
        <v>-4564121.70430418</v>
      </c>
      <c r="J238" s="0" t="n">
        <f aca="false">(B238/N238)*SQRT(SQRT((C238*C238+D238*D238)/((1+C238)*(1+C238)+D238*D238)))*COS((ATAN(D238/C238)-ATAN(D238/(1+C238)))/2)</f>
        <v>9458520.48564725</v>
      </c>
      <c r="K238" s="1" t="n">
        <f aca="false">(B238/N238)*SQRT(SQRT((C238*C238+D238*D238)/((1+C238)*(1+C238)+D238*D238)))*SIN((ATAN(D238/C238)-ATAN(D238/(1+C238)))/2)</f>
        <v>29300.5743999739</v>
      </c>
      <c r="L238" s="0" t="n">
        <f aca="false">(B238/N238)*SQRT(SQRT((E238*E238+F238*F238)/((1+E238)*(1+E238)+F238*F238)))*COS((ATAN(F238/E238)-ATAN(F238/(1+E238)))/2)</f>
        <v>9320984.4762191</v>
      </c>
      <c r="M238" s="1" t="n">
        <f aca="false">(B238/N238)*SQRT(SQRT((E238*E238+F238*F238)/((1+E238)*(1+E238)+F238*F238)))*SIN((ATAN(F238/E238)-ATAN(F238/(1+E238)))/2)</f>
        <v>8135.67106606177</v>
      </c>
      <c r="N238" s="3" t="n">
        <v>299792458</v>
      </c>
    </row>
    <row r="239" customFormat="false" ht="14.9" hidden="false" customHeight="false" outlineLevel="0" collapsed="false">
      <c r="A239" s="0" t="n">
        <v>411.353</v>
      </c>
      <c r="B239" s="2" t="n">
        <f aca="false">A239*1000000000000*2*PI()</f>
        <v>2584607125664240</v>
      </c>
      <c r="C239" s="0" t="n">
        <v>-18.9494</v>
      </c>
      <c r="D239" s="0" t="n">
        <v>1.4268</v>
      </c>
      <c r="E239" s="1" t="n">
        <f aca="false">1-13.8*13.8*1E+030/(B239*B239+1/9.3/9.3*1E+030)</f>
        <v>-27.4588976806213</v>
      </c>
      <c r="F239" s="1" t="n">
        <f aca="false">13.8*13.8/9.3*1E+045/B239/(B239*B239+1/9.3/9.3*1E+030)</f>
        <v>1.18396970062193</v>
      </c>
      <c r="G239" s="0" t="n">
        <f aca="false">B239/N239</f>
        <v>8621321.37314889</v>
      </c>
      <c r="H239" s="0" t="n">
        <f aca="false">G239*SQRT(0.5)</f>
        <v>6096194.8057421</v>
      </c>
      <c r="I239" s="0" t="n">
        <f aca="false">-G239*0.5</f>
        <v>-4310660.68657444</v>
      </c>
      <c r="J239" s="0" t="n">
        <f aca="false">(B239/N239)*SQRT(SQRT((C239*C239+D239*D239)/((1+C239)*(1+C239)+D239*D239)))*COS((ATAN(D239/C239)-ATAN(D239/(1+C239)))/2)</f>
        <v>8856774.28920294</v>
      </c>
      <c r="K239" s="1" t="n">
        <f aca="false">(B239/N239)*SQRT(SQRT((C239*C239+D239*D239)/((1+C239)*(1+C239)+D239*D239)))*SIN((ATAN(D239/C239)-ATAN(D239/(1+C239)))/2)</f>
        <v>18465.8707228597</v>
      </c>
      <c r="L239" s="0" t="n">
        <f aca="false">(B239/N239)*SQRT(SQRT((E239*E239+F239*F239)/((1+E239)*(1+E239)+F239*F239)))*COS((ATAN(F239/E239)-ATAN(F239/(1+E239)))/2)</f>
        <v>8782412.88050362</v>
      </c>
      <c r="M239" s="1" t="n">
        <f aca="false">(B239/N239)*SQRT(SQRT((E239*E239+F239*F239)/((1+E239)*(1+E239)+F239*F239)))*SIN((ATAN(F239/E239)-ATAN(F239/(1+E239)))/2)</f>
        <v>7142.20287071372</v>
      </c>
      <c r="N239" s="3" t="n">
        <v>299792458</v>
      </c>
    </row>
    <row r="240" customFormat="false" ht="14.9" hidden="false" customHeight="false" outlineLevel="0" collapsed="false">
      <c r="A240" s="0" t="n">
        <v>387.147</v>
      </c>
      <c r="B240" s="2" t="n">
        <f aca="false">A240*1000000000000*2*PI()</f>
        <v>2432516342118660</v>
      </c>
      <c r="C240" s="0" t="n">
        <v>-23.6499</v>
      </c>
      <c r="D240" s="0" t="n">
        <v>1.69128</v>
      </c>
      <c r="E240" s="1" t="n">
        <f aca="false">1-13.8*13.8*1E+030/(B240*B240+1/9.3/9.3*1E+030)</f>
        <v>-31.1217250241512</v>
      </c>
      <c r="F240" s="1" t="n">
        <f aca="false">13.8*13.8/9.3*1E+045/B240/(B240*B240+1/9.3/9.3*1E+030)</f>
        <v>1.41990779980528</v>
      </c>
      <c r="G240" s="0" t="n">
        <f aca="false">B240/N240</f>
        <v>8114001.12713529</v>
      </c>
      <c r="H240" s="0" t="n">
        <f aca="false">G240*SQRT(0.5)</f>
        <v>5737465.21955266</v>
      </c>
      <c r="I240" s="0" t="n">
        <f aca="false">-G240*0.5</f>
        <v>-4057000.56356765</v>
      </c>
      <c r="J240" s="0" t="n">
        <f aca="false">(B240/N240)*SQRT(SQRT((C240*C240+D240*D240)/((1+C240)*(1+C240)+D240*D240)))*COS((ATAN(D240/C240)-ATAN(D240/(1+C240)))/2)</f>
        <v>8290222.60953655</v>
      </c>
      <c r="K240" s="1" t="n">
        <f aca="false">(B240/N240)*SQRT(SQRT((C240*C240+D240*D240)/((1+C240)*(1+C240)+D240*D240)))*SIN((ATAN(D240/C240)-ATAN(D240/(1+C240)))/2)</f>
        <v>13017.9353370558</v>
      </c>
      <c r="L240" s="0" t="n">
        <f aca="false">(B240/N240)*SQRT(SQRT((E240*E240+F240*F240)/((1+E240)*(1+E240)+F240*F240)))*COS((ATAN(F240/E240)-ATAN(F240/(1+E240)))/2)</f>
        <v>8247296.87627086</v>
      </c>
      <c r="M240" s="1" t="n">
        <f aca="false">(B240/N240)*SQRT(SQRT((E240*E240+F240*F240)/((1+E240)*(1+E240)+F240*F240)))*SIN((ATAN(F240/E240)-ATAN(F240/(1+E240)))/2)</f>
        <v>6232.53894294086</v>
      </c>
      <c r="N240" s="3" t="n">
        <v>299792458</v>
      </c>
    </row>
    <row r="241" customFormat="false" ht="14.9" hidden="false" customHeight="false" outlineLevel="0" collapsed="false">
      <c r="A241" s="0" t="n">
        <v>362.932</v>
      </c>
      <c r="B241" s="2" t="n">
        <f aca="false">A241*1000000000000*2*PI()</f>
        <v>2280369009905300</v>
      </c>
      <c r="C241" s="0" t="n">
        <v>-29.0874</v>
      </c>
      <c r="D241" s="0" t="n">
        <v>2.02664</v>
      </c>
      <c r="E241" s="1" t="n">
        <f aca="false">1-13.8*13.8*1E+030/(B241*B241+1/9.3/9.3*1E+030)</f>
        <v>-35.5412466546861</v>
      </c>
      <c r="F241" s="1" t="n">
        <f aca="false">13.8*13.8/9.3*1E+045/B241/(B241*B241+1/9.3/9.3*1E+030)</f>
        <v>1.72303968782608</v>
      </c>
      <c r="G241" s="0" t="n">
        <f aca="false">B241/N241</f>
        <v>7606492.25506967</v>
      </c>
      <c r="H241" s="0" t="n">
        <f aca="false">G241*SQRT(0.5)</f>
        <v>5378602.25460272</v>
      </c>
      <c r="I241" s="0" t="n">
        <f aca="false">-G241*0.5</f>
        <v>-3803246.12753484</v>
      </c>
      <c r="J241" s="0" t="n">
        <f aca="false">(B241/N241)*SQRT(SQRT((C241*C241+D241*D241)/((1+C241)*(1+C241)+D241*D241)))*COS((ATAN(D241/C241)-ATAN(D241/(1+C241)))/2)</f>
        <v>7740032.26585731</v>
      </c>
      <c r="K241" s="1" t="n">
        <f aca="false">(B241/N241)*SQRT(SQRT((C241*C241+D241*D241)/((1+C241)*(1+C241)+D241*D241)))*SIN((ATAN(D241/C241)-ATAN(D241/(1+C241)))/2)</f>
        <v>9552.00218165378</v>
      </c>
      <c r="L241" s="0" t="n">
        <f aca="false">(B241/N241)*SQRT(SQRT((E241*E241+F241*F241)/((1+E241)*(1+E241)+F241*F241)))*COS((ATAN(F241/E241)-ATAN(F241/(1+E241)))/2)</f>
        <v>7715546.48913676</v>
      </c>
      <c r="M241" s="1" t="n">
        <f aca="false">(B241/N241)*SQRT(SQRT((E241*E241+F241*F241)/((1+E241)*(1+E241)+F241*F241)))*SIN((ATAN(F241/E241)-ATAN(F241/(1+E241)))/2)</f>
        <v>5401.47150996024</v>
      </c>
      <c r="N241" s="3" t="n">
        <v>299792458</v>
      </c>
    </row>
    <row r="242" customFormat="false" ht="14.9" hidden="false" customHeight="false" outlineLevel="0" collapsed="false">
      <c r="A242" s="0" t="n">
        <v>338.753</v>
      </c>
      <c r="B242" s="2" t="n">
        <f aca="false">A242*1000000000000*2*PI()</f>
        <v>2128447872363010</v>
      </c>
      <c r="C242" s="0" t="n">
        <v>-34.6185</v>
      </c>
      <c r="D242" s="0" t="n">
        <v>2.4696</v>
      </c>
      <c r="E242" s="1" t="n">
        <f aca="false">1-13.8*13.8*1E+030/(B242*B242+1/9.3/9.3*1E+030)</f>
        <v>-40.9300285981581</v>
      </c>
      <c r="F242" s="1" t="n">
        <f aca="false">13.8*13.8/9.3*1E+045/B242/(B242*B242+1/9.3/9.3*1E+030)</f>
        <v>2.11825964081654</v>
      </c>
      <c r="G242" s="0" t="n">
        <f aca="false">B242/N242</f>
        <v>7099737.88721199</v>
      </c>
      <c r="H242" s="0" t="n">
        <f aca="false">G242*SQRT(0.5)</f>
        <v>5020272.80469465</v>
      </c>
      <c r="I242" s="0" t="n">
        <f aca="false">-G242*0.5</f>
        <v>-3549868.943606</v>
      </c>
      <c r="J242" s="0" t="n">
        <f aca="false">(B242/N242)*SQRT(SQRT((C242*C242+D242*D242)/((1+C242)*(1+C242)+D242*D242)))*COS((ATAN(D242/C242)-ATAN(D242/(1+C242)))/2)</f>
        <v>7204002.33211765</v>
      </c>
      <c r="K242" s="1" t="n">
        <f aca="false">(B242/N242)*SQRT(SQRT((C242*C242+D242*D242)/((1+C242)*(1+C242)+D242*D242)))*SIN((ATAN(D242/C242)-ATAN(D242/(1+C242)))/2)</f>
        <v>7603.49837779403</v>
      </c>
      <c r="L242" s="0" t="n">
        <f aca="false">(B242/N242)*SQRT(SQRT((E242*E242+F242*F242)/((1+E242)*(1+E242)+F242*F242)))*COS((ATAN(F242/E242)-ATAN(F242/(1+E242)))/2)</f>
        <v>7187845.45059936</v>
      </c>
      <c r="M242" s="1" t="n">
        <f aca="false">(B242/N242)*SQRT(SQRT((E242*E242+F242*F242)/((1+E242)*(1+E242)+F242*F242)))*SIN((ATAN(F242/E242)-ATAN(F242/(1+E242)))/2)</f>
        <v>4645.31711984549</v>
      </c>
      <c r="N242" s="3" t="n">
        <v>299792458</v>
      </c>
    </row>
    <row r="243" customFormat="false" ht="14.9" hidden="false" customHeight="false" outlineLevel="0" collapsed="false">
      <c r="A243" s="0" t="n">
        <v>314.564</v>
      </c>
      <c r="B243" s="2" t="n">
        <f aca="false">A243*1000000000000*2*PI()</f>
        <v>1976463902967640</v>
      </c>
      <c r="C243" s="0" t="n">
        <v>-41.9166</v>
      </c>
      <c r="D243" s="0" t="n">
        <v>3.05384</v>
      </c>
      <c r="E243" s="1" t="n">
        <f aca="false">1-13.8*13.8*1E+030/(B243*B243+1/9.3/9.3*1E+030)</f>
        <v>-47.6067843076696</v>
      </c>
      <c r="F243" s="1" t="n">
        <f aca="false">13.8*13.8/9.3*1E+045/B243/(B243*B243+1/9.3/9.3*1E+030)</f>
        <v>2.64438725099591</v>
      </c>
      <c r="G243" s="0" t="n">
        <f aca="false">B243/N243</f>
        <v>6592773.93485209</v>
      </c>
      <c r="H243" s="0" t="n">
        <f aca="false">G243*SQRT(0.5)</f>
        <v>4661795.15616383</v>
      </c>
      <c r="I243" s="0" t="n">
        <f aca="false">-G243*0.5</f>
        <v>-3296386.96742605</v>
      </c>
      <c r="J243" s="0" t="n">
        <f aca="false">(B243/N243)*SQRT(SQRT((C243*C243+D243*D243)/((1+C243)*(1+C243)+D243*D243)))*COS((ATAN(D243/C243)-ATAN(D243/(1+C243)))/2)</f>
        <v>6672412.84181021</v>
      </c>
      <c r="K243" s="1" t="n">
        <f aca="false">(B243/N243)*SQRT(SQRT((C243*C243+D243*D243)/((1+C243)*(1+C243)+D243*D243)))*SIN((ATAN(D243/C243)-ATAN(D243/(1+C243)))/2)</f>
        <v>5908.24022481834</v>
      </c>
      <c r="L243" s="0" t="n">
        <f aca="false">(B243/N243)*SQRT(SQRT((E243*E243+F243*F243)/((1+E243)*(1+E243)+F243*F243)))*COS((ATAN(F243/E243)-ATAN(F243/(1+E243)))/2)</f>
        <v>6662902.79751506</v>
      </c>
      <c r="M243" s="1" t="n">
        <f aca="false">(B243/N243)*SQRT(SQRT((E243*E243+F243*F243)/((1+E243)*(1+E243)+F243*F243)))*SIN((ATAN(F243/E243)-ATAN(F243/(1+E243)))/2)</f>
        <v>3957.98207865127</v>
      </c>
      <c r="N243" s="3" t="n">
        <v>299792458</v>
      </c>
    </row>
    <row r="244" customFormat="false" ht="14.9" hidden="false" customHeight="false" outlineLevel="0" collapsed="false">
      <c r="A244" s="0" t="n">
        <v>290.416</v>
      </c>
      <c r="B244" s="2" t="n">
        <f aca="false">A244*1000000000000*2*PI()</f>
        <v>1824737544169870</v>
      </c>
      <c r="C244" s="0" t="n">
        <v>-50.0589</v>
      </c>
      <c r="D244" s="0" t="n">
        <v>3.84608</v>
      </c>
      <c r="E244" s="1" t="n">
        <f aca="false">1-13.8*13.8*1E+030/(B244*B244+1/9.3/9.3*1E+030)</f>
        <v>-55.9969889172092</v>
      </c>
      <c r="F244" s="1" t="n">
        <f aca="false">13.8*13.8/9.3*1E+045/B244/(B244*B244+1/9.3/9.3*1E+030)</f>
        <v>3.35867944697195</v>
      </c>
      <c r="G244" s="0" t="n">
        <f aca="false">B244/N244</f>
        <v>6086669.27895121</v>
      </c>
      <c r="H244" s="0" t="n">
        <f aca="false">G244*SQRT(0.5)</f>
        <v>4303925.12198623</v>
      </c>
      <c r="I244" s="0" t="n">
        <f aca="false">-G244*0.5</f>
        <v>-3043334.6394756</v>
      </c>
      <c r="J244" s="0" t="n">
        <f aca="false">(B244/N244)*SQRT(SQRT((C244*C244+D244*D244)/((1+C244)*(1+C244)+D244*D244)))*COS((ATAN(D244/C244)-ATAN(D244/(1+C244)))/2)</f>
        <v>6148017.35496353</v>
      </c>
      <c r="K244" s="1" t="n">
        <f aca="false">(B244/N244)*SQRT(SQRT((C244*C244+D244*D244)/((1+C244)*(1+C244)+D244*D244)))*SIN((ATAN(D244/C244)-ATAN(D244/(1+C244)))/2)</f>
        <v>4785.37497049513</v>
      </c>
      <c r="L244" s="0" t="n">
        <f aca="false">(B244/N244)*SQRT(SQRT((E244*E244+F244*F244)/((1+E244)*(1+E244)+F244*F244)))*COS((ATAN(F244/E244)-ATAN(F244/(1+E244)))/2)</f>
        <v>6141553.51690049</v>
      </c>
      <c r="M244" s="1" t="n">
        <f aca="false">(B244/N244)*SQRT(SQRT((E244*E244+F244*F244)/((1+E244)*(1+E244)+F244*F244)))*SIN((ATAN(F244/E244)-ATAN(F244/(1+E244)))/2)</f>
        <v>3336.76164200175</v>
      </c>
      <c r="N244" s="3" t="n">
        <v>299792458</v>
      </c>
    </row>
    <row r="245" customFormat="false" ht="14.9" hidden="false" customHeight="false" outlineLevel="0" collapsed="false">
      <c r="A245" s="0" t="n">
        <v>266.193</v>
      </c>
      <c r="B245" s="2" t="n">
        <f aca="false">A245*1000000000000*2*PI()</f>
        <v>1672539946474060</v>
      </c>
      <c r="C245" s="0" t="n">
        <v>-62.9822</v>
      </c>
      <c r="D245" s="0" t="n">
        <v>4.94832</v>
      </c>
      <c r="E245" s="1" t="n">
        <f aca="false">1-13.8*13.8*1E+030/(B245*B245+1/9.3/9.3*1E+030)</f>
        <v>-66.7975296790186</v>
      </c>
      <c r="F245" s="1" t="n">
        <f aca="false">13.8*13.8/9.3*1E+045/B245/(B245*B245+1/9.3/9.3*1E+030)</f>
        <v>4.35867434443142</v>
      </c>
      <c r="G245" s="0" t="n">
        <f aca="false">B245/N245</f>
        <v>5578992.73928386</v>
      </c>
      <c r="H245" s="0" t="n">
        <f aca="false">G245*SQRT(0.5)</f>
        <v>3944943.59813813</v>
      </c>
      <c r="I245" s="0" t="n">
        <f aca="false">-G245*0.5</f>
        <v>-2789496.36964193</v>
      </c>
      <c r="J245" s="0" t="n">
        <f aca="false">(B245/N245)*SQRT(SQRT((C245*C245+D245*D245)/((1+C245)*(1+C245)+D245*D245)))*COS((ATAN(D245/C245)-ATAN(D245/(1+C245)))/2)</f>
        <v>5623535.81984098</v>
      </c>
      <c r="K245" s="1" t="n">
        <f aca="false">(B245/N245)*SQRT(SQRT((C245*C245+D245*D245)/((1+C245)*(1+C245)+D245*D245)))*SIN((ATAN(D245/C245)-ATAN(D245/(1+C245)))/2)</f>
        <v>3541.90345293685</v>
      </c>
      <c r="L245" s="0" t="n">
        <f aca="false">(B245/N245)*SQRT(SQRT((E245*E245+F245*F245)/((1+E245)*(1+E245)+F245*F245)))*COS((ATAN(F245/E245)-ATAN(F245/(1+E245)))/2)</f>
        <v>5621044.87028542</v>
      </c>
      <c r="M245" s="1" t="n">
        <f aca="false">(B245/N245)*SQRT(SQRT((E245*E245+F245*F245)/((1+E245)*(1+E245)+F245*F245)))*SIN((ATAN(F245/E245)-ATAN(F245/(1+E245)))/2)</f>
        <v>2775.22483679909</v>
      </c>
      <c r="N245" s="3" t="n">
        <v>299792458</v>
      </c>
    </row>
    <row r="246" customFormat="false" ht="14.9" hidden="false" customHeight="false" outlineLevel="0" collapsed="false">
      <c r="A246" s="0" t="n">
        <v>241.935</v>
      </c>
      <c r="B246" s="2" t="n">
        <f aca="false">A246*1000000000000*2*PI()</f>
        <v>1520122437292490</v>
      </c>
      <c r="C246" s="0" t="n">
        <v>-77.0513</v>
      </c>
      <c r="D246" s="0" t="n">
        <v>6.52488</v>
      </c>
      <c r="E246" s="1" t="n">
        <f aca="false">1-13.8*13.8*1E+030/(B246*B246+1/9.3/9.3*1E+030)</f>
        <v>-81.0036993462381</v>
      </c>
      <c r="F246" s="1" t="n">
        <f aca="false">13.8*13.8/9.3*1E+045/B246/(B246*B246+1/9.3/9.3*1E+030)</f>
        <v>5.8005867579626</v>
      </c>
      <c r="G246" s="0" t="n">
        <f aca="false">B246/N246</f>
        <v>5070582.65385879</v>
      </c>
      <c r="H246" s="0" t="n">
        <f aca="false">G246*SQRT(0.5)</f>
        <v>3585443.37911043</v>
      </c>
      <c r="I246" s="0" t="n">
        <f aca="false">-G246*0.5</f>
        <v>-2535291.32692939</v>
      </c>
      <c r="J246" s="0" t="n">
        <f aca="false">(B246/N246)*SQRT(SQRT((C246*C246+D246*D246)/((1+C246)*(1+C246)+D246*D246)))*COS((ATAN(D246/C246)-ATAN(D246/(1+C246)))/2)</f>
        <v>5103569.14180051</v>
      </c>
      <c r="K246" s="1" t="n">
        <f aca="false">(B246/N246)*SQRT(SQRT((C246*C246+D246*D246)/((1+C246)*(1+C246)+D246*D246)))*SIN((ATAN(D246/C246)-ATAN(D246/(1+C246)))/2)</f>
        <v>2820.88825489787</v>
      </c>
      <c r="L246" s="0" t="n">
        <f aca="false">(B246/N246)*SQRT(SQRT((E246*E246+F246*F246)/((1+E246)*(1+E246)+F246*F246)))*COS((ATAN(F246/E246)-ATAN(F246/(1+E246)))/2)</f>
        <v>5102009.73155017</v>
      </c>
      <c r="M246" s="1" t="n">
        <f aca="false">(B246/N246)*SQRT(SQRT((E246*E246+F246*F246)/((1+E246)*(1+E246)+F246*F246)))*SIN((ATAN(F246/E246)-ATAN(F246/(1+E246)))/2)</f>
        <v>2271.53384348733</v>
      </c>
      <c r="N246" s="3" t="n">
        <v>299792458</v>
      </c>
    </row>
    <row r="247" customFormat="false" ht="14.9" hidden="false" customHeight="false" outlineLevel="0" collapsed="false">
      <c r="A247" s="0" t="n">
        <v>237.154</v>
      </c>
      <c r="B247" s="2" t="n">
        <f aca="false">A247*1000000000000*2*PI()</f>
        <v>1490082528338870</v>
      </c>
      <c r="C247" s="0" t="n">
        <v>-65.5994</v>
      </c>
      <c r="D247" s="0" t="n">
        <v>6.29402</v>
      </c>
      <c r="E247" s="1" t="n">
        <f aca="false">1-13.8*13.8*1E+030/(B247*B247+1/9.3/9.3*1E+030)</f>
        <v>-84.326098758214</v>
      </c>
      <c r="F247" s="1" t="n">
        <f aca="false">13.8*13.8/9.3*1E+045/B247/(B247*B247+1/9.3/9.3*1E+030)</f>
        <v>6.15727595911634</v>
      </c>
      <c r="G247" s="0" t="n">
        <f aca="false">B247/N247</f>
        <v>4970380.3033593</v>
      </c>
      <c r="H247" s="0" t="n">
        <f aca="false">G247*SQRT(0.5)</f>
        <v>3514589.61758141</v>
      </c>
      <c r="I247" s="0" t="n">
        <f aca="false">-G247*0.5</f>
        <v>-2485190.15167965</v>
      </c>
      <c r="J247" s="0" t="n">
        <f aca="false">(B247/N247)*SQRT(SQRT((C247*C247+D247*D247)/((1+C247)*(1+C247)+D247*D247)))*COS((ATAN(D247/C247)-ATAN(D247/(1+C247)))/2)</f>
        <v>5008345.70080147</v>
      </c>
      <c r="K247" s="1" t="n">
        <f aca="false">(B247/N247)*SQRT(SQRT((C247*C247+D247*D247)/((1+C247)*(1+C247)+D247*D247)))*SIN((ATAN(D247/C247)-ATAN(D247/(1+C247)))/2)</f>
        <v>3684.87553315302</v>
      </c>
      <c r="L247" s="0" t="n">
        <f aca="false">(B247/N247)*SQRT(SQRT((E247*E247+F247*F247)/((1+E247)*(1+E247)+F247*F247)))*COS((ATAN(F247/E247)-ATAN(F247/(1+E247)))/2)</f>
        <v>4999955.69256587</v>
      </c>
      <c r="M247" s="1" t="n">
        <f aca="false">(B247/N247)*SQRT(SQRT((E247*E247+F247*F247)/((1+E247)*(1+E247)+F247*F247)))*SIN((ATAN(F247/E247)-ATAN(F247/(1+E247)))/2)</f>
        <v>2178.93707188707</v>
      </c>
      <c r="N247" s="3" t="n">
        <v>299792458</v>
      </c>
    </row>
    <row r="248" customFormat="false" ht="14.9" hidden="false" customHeight="false" outlineLevel="0" collapsed="false">
      <c r="A248" s="0" t="n">
        <v>232.378</v>
      </c>
      <c r="B248" s="2" t="n">
        <f aca="false">A248*1000000000000*2*PI()</f>
        <v>1460074035311780</v>
      </c>
      <c r="C248" s="0" t="n">
        <v>-68.2249</v>
      </c>
      <c r="D248" s="0" t="n">
        <v>6.6495</v>
      </c>
      <c r="E248" s="1" t="n">
        <f aca="false">1-13.8*13.8*1E+030/(B248*B248+1/9.3/9.3*1E+030)</f>
        <v>-87.8503943551056</v>
      </c>
      <c r="F248" s="1" t="n">
        <f aca="false">13.8*13.8/9.3*1E+045/B248/(B248*B248+1/9.3/9.3*1E+030)</f>
        <v>6.54337082475062</v>
      </c>
      <c r="G248" s="0" t="n">
        <f aca="false">B248/N248</f>
        <v>4870282.74511089</v>
      </c>
      <c r="H248" s="0" t="n">
        <f aca="false">G248*SQRT(0.5)</f>
        <v>3443809.95536374</v>
      </c>
      <c r="I248" s="0" t="n">
        <f aca="false">-G248*0.5</f>
        <v>-2435141.37255544</v>
      </c>
      <c r="J248" s="0" t="n">
        <f aca="false">(B248/N248)*SQRT(SQRT((C248*C248+D248*D248)/((1+C248)*(1+C248)+D248*D248)))*COS((ATAN(D248/C248)-ATAN(D248/(1+C248)))/2)</f>
        <v>4906025.68044896</v>
      </c>
      <c r="K248" s="1" t="n">
        <f aca="false">(B248/N248)*SQRT(SQRT((C248*C248+D248*D248)/((1+C248)*(1+C248)+D248*D248)))*SIN((ATAN(D248/C248)-ATAN(D248/(1+C248)))/2)</f>
        <v>3522.48133904832</v>
      </c>
      <c r="L248" s="0" t="n">
        <f aca="false">(B248/N248)*SQRT(SQRT((E248*E248+F248*F248)/((1+E248)*(1+E248)+F248*F248)))*COS((ATAN(F248/E248)-ATAN(F248/(1+E248)))/2)</f>
        <v>4898083.93570731</v>
      </c>
      <c r="M248" s="1" t="n">
        <f aca="false">(B248/N248)*SQRT(SQRT((E248*E248+F248*F248)/((1+E248)*(1+E248)+F248*F248)))*SIN((ATAN(F248/E248)-ATAN(F248/(1+E248)))/2)</f>
        <v>2088.58373928979</v>
      </c>
      <c r="N248" s="3" t="n">
        <v>299792458</v>
      </c>
    </row>
    <row r="249" customFormat="false" ht="14.9" hidden="false" customHeight="false" outlineLevel="0" collapsed="false">
      <c r="A249" s="0" t="n">
        <v>227.445</v>
      </c>
      <c r="B249" s="2" t="n">
        <f aca="false">A249*1000000000000*2*PI()</f>
        <v>1429079082191460</v>
      </c>
      <c r="C249" s="0" t="n">
        <v>-71.072</v>
      </c>
      <c r="D249" s="0" t="n">
        <v>7.05596</v>
      </c>
      <c r="E249" s="1" t="n">
        <f aca="false">1-13.8*13.8*1E+030/(B249*B249+1/9.3/9.3*1E+030)</f>
        <v>-91.7243675320146</v>
      </c>
      <c r="F249" s="1" t="n">
        <f aca="false">13.8*13.8/9.3*1E+045/B249/(B249*B249+1/9.3/9.3*1E+030)</f>
        <v>6.97677422086908</v>
      </c>
      <c r="G249" s="0" t="n">
        <f aca="false">B249/N249</f>
        <v>4766894.710178</v>
      </c>
      <c r="H249" s="0" t="n">
        <f aca="false">G249*SQRT(0.5)</f>
        <v>3370703.57476915</v>
      </c>
      <c r="I249" s="0" t="n">
        <f aca="false">-G249*0.5</f>
        <v>-2383447.355089</v>
      </c>
      <c r="J249" s="0" t="n">
        <f aca="false">(B249/N249)*SQRT(SQRT((C249*C249+D249*D249)/((1+C249)*(1+C249)+D249*D249)))*COS((ATAN(D249/C249)-ATAN(D249/(1+C249)))/2)</f>
        <v>4800450.62405472</v>
      </c>
      <c r="K249" s="1" t="n">
        <f aca="false">(B249/N249)*SQRT(SQRT((C249*C249+D249*D249)/((1+C249)*(1+C249)+D249*D249)))*SIN((ATAN(D249/C249)-ATAN(D249/(1+C249)))/2)</f>
        <v>3367.01289002696</v>
      </c>
      <c r="L249" s="0" t="n">
        <f aca="false">(B249/N249)*SQRT(SQRT((E249*E249+F249*F249)/((1+E249)*(1+E249)+F249*F249)))*COS((ATAN(F249/E249)-ATAN(F249/(1+E249)))/2)</f>
        <v>4792940.82629239</v>
      </c>
      <c r="M249" s="1" t="n">
        <f aca="false">(B249/N249)*SQRT(SQRT((E249*E249+F249*F249)/((1+E249)*(1+E249)+F249*F249)))*SIN((ATAN(F249/E249)-ATAN(F249/(1+E249)))/2)</f>
        <v>1997.49219285537</v>
      </c>
      <c r="N249" s="3" t="n">
        <v>299792458</v>
      </c>
    </row>
    <row r="250" customFormat="false" ht="14.9" hidden="false" customHeight="false" outlineLevel="0" collapsed="false">
      <c r="A250" s="0" t="n">
        <v>217.707</v>
      </c>
      <c r="B250" s="2" t="n">
        <f aca="false">A250*1000000000000*2*PI()</f>
        <v>1367893423670150</v>
      </c>
      <c r="C250" s="0" t="n">
        <v>-73.9782</v>
      </c>
      <c r="D250" s="0" t="n">
        <v>7.49048</v>
      </c>
      <c r="E250" s="1" t="n">
        <f aca="false">1-13.8*13.8*1E+030/(B250*B250+1/9.3/9.3*1E+030)</f>
        <v>-100.152898241195</v>
      </c>
      <c r="F250" s="1" t="n">
        <f aca="false">13.8*13.8/9.3*1E+045/B250/(B250*B250+1/9.3/9.3*1E+030)</f>
        <v>7.95139119513922</v>
      </c>
      <c r="G250" s="0" t="n">
        <f aca="false">B250/N250</f>
        <v>4562801.32194036</v>
      </c>
      <c r="H250" s="0" t="n">
        <f aca="false">G250*SQRT(0.5)</f>
        <v>3226387.75595097</v>
      </c>
      <c r="I250" s="0" t="n">
        <f aca="false">-G250*0.5</f>
        <v>-2281400.66097018</v>
      </c>
      <c r="J250" s="0" t="n">
        <f aca="false">(B250/N250)*SQRT(SQRT((C250*C250+D250*D250)/((1+C250)*(1+C250)+D250*D250)))*COS((ATAN(D250/C250)-ATAN(D250/(1+C250)))/2)</f>
        <v>4593633.73453067</v>
      </c>
      <c r="K250" s="1" t="n">
        <f aca="false">(B250/N250)*SQRT(SQRT((C250*C250+D250*D250)/((1+C250)*(1+C250)+D250*D250)))*SIN((ATAN(D250/C250)-ATAN(D250/(1+C250)))/2)</f>
        <v>3153.90616015983</v>
      </c>
      <c r="L250" s="0" t="n">
        <f aca="false">(B250/N250)*SQRT(SQRT((E250*E250+F250*F250)/((1+E250)*(1+E250)+F250*F250)))*COS((ATAN(F250/E250)-ATAN(F250/(1+E250)))/2)</f>
        <v>4585606.58705908</v>
      </c>
      <c r="M250" s="1" t="n">
        <f aca="false">(B250/N250)*SQRT(SQRT((E250*E250+F250*F250)/((1+E250)*(1+E250)+F250*F250)))*SIN((ATAN(F250/E250)-ATAN(F250/(1+E250)))/2)</f>
        <v>1824.25118802698</v>
      </c>
      <c r="N250" s="3" t="n">
        <v>299792458</v>
      </c>
    </row>
    <row r="251" customFormat="false" ht="14.9" hidden="false" customHeight="false" outlineLevel="0" collapsed="false">
      <c r="A251" s="0" t="n">
        <v>217.707</v>
      </c>
      <c r="B251" s="2" t="n">
        <f aca="false">A251*1000000000000*2*PI()</f>
        <v>1367893423670150</v>
      </c>
      <c r="C251" s="0" t="n">
        <v>-94.6882</v>
      </c>
      <c r="D251" s="0" t="n">
        <v>8.90352</v>
      </c>
      <c r="E251" s="1" t="n">
        <f aca="false">1-13.8*13.8*1E+030/(B251*B251+1/9.3/9.3*1E+030)</f>
        <v>-100.152898241195</v>
      </c>
      <c r="F251" s="1" t="n">
        <f aca="false">13.8*13.8/9.3*1E+045/B251/(B251*B251+1/9.3/9.3*1E+030)</f>
        <v>7.95139119513922</v>
      </c>
      <c r="G251" s="0" t="n">
        <f aca="false">B251/N251</f>
        <v>4562801.32194036</v>
      </c>
      <c r="H251" s="0" t="n">
        <f aca="false">G251*SQRT(0.5)</f>
        <v>3226387.75595097</v>
      </c>
      <c r="I251" s="0" t="n">
        <f aca="false">-G251*0.5</f>
        <v>-2281400.66097018</v>
      </c>
      <c r="J251" s="0" t="n">
        <f aca="false">(B251/N251)*SQRT(SQRT((C251*C251+D251*D251)/((1+C251)*(1+C251)+D251*D251)))*COS((ATAN(D251/C251)-ATAN(D251/(1+C251)))/2)</f>
        <v>4586871.44194773</v>
      </c>
      <c r="K251" s="1" t="n">
        <f aca="false">(B251/N251)*SQRT(SQRT((C251*C251+D251*D251)/((1+C251)*(1+C251)+D251*D251)))*SIN((ATAN(D251/C251)-ATAN(D251/(1+C251)))/2)</f>
        <v>2281.41258659021</v>
      </c>
      <c r="L251" s="0" t="n">
        <f aca="false">(B251/N251)*SQRT(SQRT((E251*E251+F251*F251)/((1+E251)*(1+E251)+F251*F251)))*COS((ATAN(F251/E251)-ATAN(F251/(1+E251)))/2)</f>
        <v>4585606.58705908</v>
      </c>
      <c r="M251" s="1" t="n">
        <f aca="false">(B251/N251)*SQRT(SQRT((E251*E251+F251*F251)/((1+E251)*(1+E251)+F251*F251)))*SIN((ATAN(F251/E251)-ATAN(F251/(1+E251)))/2)</f>
        <v>1824.25118802698</v>
      </c>
      <c r="N251" s="3" t="n">
        <v>299792458</v>
      </c>
    </row>
    <row r="252" customFormat="false" ht="14.9" hidden="false" customHeight="false" outlineLevel="0" collapsed="false">
      <c r="A252" s="0" t="n">
        <v>216.763</v>
      </c>
      <c r="B252" s="2" t="n">
        <f aca="false">A252*1000000000000*2*PI()</f>
        <v>1361962096740170</v>
      </c>
      <c r="C252" s="0" t="n">
        <v>-77.119</v>
      </c>
      <c r="D252" s="0" t="n">
        <v>7.96316</v>
      </c>
      <c r="E252" s="1" t="n">
        <f aca="false">1-13.8*13.8*1E+030/(B252*B252+1/9.3/9.3*1E+030)</f>
        <v>-101.030386297342</v>
      </c>
      <c r="F252" s="1" t="n">
        <f aca="false">13.8*13.8/9.3*1E+045/B252/(B252*B252+1/9.3/9.3*1E+030)</f>
        <v>8.05529706409817</v>
      </c>
      <c r="G252" s="0" t="n">
        <f aca="false">B252/N252</f>
        <v>4543016.54493313</v>
      </c>
      <c r="H252" s="0" t="n">
        <f aca="false">G252*SQRT(0.5)</f>
        <v>3212397.80596489</v>
      </c>
      <c r="I252" s="0" t="n">
        <f aca="false">-G252*0.5</f>
        <v>-2271508.27246656</v>
      </c>
      <c r="J252" s="0" t="n">
        <f aca="false">(B252/N252)*SQRT(SQRT((C252*C252+D252*D252)/((1+C252)*(1+C252)+D252*D252)))*COS((ATAN(D252/C252)-ATAN(D252/(1+C252)))/2)</f>
        <v>4572440.7779386</v>
      </c>
      <c r="K252" s="1" t="n">
        <f aca="false">(B252/N252)*SQRT(SQRT((C252*C252+D252*D252)/((1+C252)*(1+C252)+D252*D252)))*SIN((ATAN(D252/C252)-ATAN(D252/(1+C252)))/2)</f>
        <v>3068.19284499087</v>
      </c>
      <c r="L252" s="0" t="n">
        <f aca="false">(B252/N252)*SQRT(SQRT((E252*E252+F252*F252)/((1+E252)*(1+E252)+F252*F252)))*COS((ATAN(F252/E252)-ATAN(F252/(1+E252)))/2)</f>
        <v>4565523.02760039</v>
      </c>
      <c r="M252" s="1" t="n">
        <f aca="false">(B252/N252)*SQRT(SQRT((E252*E252+F252*F252)/((1+E252)*(1+E252)+F252*F252)))*SIN((ATAN(F252/E252)-ATAN(F252/(1+E252)))/2)</f>
        <v>1807.9171941337</v>
      </c>
      <c r="N252" s="3" t="n">
        <v>299792458</v>
      </c>
    </row>
    <row r="253" customFormat="false" ht="14.9" hidden="false" customHeight="false" outlineLevel="0" collapsed="false">
      <c r="A253" s="0" t="n">
        <v>212.917</v>
      </c>
      <c r="B253" s="2" t="n">
        <f aca="false">A253*1000000000000*2*PI()</f>
        <v>1337796966048760</v>
      </c>
      <c r="C253" s="0" t="n">
        <v>-80.5053</v>
      </c>
      <c r="D253" s="0" t="n">
        <v>8.47616</v>
      </c>
      <c r="E253" s="1" t="n">
        <f aca="false">1-13.8*13.8*1E+030/(B253*B253+1/9.3/9.3*1E+030)</f>
        <v>-104.725830236916</v>
      </c>
      <c r="F253" s="1" t="n">
        <f aca="false">13.8*13.8/9.3*1E+045/B253/(B253*B253+1/9.3/9.3*1E+030)</f>
        <v>8.49782824388973</v>
      </c>
      <c r="G253" s="0" t="n">
        <f aca="false">B253/N253</f>
        <v>4462410.34538888</v>
      </c>
      <c r="H253" s="0" t="n">
        <f aca="false">G253*SQRT(0.5)</f>
        <v>3155400.61566148</v>
      </c>
      <c r="I253" s="0" t="n">
        <f aca="false">-G253*0.5</f>
        <v>-2231205.17269444</v>
      </c>
      <c r="J253" s="0" t="n">
        <f aca="false">(B253/N253)*SQRT(SQRT((C253*C253+D253*D253)/((1+C253)*(1+C253)+D253*D253)))*COS((ATAN(D253/C253)-ATAN(D253/(1+C253)))/2)</f>
        <v>4490073.78592782</v>
      </c>
      <c r="K253" s="1" t="n">
        <f aca="false">(B253/N253)*SQRT(SQRT((C253*C253+D253*D253)/((1+C253)*(1+C253)+D253*D253)))*SIN((ATAN(D253/C253)-ATAN(D253/(1+C253)))/2)</f>
        <v>2940.04641239351</v>
      </c>
      <c r="L253" s="0" t="n">
        <f aca="false">(B253/N253)*SQRT(SQRT((E253*E253+F253*F253)/((1+E253)*(1+E253)+F253*F253)))*COS((ATAN(F253/E253)-ATAN(F253/(1+E253)))/2)</f>
        <v>4483726.96136227</v>
      </c>
      <c r="M253" s="1" t="n">
        <f aca="false">(B253/N253)*SQRT(SQRT((E253*E253+F253*F253)/((1+E253)*(1+E253)+F253*F253)))*SIN((ATAN(F253/E253)-ATAN(F253/(1+E253)))/2)</f>
        <v>1742.20310673267</v>
      </c>
      <c r="N253" s="3" t="n">
        <v>299792458</v>
      </c>
    </row>
    <row r="254" customFormat="false" ht="14.9" hidden="false" customHeight="false" outlineLevel="0" collapsed="false">
      <c r="A254" s="0" t="n">
        <v>208.044</v>
      </c>
      <c r="B254" s="2" t="n">
        <f aca="false">A254*1000000000000*2*PI()</f>
        <v>1307179004046870</v>
      </c>
      <c r="C254" s="0" t="n">
        <v>-83.9655</v>
      </c>
      <c r="D254" s="0" t="n">
        <v>9.0219</v>
      </c>
      <c r="E254" s="1" t="n">
        <f aca="false">1-13.8*13.8*1E+030/(B254*B254+1/9.3/9.3*1E+030)</f>
        <v>-109.702974537467</v>
      </c>
      <c r="F254" s="1" t="n">
        <f aca="false">13.8*13.8/9.3*1E+045/B254/(B254*B254+1/9.3/9.3*1E+030)</f>
        <v>9.1062858356339</v>
      </c>
      <c r="G254" s="0" t="n">
        <f aca="false">B254/N254</f>
        <v>4360279.81746916</v>
      </c>
      <c r="H254" s="0" t="n">
        <f aca="false">G254*SQRT(0.5)</f>
        <v>3083183.42680328</v>
      </c>
      <c r="I254" s="0" t="n">
        <f aca="false">-G254*0.5</f>
        <v>-2180139.90873458</v>
      </c>
      <c r="J254" s="0" t="n">
        <f aca="false">(B254/N254)*SQRT(SQRT((C254*C254+D254*D254)/((1+C254)*(1+C254)+D254*D254)))*COS((ATAN(D254/C254)-ATAN(D254/(1+C254)))/2)</f>
        <v>4386174.39737835</v>
      </c>
      <c r="K254" s="1" t="n">
        <f aca="false">(B254/N254)*SQRT(SQRT((C254*C254+D254*D254)/((1+C254)*(1+C254)+D254*D254)))*SIN((ATAN(D254/C254)-ATAN(D254/(1+C254)))/2)</f>
        <v>2807.43924181708</v>
      </c>
      <c r="L254" s="0" t="n">
        <f aca="false">(B254/N254)*SQRT(SQRT((E254*E254+F254*F254)/((1+E254)*(1+E254)+F254*F254)))*COS((ATAN(F254/E254)-ATAN(F254/(1+E254)))/2)</f>
        <v>4380151.02282976</v>
      </c>
      <c r="M254" s="1" t="n">
        <f aca="false">(B254/N254)*SQRT(SQRT((E254*E254+F254*F254)/((1+E254)*(1+E254)+F254*F254)))*SIN((ATAN(F254/E254)-ATAN(F254/(1+E254)))/2)</f>
        <v>1660.85196395182</v>
      </c>
      <c r="N254" s="3" t="n">
        <v>299792458</v>
      </c>
    </row>
    <row r="255" customFormat="false" ht="14.9" hidden="false" customHeight="false" outlineLevel="0" collapsed="false">
      <c r="A255" s="0" t="n">
        <v>203.252</v>
      </c>
      <c r="B255" s="2" t="n">
        <f aca="false">A255*1000000000000*2*PI()</f>
        <v>1277069980054870</v>
      </c>
      <c r="C255" s="0" t="n">
        <v>-87.8748</v>
      </c>
      <c r="D255" s="0" t="n">
        <v>9.6408</v>
      </c>
      <c r="E255" s="1" t="n">
        <f aca="false">1-13.8*13.8*1E+030/(B255*B255+1/9.3/9.3*1E+030)</f>
        <v>-114.947339881155</v>
      </c>
      <c r="F255" s="1" t="n">
        <f aca="false">13.8*13.8/9.3*1E+045/B255/(B255*B255+1/9.3/9.3*1E+030)</f>
        <v>9.76254715553161</v>
      </c>
      <c r="G255" s="0" t="n">
        <f aca="false">B255/N255</f>
        <v>4259846.92401725</v>
      </c>
      <c r="H255" s="0" t="n">
        <f aca="false">G255*SQRT(0.5)</f>
        <v>3012166.64678925</v>
      </c>
      <c r="I255" s="0" t="n">
        <f aca="false">-G255*0.5</f>
        <v>-2129923.46200862</v>
      </c>
      <c r="J255" s="0" t="n">
        <f aca="false">(B255/N255)*SQRT(SQRT((C255*C255+D255*D255)/((1+C255)*(1+C255)+D255*D255)))*COS((ATAN(D255/C255)-ATAN(D255/(1+C255)))/2)</f>
        <v>4283998.20173936</v>
      </c>
      <c r="K255" s="1" t="n">
        <f aca="false">(B255/N255)*SQRT(SQRT((C255*C255+D255*D255)/((1+C255)*(1+C255)+D255*D255)))*SIN((ATAN(D255/C255)-ATAN(D255/(1+C255)))/2)</f>
        <v>2672.50438721095</v>
      </c>
      <c r="L255" s="0" t="n">
        <f aca="false">(B255/N255)*SQRT(SQRT((E255*E255+F255*F255)/((1+E255)*(1+E255)+F255*F255)))*COS((ATAN(F255/E255)-ATAN(F255/(1+E255)))/2)</f>
        <v>4278362.94287723</v>
      </c>
      <c r="M255" s="1" t="n">
        <f aca="false">(B255/N255)*SQRT(SQRT((E255*E255+F255*F255)/((1+E255)*(1+E255)+F255*F255)))*SIN((ATAN(F255/E255)-ATAN(F255/(1+E255)))/2)</f>
        <v>1582.91972439108</v>
      </c>
      <c r="N255" s="3" t="n">
        <v>299792458</v>
      </c>
    </row>
    <row r="256" customFormat="false" ht="14.9" hidden="false" customHeight="false" outlineLevel="0" collapsed="false">
      <c r="A256" s="0" t="n">
        <v>198.413</v>
      </c>
      <c r="B256" s="2" t="n">
        <f aca="false">A256*1000000000000*2*PI()</f>
        <v>1246665646353420</v>
      </c>
      <c r="C256" s="0" t="n">
        <v>-92.0648</v>
      </c>
      <c r="D256" s="0" t="n">
        <v>10.2889</v>
      </c>
      <c r="E256" s="1" t="n">
        <f aca="false">1-13.8*13.8*1E+030/(B256*B256+1/9.3/9.3*1E+030)</f>
        <v>-120.629601828916</v>
      </c>
      <c r="F256" s="1" t="n">
        <f aca="false">13.8*13.8/9.3*1E+045/B256/(B256*B256+1/9.3/9.3*1E+030)</f>
        <v>10.4907453316101</v>
      </c>
      <c r="G256" s="0" t="n">
        <f aca="false">B256/N256</f>
        <v>4158428.98340498</v>
      </c>
      <c r="H256" s="0" t="n">
        <f aca="false">G256*SQRT(0.5)</f>
        <v>2940453.33324834</v>
      </c>
      <c r="I256" s="0" t="n">
        <f aca="false">-G256*0.5</f>
        <v>-2079214.49170249</v>
      </c>
      <c r="J256" s="0" t="n">
        <f aca="false">(B256/N256)*SQRT(SQRT((C256*C256+D256*D256)/((1+C256)*(1+C256)+D256*D256)))*COS((ATAN(D256/C256)-ATAN(D256/(1+C256)))/2)</f>
        <v>4180913.43060167</v>
      </c>
      <c r="K256" s="1" t="n">
        <f aca="false">(B256/N256)*SQRT(SQRT((C256*C256+D256*D256)/((1+C256)*(1+C256)+D256*D256)))*SIN((ATAN(D256/C256)-ATAN(D256/(1+C256)))/2)</f>
        <v>2533.47364916119</v>
      </c>
      <c r="L256" s="0" t="n">
        <f aca="false">(B256/N256)*SQRT(SQRT((E256*E256+F256*F256)/((1+E256)*(1+E256)+F256*F256)))*COS((ATAN(F256/E256)-ATAN(F256/(1+E256)))/2)</f>
        <v>4175641.43004678</v>
      </c>
      <c r="M256" s="1" t="n">
        <f aca="false">(B256/N256)*SQRT(SQRT((E256*E256+F256*F256)/((1+E256)*(1+E256)+F256*F256)))*SIN((ATAN(F256/E256)-ATAN(F256/(1+E256)))/2)</f>
        <v>1506.28585162467</v>
      </c>
      <c r="N256" s="3" t="n">
        <v>299792458</v>
      </c>
    </row>
    <row r="257" customFormat="false" ht="14.9" hidden="false" customHeight="false" outlineLevel="0" collapsed="false">
      <c r="A257" s="0" t="n">
        <v>193.548</v>
      </c>
      <c r="B257" s="2" t="n">
        <f aca="false">A257*1000000000000*2*PI()</f>
        <v>1216097949833990</v>
      </c>
      <c r="C257" s="0" t="n">
        <v>-96.5486</v>
      </c>
      <c r="D257" s="0" t="n">
        <v>10.9676</v>
      </c>
      <c r="E257" s="1" t="n">
        <f aca="false">1-13.8*13.8*1E+030/(B257*B257+1/9.3/9.3*1E+030)</f>
        <v>-126.772955096041</v>
      </c>
      <c r="F257" s="1" t="n">
        <f aca="false">13.8*13.8/9.3*1E+045/B257/(B257*B257+1/9.3/9.3*1E+030)</f>
        <v>11.2976322602611</v>
      </c>
      <c r="G257" s="0" t="n">
        <f aca="false">B257/N257</f>
        <v>4056466.12308703</v>
      </c>
      <c r="H257" s="0" t="n">
        <f aca="false">G257*SQRT(0.5)</f>
        <v>2868354.70328834</v>
      </c>
      <c r="I257" s="0" t="n">
        <f aca="false">-G257*0.5</f>
        <v>-2028233.06154351</v>
      </c>
      <c r="J257" s="0" t="n">
        <f aca="false">(B257/N257)*SQRT(SQRT((C257*C257+D257*D257)/((1+C257)*(1+C257)+D257*D257)))*COS((ATAN(D257/C257)-ATAN(D257/(1+C257)))/2)</f>
        <v>4077364.19023681</v>
      </c>
      <c r="K257" s="1" t="n">
        <f aca="false">(B257/N257)*SQRT(SQRT((C257*C257+D257*D257)/((1+C257)*(1+C257)+D257*D257)))*SIN((ATAN(D257/C257)-ATAN(D257/(1+C257)))/2)</f>
        <v>2392.56848180625</v>
      </c>
      <c r="L257" s="0" t="n">
        <f aca="false">(B257/N257)*SQRT(SQRT((E257*E257+F257*F257)/((1+E257)*(1+E257)+F257*F257)))*COS((ATAN(F257/E257)-ATAN(F257/(1+E257)))/2)</f>
        <v>4072432.02697382</v>
      </c>
      <c r="M257" s="1" t="n">
        <f aca="false">(B257/N257)*SQRT(SQRT((E257*E257+F257*F257)/((1+E257)*(1+E257)+F257*F257)))*SIN((ATAN(F257/E257)-ATAN(F257/(1+E257)))/2)</f>
        <v>1431.31316770252</v>
      </c>
      <c r="N257" s="3" t="n">
        <v>299792458</v>
      </c>
    </row>
    <row r="258" customFormat="false" ht="14.9" hidden="false" customHeight="false" outlineLevel="0" collapsed="false">
      <c r="A258" s="0" t="n">
        <v>193.548</v>
      </c>
      <c r="B258" s="2" t="n">
        <f aca="false">A258*1000000000000*2*PI()</f>
        <v>1216097949833990</v>
      </c>
      <c r="C258" s="0" t="n">
        <v>-132.553</v>
      </c>
      <c r="D258" s="0" t="n">
        <v>12.65</v>
      </c>
      <c r="E258" s="1" t="n">
        <f aca="false">1-13.8*13.8*1E+030/(B258*B258+1/9.3/9.3*1E+030)</f>
        <v>-126.772955096041</v>
      </c>
      <c r="F258" s="1" t="n">
        <f aca="false">13.8*13.8/9.3*1E+045/B258/(B258*B258+1/9.3/9.3*1E+030)</f>
        <v>11.2976322602611</v>
      </c>
      <c r="G258" s="0" t="n">
        <f aca="false">B258/N258</f>
        <v>4056466.12308703</v>
      </c>
      <c r="H258" s="0" t="n">
        <f aca="false">G258*SQRT(0.5)</f>
        <v>2868354.70328834</v>
      </c>
      <c r="I258" s="0" t="n">
        <f aca="false">-G258*0.5</f>
        <v>-2028233.06154351</v>
      </c>
      <c r="J258" s="0" t="n">
        <f aca="false">(B258/N258)*SQRT(SQRT((C258*C258+D258*D258)/((1+C258)*(1+C258)+D258*D258)))*COS((ATAN(D258/C258)-ATAN(D258/(1+C258)))/2)</f>
        <v>4071714.08714646</v>
      </c>
      <c r="K258" s="1" t="n">
        <f aca="false">(B258/N258)*SQRT(SQRT((C258*C258+D258*D258)/((1+C258)*(1+C258)+D258*D258)))*SIN((ATAN(D258/C258)-ATAN(D258/(1+C258)))/2)</f>
        <v>1463.45771154165</v>
      </c>
      <c r="L258" s="0" t="n">
        <f aca="false">(B258/N258)*SQRT(SQRT((E258*E258+F258*F258)/((1+E258)*(1+E258)+F258*F258)))*COS((ATAN(F258/E258)-ATAN(F258/(1+E258)))/2)</f>
        <v>4072432.02697382</v>
      </c>
      <c r="M258" s="1" t="n">
        <f aca="false">(B258/N258)*SQRT(SQRT((E258*E258+F258*F258)/((1+E258)*(1+E258)+F258*F258)))*SIN((ATAN(F258/E258)-ATAN(F258/(1+E258)))/2)</f>
        <v>1431.31316770252</v>
      </c>
      <c r="N258" s="3" t="n">
        <v>299792458</v>
      </c>
    </row>
    <row r="259" customFormat="false" ht="14.9" hidden="false" customHeight="false" outlineLevel="0" collapsed="false">
      <c r="A259" s="0" t="n">
        <v>188.679</v>
      </c>
      <c r="B259" s="2" t="n">
        <f aca="false">A259*1000000000000*2*PI()</f>
        <v>1185505120573340</v>
      </c>
      <c r="C259" s="0" t="n">
        <v>-102.35</v>
      </c>
      <c r="D259" s="0" t="n">
        <v>11.7766</v>
      </c>
      <c r="E259" s="1" t="n">
        <f aca="false">1-13.8*13.8*1E+030/(B259*B259+1/9.3/9.3*1E+030)</f>
        <v>-133.398090163175</v>
      </c>
      <c r="F259" s="1" t="n">
        <f aca="false">13.8*13.8/9.3*1E+045/B259/(B259*B259+1/9.3/9.3*1E+030)</f>
        <v>12.1900844573647</v>
      </c>
      <c r="G259" s="0" t="n">
        <f aca="false">B259/N259</f>
        <v>3954419.42896822</v>
      </c>
      <c r="H259" s="0" t="n">
        <f aca="false">G259*SQRT(0.5)</f>
        <v>2796196.79387927</v>
      </c>
      <c r="I259" s="0" t="n">
        <f aca="false">-G259*0.5</f>
        <v>-1977209.71448411</v>
      </c>
      <c r="J259" s="0" t="n">
        <f aca="false">(B259/N259)*SQRT(SQRT((C259*C259+D259*D259)/((1+C259)*(1+C259)+D259*D259)))*COS((ATAN(D259/C259)-ATAN(D259/(1+C259)))/2)</f>
        <v>3973622.26547356</v>
      </c>
      <c r="K259" s="1" t="n">
        <f aca="false">(B259/N259)*SQRT(SQRT((C259*C259+D259*D259)/((1+C259)*(1+C259)+D259*D259)))*SIN((ATAN(D259/C259)-ATAN(D259/(1+C259)))/2)</f>
        <v>2225.8544964043</v>
      </c>
      <c r="L259" s="0" t="n">
        <f aca="false">(B259/N259)*SQRT(SQRT((E259*E259+F259*F259)/((1+E259)*(1+E259)+F259*F259)))*COS((ATAN(F259/E259)-ATAN(F259/(1+E259)))/2)</f>
        <v>3969200.32949503</v>
      </c>
      <c r="M259" s="1" t="n">
        <f aca="false">(B259/N259)*SQRT(SQRT((E259*E259+F259*F259)/((1+E259)*(1+E259)+F259*F259)))*SIN((ATAN(F259/E259)-ATAN(F259/(1+E259)))/2)</f>
        <v>1358.34365445361</v>
      </c>
      <c r="N259" s="3" t="n">
        <v>299792458</v>
      </c>
    </row>
    <row r="260" customFormat="false" ht="14.9" hidden="false" customHeight="false" outlineLevel="0" collapsed="false">
      <c r="A260" s="0" t="n">
        <v>183.936</v>
      </c>
      <c r="B260" s="2" t="n">
        <f aca="false">A260*1000000000000*2*PI()</f>
        <v>1155703972661380</v>
      </c>
      <c r="C260" s="0" t="n">
        <v>-106.461</v>
      </c>
      <c r="D260" s="0" t="n">
        <v>12.5454</v>
      </c>
      <c r="E260" s="1" t="n">
        <f aca="false">1-13.8*13.8*1E+030/(B260*B260+1/9.3/9.3*1E+030)</f>
        <v>-140.358419689329</v>
      </c>
      <c r="F260" s="1" t="n">
        <f aca="false">13.8*13.8/9.3*1E+045/B260/(B260*B260+1/9.3/9.3*1E+030)</f>
        <v>13.152009886337</v>
      </c>
      <c r="G260" s="0" t="n">
        <f aca="false">B260/N260</f>
        <v>3855013.49957703</v>
      </c>
      <c r="H260" s="0" t="n">
        <f aca="false">G260*SQRT(0.5)</f>
        <v>2725906.1871166</v>
      </c>
      <c r="I260" s="0" t="n">
        <f aca="false">-G260*0.5</f>
        <v>-1927506.74978852</v>
      </c>
      <c r="J260" s="0" t="n">
        <f aca="false">(B260/N260)*SQRT(SQRT((C260*C260+D260*D260)/((1+C260)*(1+C260)+D260*D260)))*COS((ATAN(D260/C260)-ATAN(D260/(1+C260)))/2)</f>
        <v>3872994.09280676</v>
      </c>
      <c r="K260" s="1" t="n">
        <f aca="false">(B260/N260)*SQRT(SQRT((C260*C260+D260*D260)/((1+C260)*(1+C260)+D260*D260)))*SIN((ATAN(D260/C260)-ATAN(D260/(1+C260)))/2)</f>
        <v>2133.89537419558</v>
      </c>
      <c r="L260" s="0" t="n">
        <f aca="false">(B260/N260)*SQRT(SQRT((E260*E260+F260*F260)/((1+E260)*(1+E260)+F260*F260)))*COS((ATAN(F260/E260)-ATAN(F260/(1+E260)))/2)</f>
        <v>3868698.61076116</v>
      </c>
      <c r="M260" s="1" t="n">
        <f aca="false">(B260/N260)*SQRT(SQRT((E260*E260+F260*F260)/((1+E260)*(1+E260)+F260*F260)))*SIN((ATAN(F260/E260)-ATAN(F260/(1+E260)))/2)</f>
        <v>1289.23355152108</v>
      </c>
      <c r="N260" s="3" t="n">
        <v>299792458</v>
      </c>
    </row>
    <row r="261" customFormat="false" ht="14.9" hidden="false" customHeight="false" outlineLevel="0" collapsed="false">
      <c r="A261" s="0" t="n">
        <v>179.104</v>
      </c>
      <c r="B261" s="2" t="n">
        <f aca="false">A261*1000000000000*2*PI()</f>
        <v>1125343621257090</v>
      </c>
      <c r="C261" s="0" t="n">
        <v>-112.764</v>
      </c>
      <c r="D261" s="0" t="n">
        <v>13.4832</v>
      </c>
      <c r="E261" s="1" t="n">
        <f aca="false">1-13.8*13.8*1E+030/(B261*B261+1/9.3/9.3*1E+030)</f>
        <v>-148.018714092125</v>
      </c>
      <c r="F261" s="1" t="n">
        <f aca="false">13.8*13.8/9.3*1E+045/B261/(B261*B261+1/9.3/9.3*1E+030)</f>
        <v>14.238777686779</v>
      </c>
      <c r="G261" s="0" t="n">
        <f aca="false">B261/N261</f>
        <v>3753742.26811633</v>
      </c>
      <c r="H261" s="0" t="n">
        <f aca="false">G261*SQRT(0.5)</f>
        <v>2654296.61261163</v>
      </c>
      <c r="I261" s="0" t="n">
        <f aca="false">-G261*0.5</f>
        <v>-1876871.13405817</v>
      </c>
      <c r="J261" s="0" t="n">
        <f aca="false">(B261/N261)*SQRT(SQRT((C261*C261+D261*D261)/((1+C261)*(1+C261)+D261*D261)))*COS((ATAN(D261/C261)-ATAN(D261/(1+C261)))/2)</f>
        <v>3770258.7205551</v>
      </c>
      <c r="K261" s="1" t="n">
        <f aca="false">(B261/N261)*SQRT(SQRT((C261*C261+D261*D261)/((1+C261)*(1+C261)+D261*D261)))*SIN((ATAN(D261/C261)-ATAN(D261/(1+C261)))/2)</f>
        <v>1988.11587200569</v>
      </c>
      <c r="L261" s="0" t="n">
        <f aca="false">(B261/N261)*SQRT(SQRT((E261*E261+F261*F261)/((1+E261)*(1+E261)+F261*F261)))*COS((ATAN(F261/E261)-ATAN(F261/(1+E261)))/2)</f>
        <v>3766368.80269785</v>
      </c>
      <c r="M261" s="1" t="n">
        <f aca="false">(B261/N261)*SQRT(SQRT((E261*E261+F261*F261)/((1+E261)*(1+E261)+F261*F261)))*SIN((ATAN(F261/E261)-ATAN(F261/(1+E261)))/2)</f>
        <v>1220.81220040629</v>
      </c>
      <c r="N261" s="3" t="n">
        <v>299792458</v>
      </c>
    </row>
    <row r="262" customFormat="false" ht="14.9" hidden="false" customHeight="false" outlineLevel="0" collapsed="false">
      <c r="A262" s="0" t="n">
        <v>174.216</v>
      </c>
      <c r="B262" s="2" t="n">
        <f aca="false">A262*1000000000000*2*PI()</f>
        <v>1094631411475600</v>
      </c>
      <c r="C262" s="0" t="n">
        <v>-119.252</v>
      </c>
      <c r="D262" s="0" t="n">
        <v>14.497</v>
      </c>
      <c r="E262" s="1" t="n">
        <f aca="false">1-13.8*13.8*1E+030/(B262*B262+1/9.3/9.3*1E+030)</f>
        <v>-156.41705659261</v>
      </c>
      <c r="F262" s="1" t="n">
        <f aca="false">13.8*13.8/9.3*1E+045/B262/(B262*B262+1/9.3/9.3*1E+030)</f>
        <v>15.4632555283556</v>
      </c>
      <c r="G262" s="0" t="n">
        <f aca="false">B262/N262</f>
        <v>3651297.36344335</v>
      </c>
      <c r="H262" s="0" t="n">
        <f aca="false">G262*SQRT(0.5)</f>
        <v>2581857.12581935</v>
      </c>
      <c r="I262" s="0" t="n">
        <f aca="false">-G262*0.5</f>
        <v>-1825648.68172167</v>
      </c>
      <c r="J262" s="0" t="n">
        <f aca="false">(B262/N262)*SQRT(SQRT((C262*C262+D262*D262)/((1+C262)*(1+C262)+D262*D262)))*COS((ATAN(D262/C262)-ATAN(D262/(1+C262)))/2)</f>
        <v>3666476.31707231</v>
      </c>
      <c r="K262" s="1" t="n">
        <f aca="false">(B262/N262)*SQRT(SQRT((C262*C262+D262*D262)/((1+C262)*(1+C262)+D262*D262)))*SIN((ATAN(D262/C262)-ATAN(D262/(1+C262)))/2)</f>
        <v>1856.94093499868</v>
      </c>
      <c r="L262" s="0" t="n">
        <f aca="false">(B262/N262)*SQRT(SQRT((E262*E262+F262*F262)/((1+E262)*(1+E262)+F262*F262)))*COS((ATAN(F262/E262)-ATAN(F262/(1+E262)))/2)</f>
        <v>3662910.70368298</v>
      </c>
      <c r="M262" s="1" t="n">
        <f aca="false">(B262/N262)*SQRT(SQRT((E262*E262+F262*F262)/((1+E262)*(1+E262)+F262*F262)))*SIN((ATAN(F262/E262)-ATAN(F262/(1+E262)))/2)</f>
        <v>1153.62213895559</v>
      </c>
      <c r="N262" s="3" t="n">
        <v>299792458</v>
      </c>
    </row>
    <row r="263" customFormat="false" ht="14.9" hidden="false" customHeight="false" outlineLevel="0" collapsed="false">
      <c r="A263" s="0" t="n">
        <v>169.396</v>
      </c>
      <c r="B263" s="2" t="n">
        <f aca="false">A263*1000000000000*2*PI()</f>
        <v>1064346458294990</v>
      </c>
      <c r="C263" s="0" t="n">
        <v>-125.924</v>
      </c>
      <c r="D263" s="0" t="n">
        <v>15.5904</v>
      </c>
      <c r="E263" s="1" t="n">
        <f aca="false">1-13.8*13.8*1E+030/(B263*B263+1/9.3/9.3*1E+030)</f>
        <v>-165.411012959801</v>
      </c>
      <c r="F263" s="1" t="n">
        <f aca="false">13.8*13.8/9.3*1E+045/B263/(B263*B263+1/9.3/9.3*1E+030)</f>
        <v>16.8118728333722</v>
      </c>
      <c r="G263" s="0" t="n">
        <f aca="false">B263/N263</f>
        <v>3550277.63338526</v>
      </c>
      <c r="H263" s="0" t="n">
        <f aca="false">G263*SQRT(0.5)</f>
        <v>2510425.38966164</v>
      </c>
      <c r="I263" s="0" t="n">
        <f aca="false">-G263*0.5</f>
        <v>-1775138.81669263</v>
      </c>
      <c r="J263" s="0" t="n">
        <f aca="false">(B263/N263)*SQRT(SQRT((C263*C263+D263*D263)/((1+C263)*(1+C263)+D263*D263)))*COS((ATAN(D263/C263)-ATAN(D263/(1+C263)))/2)</f>
        <v>3564242.42460583</v>
      </c>
      <c r="K263" s="1" t="n">
        <f aca="false">(B263/N263)*SQRT(SQRT((C263*C263+D263*D263)/((1+C263)*(1+C263)+D263*D263)))*SIN((ATAN(D263/C263)-ATAN(D263/(1+C263)))/2)</f>
        <v>1739.32594964191</v>
      </c>
      <c r="L263" s="0" t="n">
        <f aca="false">(B263/N263)*SQRT(SQRT((E263*E263+F263*F263)/((1+E263)*(1+E263)+F263*F263)))*COS((ATAN(F263/E263)-ATAN(F263/(1+E263)))/2)</f>
        <v>3560947.00067671</v>
      </c>
      <c r="M263" s="1" t="n">
        <f aca="false">(B263/N263)*SQRT(SQRT((E263*E263+F263*F263)/((1+E263)*(1+E263)+F263*F263)))*SIN((ATAN(F263/E263)-ATAN(F263/(1+E263)))/2)</f>
        <v>1089.34628476397</v>
      </c>
      <c r="N263" s="3" t="n">
        <v>299792458</v>
      </c>
    </row>
    <row r="264" customFormat="false" ht="14.9" hidden="false" customHeight="false" outlineLevel="0" collapsed="false">
      <c r="A264" s="0" t="n">
        <v>169.396</v>
      </c>
      <c r="B264" s="2" t="n">
        <f aca="false">A264*1000000000000*2*PI()</f>
        <v>1064346458294990</v>
      </c>
      <c r="C264" s="0" t="n">
        <v>-166.937</v>
      </c>
      <c r="D264" s="0" t="n">
        <v>18.7308</v>
      </c>
      <c r="E264" s="1" t="n">
        <f aca="false">1-13.8*13.8*1E+030/(B264*B264+1/9.3/9.3*1E+030)</f>
        <v>-165.411012959801</v>
      </c>
      <c r="F264" s="1" t="n">
        <f aca="false">13.8*13.8/9.3*1E+045/B264/(B264*B264+1/9.3/9.3*1E+030)</f>
        <v>16.8118728333722</v>
      </c>
      <c r="G264" s="0" t="n">
        <f aca="false">B264/N264</f>
        <v>3550277.63338526</v>
      </c>
      <c r="H264" s="0" t="n">
        <f aca="false">G264*SQRT(0.5)</f>
        <v>2510425.38966164</v>
      </c>
      <c r="I264" s="0" t="n">
        <f aca="false">-G264*0.5</f>
        <v>-1775138.81669263</v>
      </c>
      <c r="J264" s="0" t="n">
        <f aca="false">(B264/N264)*SQRT(SQRT((C264*C264+D264*D264)/((1+C264)*(1+C264)+D264*D264)))*COS((ATAN(D264/C264)-ATAN(D264/(1+C264)))/2)</f>
        <v>3560825.24046125</v>
      </c>
      <c r="K264" s="1" t="n">
        <f aca="false">(B264/N264)*SQRT(SQRT((C264*C264+D264*D264)/((1+C264)*(1+C264)+D264*D264)))*SIN((ATAN(D264/C264)-ATAN(D264/(1+C264)))/2)</f>
        <v>1188.8174143311</v>
      </c>
      <c r="L264" s="0" t="n">
        <f aca="false">(B264/N264)*SQRT(SQRT((E264*E264+F264*F264)/((1+E264)*(1+E264)+F264*F264)))*COS((ATAN(F264/E264)-ATAN(F264/(1+E264)))/2)</f>
        <v>3560947.00067671</v>
      </c>
      <c r="M264" s="1" t="n">
        <f aca="false">(B264/N264)*SQRT(SQRT((E264*E264+F264*F264)/((1+E264)*(1+E264)+F264*F264)))*SIN((ATAN(F264/E264)-ATAN(F264/(1+E264)))/2)</f>
        <v>1089.34628476397</v>
      </c>
      <c r="N264" s="3" t="n">
        <v>299792458</v>
      </c>
    </row>
    <row r="265" customFormat="false" ht="14.9" hidden="false" customHeight="false" outlineLevel="0" collapsed="false">
      <c r="A265" s="0" t="n">
        <v>159.659</v>
      </c>
      <c r="B265" s="2" t="n">
        <f aca="false">A265*1000000000000*2*PI()</f>
        <v>1003167082958990</v>
      </c>
      <c r="C265" s="0" t="n">
        <v>-132.783</v>
      </c>
      <c r="D265" s="0" t="n">
        <v>16.79</v>
      </c>
      <c r="E265" s="1" t="n">
        <f aca="false">1-13.8*13.8*1E+030/(B265*B265+1/9.3/9.3*1E+030)</f>
        <v>-186.0899253966</v>
      </c>
      <c r="F265" s="1" t="n">
        <f aca="false">13.8*13.8/9.3*1E+045/B265/(B265*B265+1/9.3/9.3*1E+030)</f>
        <v>20.0536845964539</v>
      </c>
      <c r="G265" s="0" t="n">
        <f aca="false">B265/N265</f>
        <v>3346205.20359785</v>
      </c>
      <c r="H265" s="0" t="n">
        <f aca="false">G265*SQRT(0.5)</f>
        <v>2366124.39070575</v>
      </c>
      <c r="I265" s="0" t="n">
        <f aca="false">-G265*0.5</f>
        <v>-1673102.60179893</v>
      </c>
      <c r="J265" s="0" t="n">
        <f aca="false">(B265/N265)*SQRT(SQRT((C265*C265+D265*D265)/((1+C265)*(1+C265)+D265*D265)))*COS((ATAN(D265/C265)-ATAN(D265/(1+C265)))/2)</f>
        <v>3358675.44113999</v>
      </c>
      <c r="K265" s="1" t="n">
        <f aca="false">(B265/N265)*SQRT(SQRT((C265*C265+D265*D265)/((1+C265)*(1+C265)+D265*D265)))*SIN((ATAN(D265/C265)-ATAN(D265/(1+C265)))/2)</f>
        <v>1585.79114062075</v>
      </c>
      <c r="L265" s="0" t="n">
        <f aca="false">(B265/N265)*SQRT(SQRT((E265*E265+F265*F265)/((1+E265)*(1+E265)+F265*F265)))*COS((ATAN(F265/E265)-ATAN(F265/(1+E265)))/2)</f>
        <v>3355127.97002436</v>
      </c>
      <c r="M265" s="1" t="n">
        <f aca="false">(B265/N265)*SQRT(SQRT((E265*E265+F265*F265)/((1+E265)*(1+E265)+F265*F265)))*SIN((ATAN(F265/E265)-ATAN(F265/(1+E265)))/2)</f>
        <v>965.442203444777</v>
      </c>
      <c r="N265" s="3" t="n">
        <v>299792458</v>
      </c>
    </row>
    <row r="266" customFormat="false" ht="14.9" hidden="false" customHeight="false" outlineLevel="0" collapsed="false">
      <c r="A266" s="0" t="n">
        <v>156.006</v>
      </c>
      <c r="B266" s="2" t="n">
        <f aca="false">A266*1000000000000*2*PI()</f>
        <v>980214607031859</v>
      </c>
      <c r="C266" s="0" t="n">
        <v>-142.198</v>
      </c>
      <c r="D266" s="0" t="n">
        <v>18.2546</v>
      </c>
      <c r="E266" s="1" t="n">
        <f aca="false">1-13.8*13.8*1E+030/(B266*B266+1/9.3/9.3*1E+030)</f>
        <v>-194.848814257209</v>
      </c>
      <c r="F266" s="1" t="n">
        <f aca="false">13.8*13.8/9.3*1E+045/B266/(B266*B266+1/9.3/9.3*1E+030)</f>
        <v>21.4840833167026</v>
      </c>
      <c r="G266" s="0" t="n">
        <f aca="false">B266/N266</f>
        <v>3269643.98494594</v>
      </c>
      <c r="H266" s="0" t="n">
        <f aca="false">G266*SQRT(0.5)</f>
        <v>2311987.43382108</v>
      </c>
      <c r="I266" s="0" t="n">
        <f aca="false">-G266*0.5</f>
        <v>-1634821.99247297</v>
      </c>
      <c r="J266" s="0" t="n">
        <f aca="false">(B266/N266)*SQRT(SQRT((C266*C266+D266*D266)/((1+C266)*(1+C266)+D266*D266)))*COS((ATAN(D266/C266)-ATAN(D266/(1+C266)))/2)</f>
        <v>3281012.43347324</v>
      </c>
      <c r="K266" s="1" t="n">
        <f aca="false">(B266/N266)*SQRT(SQRT((C266*C266+D266*D266)/((1+C266)*(1+C266)+D266*D266)))*SIN((ATAN(D266/C266)-ATAN(D266/(1+C266)))/2)</f>
        <v>1467.16639690615</v>
      </c>
      <c r="L266" s="0" t="n">
        <f aca="false">(B266/N266)*SQRT(SQRT((E266*E266+F266*F266)/((1+E266)*(1+E266)+F266*F266)))*COS((ATAN(F266/E266)-ATAN(F266/(1+E266)))/2)</f>
        <v>3277964.68474026</v>
      </c>
      <c r="M266" s="1" t="n">
        <f aca="false">(B266/N266)*SQRT(SQRT((E266*E266+F266*F266)/((1+E266)*(1+E266)+F266*F266)))*SIN((ATAN(F266/E266)-ATAN(F266/(1+E266)))/2)</f>
        <v>920.990646689632</v>
      </c>
      <c r="N266" s="3" t="n">
        <v>299792458</v>
      </c>
    </row>
    <row r="267" customFormat="false" ht="14.9" hidden="false" customHeight="false" outlineLevel="0" collapsed="false">
      <c r="A267" s="0" t="n">
        <v>154.879</v>
      </c>
      <c r="B267" s="2" t="n">
        <f aca="false">A267*1000000000000*2*PI()</f>
        <v>973133457190667</v>
      </c>
      <c r="C267" s="0" t="n">
        <v>-149.491</v>
      </c>
      <c r="D267" s="0" t="n">
        <v>19.6908</v>
      </c>
      <c r="E267" s="1" t="n">
        <f aca="false">1-13.8*13.8*1E+030/(B267*B267+1/9.3/9.3*1E+030)</f>
        <v>-197.674925504367</v>
      </c>
      <c r="F267" s="1" t="n">
        <f aca="false">13.8*13.8/9.3*1E+045/B267/(B267*B267+1/9.3/9.3*1E+030)</f>
        <v>21.9526880487654</v>
      </c>
      <c r="G267" s="0" t="n">
        <f aca="false">B267/N267</f>
        <v>3246023.81154854</v>
      </c>
      <c r="H267" s="0" t="n">
        <f aca="false">G267*SQRT(0.5)</f>
        <v>2295285.44903898</v>
      </c>
      <c r="I267" s="0" t="n">
        <f aca="false">-G267*0.5</f>
        <v>-1623011.90577427</v>
      </c>
      <c r="J267" s="0" t="n">
        <f aca="false">(B267/N267)*SQRT(SQRT((C267*C267+D267*D267)/((1+C267)*(1+C267)+D267*D267)))*COS((ATAN(D267/C267)-ATAN(D267/(1+C267)))/2)</f>
        <v>3256747.56734234</v>
      </c>
      <c r="K267" s="1" t="n">
        <f aca="false">(B267/N267)*SQRT(SQRT((C267*C267+D267*D267)/((1+C267)*(1+C267)+D267*D267)))*SIN((ATAN(D267/C267)-ATAN(D267/(1+C267)))/2)</f>
        <v>1419.65228292353</v>
      </c>
      <c r="L267" s="0" t="n">
        <f aca="false">(B267/N267)*SQRT(SQRT((E267*E267+F267*F267)/((1+E267)*(1+E267)+F267*F267)))*COS((ATAN(F267/E267)-ATAN(F267/(1+E267)))/2)</f>
        <v>3254164.43860121</v>
      </c>
      <c r="M267" s="1" t="n">
        <f aca="false">(B267/N267)*SQRT(SQRT((E267*E267+F267*F267)/((1+E267)*(1+E267)+F267*F267)))*SIN((ATAN(F267/E267)-ATAN(F267/(1+E267)))/2)</f>
        <v>907.499208954245</v>
      </c>
      <c r="N267" s="3" t="n">
        <v>299792458</v>
      </c>
    </row>
    <row r="268" customFormat="false" ht="14.9" hidden="false" customHeight="false" outlineLevel="0" collapsed="false">
      <c r="A268" s="0" t="n">
        <v>150</v>
      </c>
      <c r="B268" s="2" t="n">
        <f aca="false">A268*1000000000000*2*PI()</f>
        <v>942477796076938</v>
      </c>
      <c r="C268" s="0" t="n">
        <v>-159.482</v>
      </c>
      <c r="D268" s="0" t="n">
        <v>21.42</v>
      </c>
      <c r="E268" s="1" t="n">
        <f aca="false">1-13.8*13.8*1E+030/(B268*B268+1/9.3/9.3*1E+030)</f>
        <v>-210.640816956115</v>
      </c>
      <c r="F268" s="1" t="n">
        <f aca="false">13.8*13.8/9.3*1E+045/B268/(B268*B268+1/9.3/9.3*1E+030)</f>
        <v>24.1460087301597</v>
      </c>
      <c r="G268" s="0" t="n">
        <f aca="false">B268/N268</f>
        <v>3143767.53292752</v>
      </c>
      <c r="H268" s="0" t="n">
        <f aca="false">G268*SQRT(0.5)</f>
        <v>2222979.34100715</v>
      </c>
      <c r="I268" s="0" t="n">
        <f aca="false">-G268*0.5</f>
        <v>-1571883.76646376</v>
      </c>
      <c r="J268" s="0" t="n">
        <f aca="false">(B268/N268)*SQRT(SQRT((C268*C268+D268*D268)/((1+C268)*(1+C268)+D268*D268)))*COS((ATAN(D268/C268)-ATAN(D268/(1+C268)))/2)</f>
        <v>3153493.20368233</v>
      </c>
      <c r="K268" s="1" t="n">
        <f aca="false">(B268/N268)*SQRT(SQRT((C268*C268+D268*D268)/((1+C268)*(1+C268)+D268*D268)))*SIN((ATAN(D268/C268)-ATAN(D268/(1+C268)))/2)</f>
        <v>1312.43152154683</v>
      </c>
      <c r="L268" s="0" t="n">
        <f aca="false">(B268/N268)*SQRT(SQRT((E268*E268+F268*F268)/((1+E268)*(1+E268)+F268*F268)))*COS((ATAN(F268/E268)-ATAN(F268/(1+E268)))/2)</f>
        <v>3151158.77874317</v>
      </c>
      <c r="M268" s="1" t="n">
        <f aca="false">(B268/N268)*SQRT(SQRT((E268*E268+F268*F268)/((1+E268)*(1+E268)+F268*F268)))*SIN((ATAN(F268/E268)-ATAN(F268/(1+E268)))/2)</f>
        <v>850.297252079158</v>
      </c>
      <c r="N268" s="3" t="n">
        <v>299792458</v>
      </c>
    </row>
    <row r="269" customFormat="false" ht="14.9" hidden="false" customHeight="false" outlineLevel="0" collapsed="false">
      <c r="A269" s="0" t="n">
        <v>145.208</v>
      </c>
      <c r="B269" s="2" t="n">
        <f aca="false">A269*1000000000000*2*PI()</f>
        <v>912368772084933</v>
      </c>
      <c r="C269" s="0" t="n">
        <v>-169.803</v>
      </c>
      <c r="D269" s="0" t="n">
        <v>23.296</v>
      </c>
      <c r="E269" s="1" t="n">
        <f aca="false">1-13.8*13.8*1E+030/(B269*B269+1/9.3/9.3*1E+030)</f>
        <v>-224.645476542652</v>
      </c>
      <c r="F269" s="1" t="n">
        <f aca="false">13.8*13.8/9.3*1E+045/B269/(B269*B269+1/9.3/9.3*1E+030)</f>
        <v>26.5933635710771</v>
      </c>
      <c r="G269" s="0" t="n">
        <f aca="false">B269/N269</f>
        <v>3043334.6394756</v>
      </c>
      <c r="H269" s="0" t="n">
        <f aca="false">G269*SQRT(0.5)</f>
        <v>2151962.56099311</v>
      </c>
      <c r="I269" s="0" t="n">
        <f aca="false">-G269*0.5</f>
        <v>-1521667.3197378</v>
      </c>
      <c r="J269" s="0" t="n">
        <f aca="false">(B269/N269)*SQRT(SQRT((C269*C269+D269*D269)/((1+C269)*(1+C269)+D269*D269)))*COS((ATAN(D269/C269)-ATAN(D269/(1+C269)))/2)</f>
        <v>3052168.03994877</v>
      </c>
      <c r="K269" s="1" t="n">
        <f aca="false">(B269/N269)*SQRT(SQRT((C269*C269+D269*D269)/((1+C269)*(1+C269)+D269*D269)))*SIN((ATAN(D269/C269)-ATAN(D269/(1+C269)))/2)</f>
        <v>1217.27374735935</v>
      </c>
      <c r="L269" s="0" t="n">
        <f aca="false">(B269/N269)*SQRT(SQRT((E269*E269+F269*F269)/((1+E269)*(1+E269)+F269*F269)))*COS((ATAN(F269/E269)-ATAN(F269/(1+E269)))/2)</f>
        <v>3050036.42957975</v>
      </c>
      <c r="M269" s="1" t="n">
        <f aca="false">(B269/N269)*SQRT(SQRT((E269*E269+F269*F269)/((1+E269)*(1+E269)+F269*F269)))*SIN((ATAN(F269/E269)-ATAN(F269/(1+E269)))/2)</f>
        <v>796.012412034065</v>
      </c>
      <c r="N269" s="3" t="n">
        <v>299792458</v>
      </c>
    </row>
    <row r="270" customFormat="false" ht="14.9" hidden="false" customHeight="false" outlineLevel="0" collapsed="false">
      <c r="A270" s="0" t="n">
        <v>145.208</v>
      </c>
      <c r="B270" s="2" t="n">
        <f aca="false">A270*1000000000000*2*PI()</f>
        <v>912368772084933</v>
      </c>
      <c r="C270" s="0" t="n">
        <v>-228.963</v>
      </c>
      <c r="D270" s="0" t="n">
        <v>29.4752</v>
      </c>
      <c r="E270" s="1" t="n">
        <f aca="false">1-13.8*13.8*1E+030/(B270*B270+1/9.3/9.3*1E+030)</f>
        <v>-224.645476542652</v>
      </c>
      <c r="F270" s="1" t="n">
        <f aca="false">13.8*13.8/9.3*1E+045/B270/(B270*B270+1/9.3/9.3*1E+030)</f>
        <v>26.5933635710771</v>
      </c>
      <c r="G270" s="0" t="n">
        <f aca="false">B270/N270</f>
        <v>3043334.6394756</v>
      </c>
      <c r="H270" s="0" t="n">
        <f aca="false">G270*SQRT(0.5)</f>
        <v>2151962.56099311</v>
      </c>
      <c r="I270" s="0" t="n">
        <f aca="false">-G270*0.5</f>
        <v>-1521667.3197378</v>
      </c>
      <c r="J270" s="0" t="n">
        <f aca="false">(B270/N270)*SQRT(SQRT((C270*C270+D270*D270)/((1+C270)*(1+C270)+D270*D270)))*COS((ATAN(D270/C270)-ATAN(D270/(1+C270)))/2)</f>
        <v>3049892.99459999</v>
      </c>
      <c r="K270" s="1" t="n">
        <f aca="false">(B270/N270)*SQRT(SQRT((C270*C270+D270*D270)/((1+C270)*(1+C270)+D270*D270)))*SIN((ATAN(D270/C270)-ATAN(D270/(1+C270)))/2)</f>
        <v>847.056410368851</v>
      </c>
      <c r="L270" s="0" t="n">
        <f aca="false">(B270/N270)*SQRT(SQRT((E270*E270+F270*F270)/((1+E270)*(1+E270)+F270*F270)))*COS((ATAN(F270/E270)-ATAN(F270/(1+E270)))/2)</f>
        <v>3050036.42957975</v>
      </c>
      <c r="M270" s="1" t="n">
        <f aca="false">(B270/N270)*SQRT(SQRT((E270*E270+F270*F270)/((1+E270)*(1+E270)+F270*F270)))*SIN((ATAN(F270/E270)-ATAN(F270/(1+E270)))/2)</f>
        <v>796.012412034065</v>
      </c>
      <c r="N270" s="3" t="n">
        <v>299792458</v>
      </c>
    </row>
    <row r="271" customFormat="false" ht="14.9" hidden="false" customHeight="false" outlineLevel="0" collapsed="false">
      <c r="A271" s="0" t="n">
        <v>140.318</v>
      </c>
      <c r="B271" s="2" t="n">
        <f aca="false">A271*1000000000000*2*PI()</f>
        <v>881643995932825</v>
      </c>
      <c r="C271" s="0" t="n">
        <v>-180.457</v>
      </c>
      <c r="D271" s="0" t="n">
        <v>25.3796</v>
      </c>
      <c r="E271" s="1" t="n">
        <f aca="false">1-13.8*13.8*1E+030/(B271*B271+1/9.3/9.3*1E+030)</f>
        <v>-240.412218625042</v>
      </c>
      <c r="F271" s="1" t="n">
        <f aca="false">13.8*13.8/9.3*1E+045/B271/(B271*B271+1/9.3/9.3*1E+030)</f>
        <v>29.4430668134889</v>
      </c>
      <c r="G271" s="0" t="n">
        <f aca="false">B271/N271</f>
        <v>2940847.81790216</v>
      </c>
      <c r="H271" s="0" t="n">
        <f aca="false">G271*SQRT(0.5)</f>
        <v>2079493.43447628</v>
      </c>
      <c r="I271" s="0" t="n">
        <f aca="false">-G271*0.5</f>
        <v>-1470423.90895108</v>
      </c>
      <c r="J271" s="0" t="n">
        <f aca="false">(B271/N271)*SQRT(SQRT((C271*C271+D271*D271)/((1+C271)*(1+C271)+D271*D271)))*COS((ATAN(D271/C271)-ATAN(D271/(1+C271)))/2)</f>
        <v>2948870.16519465</v>
      </c>
      <c r="K271" s="1" t="n">
        <f aca="false">(B271/N271)*SQRT(SQRT((C271*C271+D271*D271)/((1+C271)*(1+C271)+D271*D271)))*SIN((ATAN(D271/C271)-ATAN(D271/(1+C271)))/2)</f>
        <v>1132.98166706405</v>
      </c>
      <c r="L271" s="0" t="n">
        <f aca="false">(B271/N271)*SQRT(SQRT((E271*E271+F271*F271)/((1+E271)*(1+E271)+F271*F271)))*COS((ATAN(F271/E271)-ATAN(F271/(1+E271)))/2)</f>
        <v>2946892.00240726</v>
      </c>
      <c r="M271" s="1" t="n">
        <f aca="false">(B271/N271)*SQRT(SQRT((E271*E271+F271*F271)/((1+E271)*(1+E271)+F271*F271)))*SIN((ATAN(F271/E271)-ATAN(F271/(1+E271)))/2)</f>
        <v>742.543861031186</v>
      </c>
      <c r="N271" s="3" t="n">
        <v>299792458</v>
      </c>
    </row>
    <row r="272" customFormat="false" ht="14.9" hidden="false" customHeight="false" outlineLevel="0" collapsed="false">
      <c r="A272" s="0" t="n">
        <v>135.501</v>
      </c>
      <c r="B272" s="2" t="n">
        <f aca="false">A272*1000000000000*2*PI()</f>
        <v>851377892308141</v>
      </c>
      <c r="C272" s="0" t="n">
        <v>-194.214</v>
      </c>
      <c r="D272" s="0" t="n">
        <v>27.8556</v>
      </c>
      <c r="E272" s="1" t="n">
        <f aca="false">1-13.8*13.8*1E+030/(B272*B272+1/9.3/9.3*1E+030)</f>
        <v>-257.607222880719</v>
      </c>
      <c r="F272" s="1" t="n">
        <f aca="false">13.8*13.8/9.3*1E+045/B272/(B272*B272+1/9.3/9.3*1E+030)</f>
        <v>32.6614403756207</v>
      </c>
      <c r="G272" s="0" t="n">
        <f aca="false">B272/N272</f>
        <v>2839890.96319475</v>
      </c>
      <c r="H272" s="0" t="n">
        <f aca="false">G272*SQRT(0.5)</f>
        <v>2008106.1579054</v>
      </c>
      <c r="I272" s="0" t="n">
        <f aca="false">-G272*0.5</f>
        <v>-1419945.48159737</v>
      </c>
      <c r="J272" s="0" t="n">
        <f aca="false">(B272/N272)*SQRT(SQRT((C272*C272+D272*D272)/((1+C272)*(1+C272)+D272*D272)))*COS((ATAN(D272/C272)-ATAN(D272/(1+C272)))/2)</f>
        <v>2847081.49090088</v>
      </c>
      <c r="K272" s="1" t="n">
        <f aca="false">(B272/N272)*SQRT(SQRT((C272*C272+D272*D272)/((1+C272)*(1+C272)+D272*D272)))*SIN((ATAN(D272/C272)-ATAN(D272/(1+C272)))/2)</f>
        <v>1035.31984083583</v>
      </c>
      <c r="L272" s="0" t="n">
        <f aca="false">(B272/N272)*SQRT(SQRT((E272*E272+F272*F272)/((1+E272)*(1+E272)+F272*F272)))*COS((ATAN(F272/E272)-ATAN(F272/(1+E272)))/2)</f>
        <v>2845331.15562224</v>
      </c>
      <c r="M272" s="1" t="n">
        <f aca="false">(B272/N272)*SQRT(SQRT((E272*E272+F272*F272)/((1+E272)*(1+E272)+F272*F272)))*SIN((ATAN(F272/E272)-ATAN(F272/(1+E272)))/2)</f>
        <v>691.765056980408</v>
      </c>
      <c r="N272" s="3" t="n">
        <v>299792458</v>
      </c>
    </row>
    <row r="273" customFormat="false" ht="14.9" hidden="false" customHeight="false" outlineLevel="0" collapsed="false">
      <c r="A273" s="0" t="n">
        <v>130.662</v>
      </c>
      <c r="B273" s="2" t="n">
        <f aca="false">A273*1000000000000*2*PI()</f>
        <v>820973558606699</v>
      </c>
      <c r="C273" s="0" t="n">
        <v>-208.49</v>
      </c>
      <c r="D273" s="0" t="n">
        <v>30.6144</v>
      </c>
      <c r="E273" s="1" t="n">
        <f aca="false">1-13.8*13.8*1E+030/(B273*B273+1/9.3/9.3*1E+030)</f>
        <v>-276.787658503776</v>
      </c>
      <c r="F273" s="1" t="n">
        <f aca="false">13.8*13.8/9.3*1E+045/B273/(B273*B273+1/9.3/9.3*1E+030)</f>
        <v>36.3831945452951</v>
      </c>
      <c r="G273" s="0" t="n">
        <f aca="false">B273/N273</f>
        <v>2738473.02258251</v>
      </c>
      <c r="H273" s="0" t="n">
        <f aca="false">G273*SQRT(0.5)</f>
        <v>1936392.84436451</v>
      </c>
      <c r="I273" s="0" t="n">
        <f aca="false">-G273*0.5</f>
        <v>-1369236.51129125</v>
      </c>
      <c r="J273" s="0" t="n">
        <f aca="false">(B273/N273)*SQRT(SQRT((C273*C273+D273*D273)/((1+C273)*(1+C273)+D273*D273)))*COS((ATAN(D273/C273)-ATAN(D273/(1+C273)))/2)</f>
        <v>2744924.03747365</v>
      </c>
      <c r="K273" s="1" t="n">
        <f aca="false">(B273/N273)*SQRT(SQRT((C273*C273+D273*D273)/((1+C273)*(1+C273)+D273*D273)))*SIN((ATAN(D273/C273)-ATAN(D273/(1+C273)))/2)</f>
        <v>950.681184086926</v>
      </c>
      <c r="L273" s="0" t="n">
        <f aca="false">(B273/N273)*SQRT(SQRT((E273*E273+F273*F273)/((1+E273)*(1+E273)+F273*F273)))*COS((ATAN(F273/E273)-ATAN(F273/(1+E273)))/2)</f>
        <v>2743348.6490117</v>
      </c>
      <c r="M273" s="1" t="n">
        <f aca="false">(B273/N273)*SQRT(SQRT((E273*E273+F273*F273)/((1+E273)*(1+E273)+F273*F273)))*SIN((ATAN(F273/E273)-ATAN(F273/(1+E273)))/2)</f>
        <v>642.633876569984</v>
      </c>
      <c r="N273" s="3" t="n">
        <v>299792458</v>
      </c>
    </row>
    <row r="274" customFormat="false" ht="14.9" hidden="false" customHeight="false" outlineLevel="0" collapsed="false">
      <c r="A274" s="0" t="n">
        <v>125.839</v>
      </c>
      <c r="B274" s="2" t="n">
        <f aca="false">A274*1000000000000*2*PI()</f>
        <v>790669755870172</v>
      </c>
      <c r="C274" s="0" t="n">
        <v>-223.287</v>
      </c>
      <c r="D274" s="0" t="n">
        <v>33.674</v>
      </c>
      <c r="E274" s="1" t="n">
        <f aca="false">1-13.8*13.8*1E+030/(B274*B274+1/9.3/9.3*1E+030)</f>
        <v>-298.095038141052</v>
      </c>
      <c r="F274" s="1" t="n">
        <f aca="false">13.8*13.8/9.3*1E+045/B274/(B274*B274+1/9.3/9.3*1E+030)</f>
        <v>40.6753344877418</v>
      </c>
      <c r="G274" s="0" t="n">
        <f aca="false">B274/N274</f>
        <v>2637390.41717378</v>
      </c>
      <c r="H274" s="0" t="n">
        <f aca="false">G274*SQRT(0.5)</f>
        <v>1864916.64862</v>
      </c>
      <c r="I274" s="0" t="n">
        <f aca="false">-G274*0.5</f>
        <v>-1318695.20858689</v>
      </c>
      <c r="J274" s="0" t="n">
        <f aca="false">(B274/N274)*SQRT(SQRT((C274*C274+D274*D274)/((1+C274)*(1+C274)+D274*D274)))*COS((ATAN(D274/C274)-ATAN(D274/(1+C274)))/2)</f>
        <v>2643183.51201993</v>
      </c>
      <c r="K274" s="1" t="n">
        <f aca="false">(B274/N274)*SQRT(SQRT((C274*C274+D274*D274)/((1+C274)*(1+C274)+D274*D274)))*SIN((ATAN(D274/C274)-ATAN(D274/(1+C274)))/2)</f>
        <v>876.605492278649</v>
      </c>
      <c r="L274" s="0" t="n">
        <f aca="false">(B274/N274)*SQRT(SQRT((E274*E274+F274*F274)/((1+E274)*(1+E274)+F274*F274)))*COS((ATAN(F274/E274)-ATAN(F274/(1+E274)))/2)</f>
        <v>2641743.853631</v>
      </c>
      <c r="M274" s="1" t="n">
        <f aca="false">(B274/N274)*SQRT(SQRT((E274*E274+F274*F274)/((1+E274)*(1+E274)+F274*F274)))*SIN((ATAN(F274/E274)-ATAN(F274/(1+E274)))/2)</f>
        <v>595.529458395759</v>
      </c>
      <c r="N274" s="3" t="n">
        <v>299792458</v>
      </c>
    </row>
    <row r="275" customFormat="false" ht="14.9" hidden="false" customHeight="false" outlineLevel="0" collapsed="false">
      <c r="A275" s="0" t="n">
        <v>120.968</v>
      </c>
      <c r="B275" s="2" t="n">
        <f aca="false">A275*1000000000000*2*PI()</f>
        <v>760064360238900</v>
      </c>
      <c r="C275" s="0" t="n">
        <v>-241.702</v>
      </c>
      <c r="D275" s="0" t="n">
        <v>37.355</v>
      </c>
      <c r="E275" s="1" t="n">
        <f aca="false">1-13.8*13.8*1E+030/(B275*B275+1/9.3/9.3*1E+030)</f>
        <v>-322.185087398135</v>
      </c>
      <c r="F275" s="1" t="n">
        <f aca="false">13.8*13.8/9.3*1E+045/B275/(B275*B275+1/9.3/9.3*1E+030)</f>
        <v>45.7212395217996</v>
      </c>
      <c r="G275" s="0" t="n">
        <f aca="false">B275/N275</f>
        <v>2535301.80615451</v>
      </c>
      <c r="H275" s="0" t="n">
        <f aca="false">G275*SQRT(0.5)</f>
        <v>1792729.09948636</v>
      </c>
      <c r="I275" s="0" t="n">
        <f aca="false">-G275*0.5</f>
        <v>-1267650.90307725</v>
      </c>
      <c r="J275" s="0" t="n">
        <f aca="false">(B275/N275)*SQRT(SQRT((C275*C275+D275*D275)/((1+C275)*(1+C275)+D275*D275)))*COS((ATAN(D275/C275)-ATAN(D275/(1+C275)))/2)</f>
        <v>2540439.34275237</v>
      </c>
      <c r="K275" s="1" t="n">
        <f aca="false">(B275/N275)*SQRT(SQRT((C275*C275+D275*D275)/((1+C275)*(1+C275)+D275*D275)))*SIN((ATAN(D275/C275)-ATAN(D275/(1+C275)))/2)</f>
        <v>796.478479123442</v>
      </c>
      <c r="L275" s="0" t="n">
        <f aca="false">(B275/N275)*SQRT(SQRT((E275*E275+F275*F275)/((1+E275)*(1+E275)+F275*F275)))*COS((ATAN(F275/E275)-ATAN(F275/(1+E275)))/2)</f>
        <v>2539167.32213832</v>
      </c>
      <c r="M275" s="1" t="n">
        <f aca="false">(B275/N275)*SQRT(SQRT((E275*E275+F275*F275)/((1+E275)*(1+E275)+F275*F275)))*SIN((ATAN(F275/E275)-ATAN(F275/(1+E275)))/2)</f>
        <v>549.835405164731</v>
      </c>
      <c r="N275" s="3" t="n">
        <v>299792458</v>
      </c>
    </row>
    <row r="276" customFormat="false" ht="14.9" hidden="false" customHeight="false" outlineLevel="0" collapsed="false">
      <c r="A276" s="0" t="n">
        <v>116.144</v>
      </c>
      <c r="B276" s="2" t="n">
        <f aca="false">A276*1000000000000*2*PI()</f>
        <v>729754274317066</v>
      </c>
      <c r="C276" s="0" t="n">
        <v>-260.866</v>
      </c>
      <c r="D276" s="0" t="n">
        <v>41.4414</v>
      </c>
      <c r="E276" s="1" t="n">
        <f aca="false">1-13.8*13.8*1E+030/(B276*B276+1/9.3/9.3*1E+030)</f>
        <v>-349.007046617782</v>
      </c>
      <c r="F276" s="1" t="n">
        <f aca="false">13.8*13.8/9.3*1E+045/B276/(B276*B276+1/9.3/9.3*1E+030)</f>
        <v>51.5723821394644</v>
      </c>
      <c r="G276" s="0" t="n">
        <f aca="false">B276/N276</f>
        <v>2434198.24229556</v>
      </c>
      <c r="H276" s="0" t="n">
        <f aca="false">G276*SQRT(0.5)</f>
        <v>1721238.08387957</v>
      </c>
      <c r="I276" s="0" t="n">
        <f aca="false">-G276*0.5</f>
        <v>-1217099.12114778</v>
      </c>
      <c r="J276" s="0" t="n">
        <f aca="false">(B276/N276)*SQRT(SQRT((C276*C276+D276*D276)/((1+C276)*(1+C276)+D276*D276)))*COS((ATAN(D276/C276)-ATAN(D276/(1+C276)))/2)</f>
        <v>2438761.48244871</v>
      </c>
      <c r="K276" s="1" t="n">
        <f aca="false">(B276/N276)*SQRT(SQRT((C276*C276+D276*D276)/((1+C276)*(1+C276)+D276*D276)))*SIN((ATAN(D276/C276)-ATAN(D276/(1+C276)))/2)</f>
        <v>727.0117975417</v>
      </c>
      <c r="L276" s="0" t="n">
        <f aca="false">(B276/N276)*SQRT(SQRT((E276*E276+F276*F276)/((1+E276)*(1+E276)+F276*F276)))*COS((ATAN(F276/E276)-ATAN(F276/(1+E276)))/2)</f>
        <v>2437618.07747108</v>
      </c>
      <c r="M276" s="1" t="n">
        <f aca="false">(B276/N276)*SQRT(SQRT((E276*E276+F276*F276)/((1+E276)*(1+E276)+F276*F276)))*SIN((ATAN(F276/E276)-ATAN(F276/(1+E276)))/2)</f>
        <v>506.434043264472</v>
      </c>
      <c r="N276" s="3" t="n">
        <v>299792458</v>
      </c>
    </row>
    <row r="277" customFormat="false" ht="14.9" hidden="false" customHeight="false" outlineLevel="0" collapsed="false">
      <c r="A277" s="0" t="n">
        <v>111.317</v>
      </c>
      <c r="B277" s="2" t="n">
        <f aca="false">A277*1000000000000*2*PI()</f>
        <v>699425338839310</v>
      </c>
      <c r="C277" s="0" t="n">
        <v>-284.142</v>
      </c>
      <c r="D277" s="0" t="n">
        <v>46.3344</v>
      </c>
      <c r="E277" s="1" t="n">
        <f aca="false">1-13.8*13.8*1E+030/(B277*B277+1/9.3/9.3*1E+030)</f>
        <v>-379.303585338587</v>
      </c>
      <c r="F277" s="1" t="n">
        <f aca="false">13.8*13.8/9.3*1E+045/B277/(B277*B277+1/9.3/9.3*1E+030)</f>
        <v>58.4663671270747</v>
      </c>
      <c r="G277" s="0" t="n">
        <f aca="false">B277/N277</f>
        <v>2333031.80308595</v>
      </c>
      <c r="H277" s="0" t="n">
        <f aca="false">G277*SQRT(0.5)</f>
        <v>1649702.60868596</v>
      </c>
      <c r="I277" s="0" t="n">
        <f aca="false">-G277*0.5</f>
        <v>-1166515.90154298</v>
      </c>
      <c r="J277" s="0" t="n">
        <f aca="false">(B277/N277)*SQRT(SQRT((C277*C277+D277*D277)/((1+C277)*(1+C277)+D277*D277)))*COS((ATAN(D277/C277)-ATAN(D277/(1+C277)))/2)</f>
        <v>2337040.89729642</v>
      </c>
      <c r="K277" s="1" t="n">
        <f aca="false">(B277/N277)*SQRT(SQRT((C277*C277+D277*D277)/((1+C277)*(1+C277)+D277*D277)))*SIN((ATAN(D277/C277)-ATAN(D277/(1+C277)))/2)</f>
        <v>655.485179621686</v>
      </c>
      <c r="L277" s="0" t="n">
        <f aca="false">(B277/N277)*SQRT(SQRT((E277*E277+F277*F277)/((1+E277)*(1+E277)+F277*F277)))*COS((ATAN(F277/E277)-ATAN(F277/(1+E277)))/2)</f>
        <v>2336041.51912451</v>
      </c>
      <c r="M277" s="1" t="n">
        <f aca="false">(B277/N277)*SQRT(SQRT((E277*E277+F277*F277)/((1+E277)*(1+E277)+F277*F277)))*SIN((ATAN(F277/E277)-ATAN(F277/(1+E277)))/2)</f>
        <v>464.841225777602</v>
      </c>
      <c r="N277" s="3" t="n">
        <v>299792458</v>
      </c>
    </row>
    <row r="278" customFormat="false" ht="14.9" hidden="false" customHeight="false" outlineLevel="0" collapsed="false">
      <c r="A278" s="0" t="n">
        <v>106.458</v>
      </c>
      <c r="B278" s="2" t="n">
        <f aca="false">A278*1000000000000*2*PI()</f>
        <v>668895341431724</v>
      </c>
      <c r="C278" s="0" t="n">
        <v>-308.446</v>
      </c>
      <c r="D278" s="0" t="n">
        <v>51.87</v>
      </c>
      <c r="E278" s="1" t="n">
        <f aca="false">1-13.8*13.8*1E+030/(B278*B278+1/9.3/9.3*1E+030)</f>
        <v>-413.91732078707</v>
      </c>
      <c r="F278" s="1" t="n">
        <f aca="false">13.8*13.8/9.3*1E+045/B278/(B278*B278+1/9.3/9.3*1E+030)</f>
        <v>66.6991723705748</v>
      </c>
      <c r="G278" s="0" t="n">
        <f aca="false">B278/N278</f>
        <v>2231194.69346932</v>
      </c>
      <c r="H278" s="0" t="n">
        <f aca="false">G278*SQRT(0.5)</f>
        <v>1577692.8978996</v>
      </c>
      <c r="I278" s="0" t="n">
        <f aca="false">-G278*0.5</f>
        <v>-1115597.34673466</v>
      </c>
      <c r="J278" s="0" t="n">
        <f aca="false">(B278/N278)*SQRT(SQRT((C278*C278+D278*D278)/((1+C278)*(1+C278)+D278*D278)))*COS((ATAN(D278/C278)-ATAN(D278/(1+C278)))/2)</f>
        <v>2234720.15784799</v>
      </c>
      <c r="K278" s="1" t="n">
        <f aca="false">(B278/N278)*SQRT(SQRT((C278*C278+D278*D278)/((1+C278)*(1+C278)+D278*D278)))*SIN((ATAN(D278/C278)-ATAN(D278/(1+C278)))/2)</f>
        <v>594.307601689631</v>
      </c>
      <c r="L278" s="0" t="n">
        <f aca="false">(B278/N278)*SQRT(SQRT((E278*E278+F278*F278)/((1+E278)*(1+E278)+F278*F278)))*COS((ATAN(F278/E278)-ATAN(F278/(1+E278)))/2)</f>
        <v>2233826.22465404</v>
      </c>
      <c r="M278" s="1" t="n">
        <f aca="false">(B278/N278)*SQRT(SQRT((E278*E278+F278*F278)/((1+E278)*(1+E278)+F278*F278)))*SIN((ATAN(F278/E278)-ATAN(F278/(1+E278)))/2)</f>
        <v>424.818392956403</v>
      </c>
      <c r="N278" s="3" t="n">
        <v>299792458</v>
      </c>
    </row>
    <row r="279" customFormat="false" ht="14.9" hidden="false" customHeight="false" outlineLevel="0" collapsed="false">
      <c r="A279" s="0" t="n">
        <v>101.626</v>
      </c>
      <c r="B279" s="2" t="n">
        <f aca="false">A279*1000000000000*2*PI()</f>
        <v>638534990027433</v>
      </c>
      <c r="C279" s="0" t="n">
        <v>-337.444</v>
      </c>
      <c r="D279" s="0" t="n">
        <v>58.4868</v>
      </c>
      <c r="E279" s="1" t="n">
        <f aca="false">1-13.8*13.8*1E+030/(B279*B279+1/9.3/9.3*1E+030)</f>
        <v>-453.197502081361</v>
      </c>
      <c r="F279" s="1" t="n">
        <f aca="false">13.8*13.8/9.3*1E+045/B279/(B279*B279+1/9.3/9.3*1E+030)</f>
        <v>76.4851446620319</v>
      </c>
      <c r="G279" s="0" t="n">
        <f aca="false">B279/N279</f>
        <v>2129923.46200862</v>
      </c>
      <c r="H279" s="0" t="n">
        <f aca="false">G279*SQRT(0.5)</f>
        <v>1506083.32339462</v>
      </c>
      <c r="I279" s="0" t="n">
        <f aca="false">-G279*0.5</f>
        <v>-1064961.73100431</v>
      </c>
      <c r="J279" s="0" t="n">
        <f aca="false">(B279/N279)*SQRT(SQRT((C279*C279+D279*D279)/((1+C279)*(1+C279)+D279*D279)))*COS((ATAN(D279/C279)-ATAN(D279/(1+C279)))/2)</f>
        <v>2132993.8120515</v>
      </c>
      <c r="K279" s="1" t="n">
        <f aca="false">(B279/N279)*SQRT(SQRT((C279*C279+D279*D279)/((1+C279)*(1+C279)+D279*D279)))*SIN((ATAN(D279/C279)-ATAN(D279/(1+C279)))/2)</f>
        <v>533.348206063195</v>
      </c>
      <c r="L279" s="0" t="n">
        <f aca="false">(B279/N279)*SQRT(SQRT((E279*E279+F279*F279)/((1+E279)*(1+E279)+F279*F279)))*COS((ATAN(F279/E279)-ATAN(F279/(1+E279)))/2)</f>
        <v>2132211.84694576</v>
      </c>
      <c r="M279" s="1" t="n">
        <f aca="false">(B279/N279)*SQRT(SQRT((E279*E279+F279*F279)/((1+E279)*(1+E279)+F279*F279)))*SIN((ATAN(F279/E279)-ATAN(F279/(1+E279)))/2)</f>
        <v>386.846111379022</v>
      </c>
      <c r="N279" s="3" t="n">
        <v>299792458</v>
      </c>
    </row>
    <row r="280" customFormat="false" ht="14.9" hidden="false" customHeight="false" outlineLevel="0" collapsed="false">
      <c r="A280" s="0" t="n">
        <v>96.7742</v>
      </c>
      <c r="B280" s="2" t="n">
        <f aca="false">A280*1000000000000*2*PI()</f>
        <v>608050231554059</v>
      </c>
      <c r="C280" s="0" t="n">
        <v>-371.626</v>
      </c>
      <c r="D280" s="0" t="n">
        <v>66.3552</v>
      </c>
      <c r="E280" s="1" t="n">
        <f aca="false">1-13.8*13.8*1E+030/(B280*B280+1/9.3/9.3*1E+030)</f>
        <v>-498.466131466152</v>
      </c>
      <c r="F280" s="1" t="n">
        <f aca="false">13.8*13.8/9.3*1E+045/B280/(B280*B280+1/9.3/9.3*1E+030)</f>
        <v>88.3249982559163</v>
      </c>
      <c r="G280" s="0" t="n">
        <f aca="false">B280/N280</f>
        <v>2028237.25323356</v>
      </c>
      <c r="H280" s="0" t="n">
        <f aca="false">G280*SQRT(0.5)</f>
        <v>1434180.31561663</v>
      </c>
      <c r="I280" s="0" t="n">
        <f aca="false">-G280*0.5</f>
        <v>-1014118.62661678</v>
      </c>
      <c r="J280" s="0" t="n">
        <f aca="false">(B280/N280)*SQRT(SQRT((C280*C280+D280*D280)/((1+C280)*(1+C280)+D280*D280)))*COS((ATAN(D280/C280)-ATAN(D280/(1+C280)))/2)</f>
        <v>2030886.82739872</v>
      </c>
      <c r="K280" s="1" t="n">
        <f aca="false">(B280/N280)*SQRT(SQRT((C280*C280+D280*D280)/((1+C280)*(1+C280)+D280*D280)))*SIN((ATAN(D280/C280)-ATAN(D280/(1+C280)))/2)</f>
        <v>474.048410550652</v>
      </c>
      <c r="L280" s="0" t="n">
        <f aca="false">(B280/N280)*SQRT(SQRT((E280*E280+F280*F280)/((1+E280)*(1+E280)+F280*F280)))*COS((ATAN(F280/E280)-ATAN(F280/(1+E280)))/2)</f>
        <v>2030212.59006736</v>
      </c>
      <c r="M280" s="1" t="n">
        <f aca="false">(B280/N280)*SQRT(SQRT((E280*E280+F280*F280)/((1+E280)*(1+E280)+F280*F280)))*SIN((ATAN(F280/E280)-ATAN(F280/(1+E280)))/2)</f>
        <v>350.54461099106</v>
      </c>
      <c r="N280" s="3" t="n">
        <v>299792458</v>
      </c>
    </row>
    <row r="281" customFormat="false" ht="14.9" hidden="false" customHeight="false" outlineLevel="0" collapsed="false">
      <c r="A281" s="0" t="n">
        <v>94.3693</v>
      </c>
      <c r="B281" s="2" t="n">
        <f aca="false">A281*1000000000000*2*PI()</f>
        <v>592939799208823</v>
      </c>
      <c r="C281" s="0" t="n">
        <v>-391.33</v>
      </c>
      <c r="D281" s="0" t="n">
        <v>70.92</v>
      </c>
      <c r="E281" s="1" t="n">
        <f aca="false">1-13.8*13.8*1E+030/(B281*B281+1/9.3/9.3*1E+030)</f>
        <v>-523.426367261809</v>
      </c>
      <c r="F281" s="1" t="n">
        <f aca="false">13.8*13.8/9.3*1E+045/B281/(B281*B281+1/9.3/9.3*1E+030)</f>
        <v>95.1022886958813</v>
      </c>
      <c r="G281" s="0" t="n">
        <f aca="false">B281/N281</f>
        <v>1977834.27630065</v>
      </c>
      <c r="H281" s="0" t="n">
        <f aca="false">G281*SQRT(0.5)</f>
        <v>1398540.02883538</v>
      </c>
      <c r="I281" s="0" t="n">
        <f aca="false">-G281*0.5</f>
        <v>-988917.138150325</v>
      </c>
      <c r="J281" s="0" t="n">
        <f aca="false">(B281/N281)*SQRT(SQRT((C281*C281+D281*D281)/((1+C281)*(1+C281)+D281*D281)))*COS((ATAN(D281/C281)-ATAN(D281/(1+C281)))/2)</f>
        <v>1980285.38398488</v>
      </c>
      <c r="K281" s="1" t="n">
        <f aca="false">(B281/N281)*SQRT(SQRT((C281*C281+D281*D281)/((1+C281)*(1+C281)+D281*D281)))*SIN((ATAN(D281/C281)-ATAN(D281/(1+C281)))/2)</f>
        <v>445.062969761774</v>
      </c>
      <c r="L281" s="0" t="n">
        <f aca="false">(B281/N281)*SQRT(SQRT((E281*E281+F281*F281)/((1+E281)*(1+E281)+F281*F281)))*COS((ATAN(F281/E281)-ATAN(F281/(1+E281)))/2)</f>
        <v>1979665.67092469</v>
      </c>
      <c r="M281" s="1" t="n">
        <f aca="false">(B281/N281)*SQRT(SQRT((E281*E281+F281*F281)/((1+E281)*(1+E281)+F281*F281)))*SIN((ATAN(F281/E281)-ATAN(F281/(1+E281)))/2)</f>
        <v>333.227037314719</v>
      </c>
      <c r="N281" s="3" t="n">
        <v>299792458</v>
      </c>
    </row>
    <row r="282" customFormat="false" ht="14.9" hidden="false" customHeight="false" outlineLevel="0" collapsed="false">
      <c r="A282" s="0" t="n">
        <v>91.9399</v>
      </c>
      <c r="B282" s="2" t="n">
        <f aca="false">A282*1000000000000*2*PI()</f>
        <v>577675428823560</v>
      </c>
      <c r="C282" s="0" t="n">
        <v>-411.559</v>
      </c>
      <c r="D282" s="0" t="n">
        <v>75.7904</v>
      </c>
      <c r="E282" s="1" t="n">
        <f aca="false">1-13.8*13.8*1E+030/(B282*B282+1/9.3/9.3*1E+030)</f>
        <v>-550.566849981894</v>
      </c>
      <c r="F282" s="1" t="n">
        <f aca="false">13.8*13.8/9.3*1E+045/B282/(B282*B282+1/9.3/9.3*1E+030)</f>
        <v>102.667104189796</v>
      </c>
      <c r="G282" s="0" t="n">
        <f aca="false">B282/N282</f>
        <v>1926917.81733735</v>
      </c>
      <c r="H282" s="0" t="n">
        <f aca="false">G282*SQRT(0.5)</f>
        <v>1362536.65542842</v>
      </c>
      <c r="I282" s="0" t="n">
        <f aca="false">-G282*0.5</f>
        <v>-963458.908668676</v>
      </c>
      <c r="J282" s="0" t="n">
        <f aca="false">(B282/N282)*SQRT(SQRT((C282*C282+D282*D282)/((1+C282)*(1+C282)+D282*D282)))*COS((ATAN(D282/C282)-ATAN(D282/(1+C282)))/2)</f>
        <v>1929185.89224879</v>
      </c>
      <c r="K282" s="1" t="n">
        <f aca="false">(B282/N282)*SQRT(SQRT((C282*C282+D282*D282)/((1+C282)*(1+C282)+D282*D282)))*SIN((ATAN(D282/C282)-ATAN(D282/(1+C282)))/2)</f>
        <v>418.438806820904</v>
      </c>
      <c r="L282" s="0" t="n">
        <f aca="false">(B282/N282)*SQRT(SQRT((E282*E282+F282*F282)/((1+E282)*(1+E282)+F282*F282)))*COS((ATAN(F282/E282)-ATAN(F282/(1+E282)))/2)</f>
        <v>1928611.10321188</v>
      </c>
      <c r="M282" s="1" t="n">
        <f aca="false">(B282/N282)*SQRT(SQRT((E282*E282+F282*F282)/((1+E282)*(1+E282)+F282*F282)))*SIN((ATAN(F282/E282)-ATAN(F282/(1+E282)))/2)</f>
        <v>316.186793341168</v>
      </c>
      <c r="N282" s="3" t="n">
        <v>299792458</v>
      </c>
    </row>
    <row r="283" customFormat="false" ht="14.9" hidden="false" customHeight="false" outlineLevel="0" collapsed="false">
      <c r="A283" s="0" t="n">
        <v>89.5255</v>
      </c>
      <c r="B283" s="2" t="n">
        <f aca="false">A283*1000000000000*2*PI()</f>
        <v>562505306217906</v>
      </c>
      <c r="C283" s="0" t="n">
        <v>-432.324</v>
      </c>
      <c r="D283" s="0" t="n">
        <v>81.0612</v>
      </c>
      <c r="E283" s="1" t="n">
        <f aca="false">1-13.8*13.8*1E+030/(B283*B283+1/9.3/9.3*1E+030)</f>
        <v>-579.655341408496</v>
      </c>
      <c r="F283" s="1" t="n">
        <f aca="false">13.8*13.8/9.3*1E+045/B283/(B283*B283+1/9.3/9.3*1E+030)</f>
        <v>110.996389768776</v>
      </c>
      <c r="G283" s="0" t="n">
        <f aca="false">B283/N283</f>
        <v>1876315.73512735</v>
      </c>
      <c r="H283" s="0" t="n">
        <f aca="false">G283*SQRT(0.5)</f>
        <v>1326755.57995557</v>
      </c>
      <c r="I283" s="0" t="n">
        <f aca="false">-G283*0.5</f>
        <v>-938157.867563676</v>
      </c>
      <c r="J283" s="0" t="n">
        <f aca="false">(B283/N283)*SQRT(SQRT((C283*C283+D283*D283)/((1+C283)*(1+C283)+D283*D283)))*COS((ATAN(D283/C283)-ATAN(D283/(1+C283)))/2)</f>
        <v>1878415.46484378</v>
      </c>
      <c r="K283" s="1" t="n">
        <f aca="false">(B283/N283)*SQRT(SQRT((C283*C283+D283*D283)/((1+C283)*(1+C283)+D283*D283)))*SIN((ATAN(D283/C283)-ATAN(D283/(1+C283)))/2)</f>
        <v>394.385947101314</v>
      </c>
      <c r="L283" s="0" t="n">
        <f aca="false">(B283/N283)*SQRT(SQRT((E283*E283+F283*F283)/((1+E283)*(1+E283)+F283*F283)))*COS((ATAN(F283/E283)-ATAN(F283/(1+E283)))/2)</f>
        <v>1877878.84404841</v>
      </c>
      <c r="M283" s="1" t="n">
        <f aca="false">(B283/N283)*SQRT(SQRT((E283*E283+F283*F283)/((1+E283)*(1+E283)+F283*F283)))*SIN((ATAN(F283/E283)-ATAN(F283/(1+E283)))/2)</f>
        <v>299.702726892691</v>
      </c>
      <c r="N283" s="3" t="n">
        <v>299792458</v>
      </c>
    </row>
    <row r="284" customFormat="false" ht="14.9" hidden="false" customHeight="false" outlineLevel="0" collapsed="false">
      <c r="A284" s="0" t="n">
        <v>87.108</v>
      </c>
      <c r="B284" s="2" t="n">
        <f aca="false">A284*1000000000000*2*PI()</f>
        <v>547315705737799</v>
      </c>
      <c r="C284" s="0" t="n">
        <v>-457.876</v>
      </c>
      <c r="D284" s="0" t="n">
        <v>87.1596</v>
      </c>
      <c r="E284" s="1" t="n">
        <f aca="false">1-13.8*13.8*1E+030/(B284*B284+1/9.3/9.3*1E+030)</f>
        <v>-611.11794498277</v>
      </c>
      <c r="F284" s="1" t="n">
        <f aca="false">13.8*13.8/9.3*1E+045/B284/(B284*B284+1/9.3/9.3*1E+030)</f>
        <v>120.2580762421</v>
      </c>
      <c r="G284" s="0" t="n">
        <f aca="false">B284/N284</f>
        <v>1825648.68172167</v>
      </c>
      <c r="H284" s="0" t="n">
        <f aca="false">G284*SQRT(0.5)</f>
        <v>1290928.56290967</v>
      </c>
      <c r="I284" s="0" t="n">
        <f aca="false">-G284*0.5</f>
        <v>-912824.340860835</v>
      </c>
      <c r="J284" s="0" t="n">
        <f aca="false">(B284/N284)*SQRT(SQRT((C284*C284+D284*D284)/((1+C284)*(1+C284)+D284*D284)))*COS((ATAN(D284/C284)-ATAN(D284/(1+C284)))/2)</f>
        <v>1827575.51014346</v>
      </c>
      <c r="K284" s="1" t="n">
        <f aca="false">(B284/N284)*SQRT(SQRT((C284*C284+D284*D284)/((1+C284)*(1+C284)+D284*D284)))*SIN((ATAN(D284/C284)-ATAN(D284/(1+C284)))/2)</f>
        <v>367.385997235935</v>
      </c>
      <c r="L284" s="0" t="n">
        <f aca="false">(B284/N284)*SQRT(SQRT((E284*E284+F284*F284)/((1+E284)*(1+E284)+F284*F284)))*COS((ATAN(F284/E284)-ATAN(F284/(1+E284)))/2)</f>
        <v>1827088.32748321</v>
      </c>
      <c r="M284" s="1" t="n">
        <f aca="false">(B284/N284)*SQRT(SQRT((E284*E284+F284*F284)/((1+E284)*(1+E284)+F284*F284)))*SIN((ATAN(F284/E284)-ATAN(F284/(1+E284)))/2)</f>
        <v>283.647080522609</v>
      </c>
      <c r="N284" s="3" t="n">
        <v>299792458</v>
      </c>
    </row>
    <row r="285" customFormat="false" ht="14.9" hidden="false" customHeight="false" outlineLevel="0" collapsed="false">
      <c r="A285" s="0" t="n">
        <v>84.6979</v>
      </c>
      <c r="B285" s="2" t="n">
        <f aca="false">A285*1000000000000*2*PI()</f>
        <v>532172600828966</v>
      </c>
      <c r="C285" s="0" t="n">
        <v>-484.194</v>
      </c>
      <c r="D285" s="0" t="n">
        <v>93.7758</v>
      </c>
      <c r="E285" s="1" t="n">
        <f aca="false">1-13.8*13.8*1E+030/(B285*B285+1/9.3/9.3*1E+030)</f>
        <v>-645.063673577586</v>
      </c>
      <c r="F285" s="1" t="n">
        <f aca="false">13.8*13.8/9.3*1E+045/B285/(B285*B285+1/9.3/9.3*1E+030)</f>
        <v>130.538874238229</v>
      </c>
      <c r="G285" s="0" t="n">
        <f aca="false">B285/N285</f>
        <v>1775136.72084761</v>
      </c>
      <c r="H285" s="0" t="n">
        <f aca="false">G285*SQRT(0.5)</f>
        <v>1255211.2128446</v>
      </c>
      <c r="I285" s="0" t="n">
        <f aca="false">-G285*0.5</f>
        <v>-887568.360423807</v>
      </c>
      <c r="J285" s="0" t="n">
        <f aca="false">(B285/N285)*SQRT(SQRT((C285*C285+D285*D285)/((1+C285)*(1+C285)+D285*D285)))*COS((ATAN(D285/C285)-ATAN(D285/(1+C285)))/2)</f>
        <v>1776906.07531153</v>
      </c>
      <c r="K285" s="1" t="n">
        <f aca="false">(B285/N285)*SQRT(SQRT((C285*C285+D285*D285)/((1+C285)*(1+C285)+D285*D285)))*SIN((ATAN(D285/C285)-ATAN(D285/(1+C285)))/2)</f>
        <v>343.209794302773</v>
      </c>
      <c r="L285" s="0" t="n">
        <f aca="false">(B285/N285)*SQRT(SQRT((E285*E285+F285*F285)/((1+E285)*(1+E285)+F285*F285)))*COS((ATAN(F285/E285)-ATAN(F285/(1+E285)))/2)</f>
        <v>1776459.94688482</v>
      </c>
      <c r="M285" s="1" t="n">
        <f aca="false">(B285/N285)*SQRT(SQRT((E285*E285+F285*F285)/((1+E285)*(1+E285)+F285*F285)))*SIN((ATAN(F285/E285)-ATAN(F285/(1+E285)))/2)</f>
        <v>268.0875701937</v>
      </c>
      <c r="N285" s="3" t="n">
        <v>299792458</v>
      </c>
    </row>
    <row r="286" customFormat="false" ht="14.9" hidden="false" customHeight="false" outlineLevel="0" collapsed="false">
      <c r="A286" s="0" t="n">
        <v>82.2594</v>
      </c>
      <c r="B286" s="2" t="n">
        <f aca="false">A286*1000000000000*2*PI()</f>
        <v>516851053457408</v>
      </c>
      <c r="C286" s="0" t="n">
        <v>-511.277</v>
      </c>
      <c r="D286" s="0" t="n">
        <v>100.89</v>
      </c>
      <c r="E286" s="1" t="n">
        <f aca="false">1-13.8*13.8*1E+030/(B286*B286+1/9.3/9.3*1E+030)</f>
        <v>-682.322645990218</v>
      </c>
      <c r="F286" s="1" t="n">
        <f aca="false">13.8*13.8/9.3*1E+045/B286/(B286*B286+1/9.3/9.3*1E+030)</f>
        <v>142.160014651758</v>
      </c>
      <c r="G286" s="0" t="n">
        <f aca="false">B286/N286</f>
        <v>1724029.53998732</v>
      </c>
      <c r="H286" s="0" t="n">
        <f aca="false">G286*SQRT(0.5)</f>
        <v>1219072.97869096</v>
      </c>
      <c r="I286" s="0" t="n">
        <f aca="false">-G286*0.5</f>
        <v>-862014.76999366</v>
      </c>
      <c r="J286" s="0" t="n">
        <f aca="false">(B286/N286)*SQRT(SQRT((C286*C286+D286*D286)/((1+C286)*(1+C286)+D286*D286)))*COS((ATAN(D286/C286)-ATAN(D286/(1+C286)))/2)</f>
        <v>1725654.55811681</v>
      </c>
      <c r="K286" s="1" t="n">
        <f aca="false">(B286/N286)*SQRT(SQRT((C286*C286+D286*D286)/((1+C286)*(1+C286)+D286*D286)))*SIN((ATAN(D286/C286)-ATAN(D286/(1+C286)))/2)</f>
        <v>321.135130374504</v>
      </c>
      <c r="L286" s="0" t="n">
        <f aca="false">(B286/N286)*SQRT(SQRT((E286*E286+F286*F286)/((1+E286)*(1+E286)+F286*F286)))*COS((ATAN(F286/E286)-ATAN(F286/(1+E286)))/2)</f>
        <v>1725241.55618541</v>
      </c>
      <c r="M286" s="1" t="n">
        <f aca="false">(B286/N286)*SQRT(SQRT((E286*E286+F286*F286)/((1+E286)*(1+E286)+F286*F286)))*SIN((ATAN(F286/E286)-ATAN(F286/(1+E286)))/2)</f>
        <v>252.798121959664</v>
      </c>
      <c r="N286" s="3" t="n">
        <v>299792458</v>
      </c>
    </row>
    <row r="287" customFormat="false" ht="14.9" hidden="false" customHeight="false" outlineLevel="0" collapsed="false">
      <c r="A287" s="0" t="n">
        <v>79.8509</v>
      </c>
      <c r="B287" s="2" t="n">
        <f aca="false">A287*1000000000000*2*PI()</f>
        <v>501718001645066</v>
      </c>
      <c r="C287" s="0" t="n">
        <v>-539.142</v>
      </c>
      <c r="D287" s="0" t="n">
        <v>108.662</v>
      </c>
      <c r="E287" s="1" t="n">
        <f aca="false">1-13.8*13.8*1E+030/(B287*B287+1/9.3/9.3*1E+030)</f>
        <v>-722.328175228225</v>
      </c>
      <c r="F287" s="1" t="n">
        <f aca="false">13.8*13.8/9.3*1E+045/B287/(B287*B287+1/9.3/9.3*1E+030)</f>
        <v>155.021790902058</v>
      </c>
      <c r="G287" s="0" t="n">
        <f aca="false">B287/N287</f>
        <v>1673551.11263361</v>
      </c>
      <c r="H287" s="0" t="n">
        <f aca="false">G287*SQRT(0.5)</f>
        <v>1183379.34040552</v>
      </c>
      <c r="I287" s="0" t="n">
        <f aca="false">-G287*0.5</f>
        <v>-836775.556316807</v>
      </c>
      <c r="J287" s="0" t="n">
        <f aca="false">(B287/N287)*SQRT(SQRT((C287*C287+D287*D287)/((1+C287)*(1+C287)+D287*D287)))*COS((ATAN(D287/C287)-ATAN(D287/(1+C287)))/2)</f>
        <v>1675044.49381998</v>
      </c>
      <c r="K287" s="1" t="n">
        <f aca="false">(B287/N287)*SQRT(SQRT((C287*C287+D287*D287)/((1+C287)*(1+C287)+D287*D287)))*SIN((ATAN(D287/C287)-ATAN(D287/(1+C287)))/2)</f>
        <v>301.404652498714</v>
      </c>
      <c r="L287" s="0" t="n">
        <f aca="false">(B287/N287)*SQRT(SQRT((E287*E287+F287*F287)/((1+E287)*(1+E287)+F287*F287)))*COS((ATAN(F287/E287)-ATAN(F287/(1+E287)))/2)</f>
        <v>1674659.59707956</v>
      </c>
      <c r="M287" s="1" t="n">
        <f aca="false">(B287/N287)*SQRT(SQRT((E287*E287+F287*F287)/((1+E287)*(1+E287)+F287*F287)))*SIN((ATAN(F287/E287)-ATAN(F287/(1+E287)))/2)</f>
        <v>238.143681878647</v>
      </c>
      <c r="N287" s="3" t="n">
        <v>299792458</v>
      </c>
    </row>
    <row r="288" customFormat="false" ht="14.9" hidden="false" customHeight="false" outlineLevel="0" collapsed="false">
      <c r="A288" s="0" t="n">
        <v>77.4194</v>
      </c>
      <c r="B288" s="2" t="n">
        <f aca="false">A288*1000000000000*2*PI()</f>
        <v>486440436570659</v>
      </c>
      <c r="C288" s="0" t="n">
        <v>-577.316</v>
      </c>
      <c r="D288" s="0" t="n">
        <v>118.114</v>
      </c>
      <c r="E288" s="1" t="n">
        <f aca="false">1-13.8*13.8*1E+030/(B288*B288+1/9.3/9.3*1E+030)</f>
        <v>-766.326713990128</v>
      </c>
      <c r="F288" s="1" t="n">
        <f aca="false">13.8*13.8/9.3*1E+045/B288/(B288*B288+1/9.3/9.3*1E+030)</f>
        <v>169.61634480434</v>
      </c>
      <c r="G288" s="0" t="n">
        <f aca="false">B288/N288</f>
        <v>1622590.64092486</v>
      </c>
      <c r="H288" s="0" t="n">
        <f aca="false">G288*SQRT(0.5)</f>
        <v>1147344.84528779</v>
      </c>
      <c r="I288" s="0" t="n">
        <f aca="false">-G288*0.5</f>
        <v>-811295.32046243</v>
      </c>
      <c r="J288" s="0" t="n">
        <f aca="false">(B288/N288)*SQRT(SQRT((C288*C288+D288*D288)/((1+C288)*(1+C288)+D288*D288)))*COS((ATAN(D288/C288)-ATAN(D288/(1+C288)))/2)</f>
        <v>1623941.08366178</v>
      </c>
      <c r="K288" s="1" t="n">
        <f aca="false">(B288/N288)*SQRT(SQRT((C288*C288+D288*D288)/((1+C288)*(1+C288)+D288*D288)))*SIN((ATAN(D288/C288)-ATAN(D288/(1+C288)))/2)</f>
        <v>276.648728776279</v>
      </c>
      <c r="L288" s="0" t="n">
        <f aca="false">(B288/N288)*SQRT(SQRT((E288*E288+F288*F288)/((1+E288)*(1+E288)+F288*F288)))*COS((ATAN(F288/E288)-ATAN(F288/(1+E288)))/2)</f>
        <v>1623600.77537979</v>
      </c>
      <c r="M288" s="1" t="n">
        <f aca="false">(B288/N288)*SQRT(SQRT((E288*E288+F288*F288)/((1+E288)*(1+E288)+F288*F288)))*SIN((ATAN(F288/E288)-ATAN(F288/(1+E288)))/2)</f>
        <v>223.799059832511</v>
      </c>
      <c r="N288" s="3" t="n">
        <v>299792458</v>
      </c>
    </row>
    <row r="289" customFormat="false" ht="14.9" hidden="false" customHeight="false" outlineLevel="0" collapsed="false">
      <c r="A289" s="0" t="n">
        <v>75</v>
      </c>
      <c r="B289" s="2" t="n">
        <f aca="false">A289*1000000000000*2*PI()</f>
        <v>471238898038469</v>
      </c>
      <c r="C289" s="0" t="n">
        <v>-611.92</v>
      </c>
      <c r="D289" s="0" t="n">
        <v>127.92</v>
      </c>
      <c r="E289" s="1" t="n">
        <f aca="false">1-13.8*13.8*1E+030/(B289*B289+1/9.3/9.3*1E+030)</f>
        <v>-814.141569453633</v>
      </c>
      <c r="F289" s="1" t="n">
        <f aca="false">13.8*13.8/9.3*1E+045/B289/(B289*B289+1/9.3/9.3*1E+030)</f>
        <v>185.998294047643</v>
      </c>
      <c r="G289" s="0" t="n">
        <f aca="false">B289/N289</f>
        <v>1571883.76646376</v>
      </c>
      <c r="H289" s="0" t="n">
        <f aca="false">G289*SQRT(0.5)</f>
        <v>1111489.67050358</v>
      </c>
      <c r="I289" s="0" t="n">
        <f aca="false">-G289*0.5</f>
        <v>-785941.883231881</v>
      </c>
      <c r="J289" s="0" t="n">
        <f aca="false">(B289/N289)*SQRT(SQRT((C289*C289+D289*D289)/((1+C289)*(1+C289)+D289*D289)))*COS((ATAN(D289/C289)-ATAN(D289/(1+C289)))/2)</f>
        <v>1573115.7584026</v>
      </c>
      <c r="K289" s="1" t="n">
        <f aca="false">(B289/N289)*SQRT(SQRT((C289*C289+D289*D289)/((1+C289)*(1+C289)+D289*D289)))*SIN((ATAN(D289/C289)-ATAN(D289/(1+C289)))/2)</f>
        <v>257.860266886716</v>
      </c>
      <c r="L289" s="0" t="n">
        <f aca="false">(B289/N289)*SQRT(SQRT((E289*E289+F289*F289)/((1+E289)*(1+E289)+F289*F289)))*COS((ATAN(F289/E289)-ATAN(F289/(1+E289)))/2)</f>
        <v>1572802.00466573</v>
      </c>
      <c r="M289" s="1" t="n">
        <f aca="false">(B289/N289)*SQRT(SQRT((E289*E289+F289*F289)/((1+E289)*(1+E289)+F289*F289)))*SIN((ATAN(F289/E289)-ATAN(F289/(1+E289)))/2)</f>
        <v>209.973616842289</v>
      </c>
      <c r="N289" s="3" t="n">
        <v>299792458</v>
      </c>
    </row>
    <row r="290" customFormat="false" ht="14.9" hidden="false" customHeight="false" outlineLevel="0" collapsed="false">
      <c r="A290" s="0" t="n">
        <v>72.5865</v>
      </c>
      <c r="B290" s="2" t="n">
        <f aca="false">A290*1000000000000*2*PI()</f>
        <v>456074430299591</v>
      </c>
      <c r="C290" s="0" t="n">
        <v>-652.717</v>
      </c>
      <c r="D290" s="0" t="n">
        <v>139.649</v>
      </c>
      <c r="E290" s="1" t="n">
        <f aca="false">1-13.8*13.8*1E+030/(B290*B290+1/9.3/9.3*1E+030)</f>
        <v>-866.347734288681</v>
      </c>
      <c r="F290" s="1" t="n">
        <f aca="false">13.8*13.8/9.3*1E+045/B290/(B290*B290+1/9.3/9.3*1E+030)</f>
        <v>204.491177402948</v>
      </c>
      <c r="G290" s="0" t="n">
        <f aca="false">B290/N290</f>
        <v>1521300.54685896</v>
      </c>
      <c r="H290" s="0" t="n">
        <f aca="false">G290*SQRT(0.5)</f>
        <v>1075721.93290677</v>
      </c>
      <c r="I290" s="0" t="n">
        <f aca="false">-G290*0.5</f>
        <v>-760650.273429479</v>
      </c>
      <c r="J290" s="0" t="n">
        <f aca="false">(B290/N290)*SQRT(SQRT((C290*C290+D290*D290)/((1+C290)*(1+C290)+D290*D290)))*COS((ATAN(D290/C290)-ATAN(D290/(1+C290)))/2)</f>
        <v>1522416.06736714</v>
      </c>
      <c r="K290" s="1" t="n">
        <f aca="false">(B290/N290)*SQRT(SQRT((C290*C290+D290*D290)/((1+C290)*(1+C290)+D290*D290)))*SIN((ATAN(D290/C290)-ATAN(D290/(1+C290)))/2)</f>
        <v>238.940570957634</v>
      </c>
      <c r="L290" s="0" t="n">
        <f aca="false">(B290/N290)*SQRT(SQRT((E290*E290+F290*F290)/((1+E290)*(1+E290)+F290*F290)))*COS((ATAN(F290/E290)-ATAN(F290/(1+E290)))/2)</f>
        <v>1522132.85264035</v>
      </c>
      <c r="M290" s="1" t="n">
        <f aca="false">(B290/N290)*SQRT(SQRT((E290*E290+F290*F290)/((1+E290)*(1+E290)+F290*F290)))*SIN((ATAN(F290/E290)-ATAN(F290/(1+E290)))/2)</f>
        <v>196.626226407456</v>
      </c>
      <c r="N290" s="3" t="n">
        <v>299792458</v>
      </c>
    </row>
    <row r="291" customFormat="false" ht="14.9" hidden="false" customHeight="false" outlineLevel="0" collapsed="false">
      <c r="A291" s="0" t="n">
        <v>70.1754</v>
      </c>
      <c r="B291" s="2" t="n">
        <f aca="false">A291*1000000000000*2*PI()</f>
        <v>440925042205450</v>
      </c>
      <c r="C291" s="0" t="n">
        <v>-700.17</v>
      </c>
      <c r="D291" s="0" t="n">
        <v>153.171</v>
      </c>
      <c r="E291" s="1" t="n">
        <f aca="false">1-13.8*13.8*1E+030/(B291*B291+1/9.3/9.3*1E+030)</f>
        <v>-923.569593040728</v>
      </c>
      <c r="F291" s="1" t="n">
        <f aca="false">13.8*13.8/9.3*1E+045/B291/(B291*B291+1/9.3/9.3*1E+030)</f>
        <v>225.471623874956</v>
      </c>
      <c r="G291" s="0" t="n">
        <f aca="false">B291/N291</f>
        <v>1470767.62753468</v>
      </c>
      <c r="H291" s="0" t="n">
        <f aca="false">G291*SQRT(0.5)</f>
        <v>1039989.76297942</v>
      </c>
      <c r="I291" s="0" t="n">
        <f aca="false">-G291*0.5</f>
        <v>-735383.81376734</v>
      </c>
      <c r="J291" s="0" t="n">
        <f aca="false">(B291/N291)*SQRT(SQRT((C291*C291+D291*D291)/((1+C291)*(1+C291)+D291*D291)))*COS((ATAN(D291/C291)-ATAN(D291/(1+C291)))/2)</f>
        <v>1471770.92902227</v>
      </c>
      <c r="K291" s="1" t="n">
        <f aca="false">(B291/N291)*SQRT(SQRT((C291*C291+D291*D291)/((1+C291)*(1+C291)+D291*D291)))*SIN((ATAN(D291/C291)-ATAN(D291/(1+C291)))/2)</f>
        <v>219.720239067466</v>
      </c>
      <c r="L291" s="0" t="n">
        <f aca="false">(B291/N291)*SQRT(SQRT((E291*E291+F291*F291)/((1+E291)*(1+E291)+F291*F291)))*COS((ATAN(F291/E291)-ATAN(F291/(1+E291)))/2)</f>
        <v>1471519.62384509</v>
      </c>
      <c r="M291" s="1" t="n">
        <f aca="false">(B291/N291)*SQRT(SQRT((E291*E291+F291*F291)/((1+E291)*(1+E291)+F291*F291)))*SIN((ATAN(F291/E291)-ATAN(F291/(1+E291)))/2)</f>
        <v>183.734560916245</v>
      </c>
      <c r="N291" s="3" t="n">
        <v>299792458</v>
      </c>
    </row>
    <row r="292" customFormat="false" ht="14.9" hidden="false" customHeight="false" outlineLevel="0" collapsed="false">
      <c r="A292" s="0" t="n">
        <v>67.7507</v>
      </c>
      <c r="B292" s="2" t="n">
        <f aca="false">A292*1000000000000*2*PI()</f>
        <v>425690202791132</v>
      </c>
      <c r="C292" s="0" t="n">
        <v>-749.394</v>
      </c>
      <c r="D292" s="0" t="n">
        <v>168.15</v>
      </c>
      <c r="E292" s="1" t="n">
        <f aca="false">1-13.8*13.8*1E+030/(B292*B292+1/9.3/9.3*1E+030)</f>
        <v>-986.891640589837</v>
      </c>
      <c r="F292" s="1" t="n">
        <f aca="false">13.8*13.8/9.3*1E+045/B292/(B292*B292+1/9.3/9.3*1E+030)</f>
        <v>249.535711401902</v>
      </c>
      <c r="G292" s="0" t="n">
        <f aca="false">B292/N292</f>
        <v>1419949.67328742</v>
      </c>
      <c r="H292" s="0" t="n">
        <f aca="false">G292*SQRT(0.5)</f>
        <v>1004056.04292516</v>
      </c>
      <c r="I292" s="0" t="n">
        <f aca="false">-G292*0.5</f>
        <v>-709974.836643709</v>
      </c>
      <c r="J292" s="0" t="n">
        <f aca="false">(B292/N292)*SQRT(SQRT((C292*C292+D292*D292)/((1+C292)*(1+C292)+D292*D292)))*COS((ATAN(D292/C292)-ATAN(D292/(1+C292)))/2)</f>
        <v>1420852.47657194</v>
      </c>
      <c r="K292" s="1" t="n">
        <f aca="false">(B292/N292)*SQRT(SQRT((C292*C292+D292*D292)/((1+C292)*(1+C292)+D292*D292)))*SIN((ATAN(D292/C292)-ATAN(D292/(1+C292)))/2)</f>
        <v>202.775156827058</v>
      </c>
      <c r="L292" s="0" t="n">
        <f aca="false">(B292/N292)*SQRT(SQRT((E292*E292+F292*F292)/((1+E292)*(1+E292)+F292*F292)))*COS((ATAN(F292/E292)-ATAN(F292/(1+E292)))/2)</f>
        <v>1420626.30072746</v>
      </c>
      <c r="M292" s="1" t="n">
        <f aca="false">(B292/N292)*SQRT(SQRT((E292*E292+F292*F292)/((1+E292)*(1+E292)+F292*F292)))*SIN((ATAN(F292/E292)-ATAN(F292/(1+E292)))/2)</f>
        <v>171.215495873241</v>
      </c>
      <c r="N292" s="3" t="n">
        <v>299792458</v>
      </c>
    </row>
    <row r="293" customFormat="false" ht="14.9" hidden="false" customHeight="false" outlineLevel="0" collapsed="false">
      <c r="A293" s="0" t="n">
        <v>65.331</v>
      </c>
      <c r="B293" s="2" t="n">
        <f aca="false">A293*1000000000000*2*PI()</f>
        <v>410486779303350</v>
      </c>
      <c r="C293" s="0" t="n">
        <v>-806.058</v>
      </c>
      <c r="D293" s="0" t="n">
        <v>185.5</v>
      </c>
      <c r="E293" s="1" t="n">
        <f aca="false">1-13.8*13.8*1E+030/(B293*B293+1/9.3/9.3*1E+030)</f>
        <v>-1056.63907317258</v>
      </c>
      <c r="F293" s="1" t="n">
        <f aca="false">13.8*13.8/9.3*1E+045/B293/(B293*B293+1/9.3/9.3*1E+030)</f>
        <v>277.048219962013</v>
      </c>
      <c r="G293" s="0" t="n">
        <f aca="false">B293/N293</f>
        <v>1369236.51129125</v>
      </c>
      <c r="H293" s="0" t="n">
        <f aca="false">G293*SQRT(0.5)</f>
        <v>968196.422182257</v>
      </c>
      <c r="I293" s="0" t="n">
        <f aca="false">-G293*0.5</f>
        <v>-684618.255645627</v>
      </c>
      <c r="J293" s="0" t="n">
        <f aca="false">(B293/N293)*SQRT(SQRT((C293*C293+D293*D293)/((1+C293)*(1+C293)+D293*D293)))*COS((ATAN(D293/C293)-ATAN(D293/(1+C293)))/2)</f>
        <v>1370043.80868581</v>
      </c>
      <c r="K293" s="1" t="n">
        <f aca="false">(B293/N293)*SQRT(SQRT((C293*C293+D293*D293)/((1+C293)*(1+C293)+D293*D293)))*SIN((ATAN(D293/C293)-ATAN(D293/(1+C293)))/2)</f>
        <v>185.958284393837</v>
      </c>
      <c r="L293" s="0" t="n">
        <f aca="false">(B293/N293)*SQRT(SQRT((E293*E293+F293*F293)/((1+E293)*(1+E293)+F293*F293)))*COS((ATAN(F293/E293)-ATAN(F293/(1+E293)))/2)</f>
        <v>1369843.12937848</v>
      </c>
      <c r="M293" s="1" t="n">
        <f aca="false">(B293/N293)*SQRT(SQRT((E293*E293+F293*F293)/((1+E293)*(1+E293)+F293*F293)))*SIN((ATAN(F293/E293)-ATAN(F293/(1+E293)))/2)</f>
        <v>159.166794274111</v>
      </c>
      <c r="N293" s="3" t="n">
        <v>299792458</v>
      </c>
    </row>
    <row r="294" customFormat="false" ht="14.9" hidden="false" customHeight="false" outlineLevel="0" collapsed="false">
      <c r="A294" s="0" t="n">
        <v>62.9063</v>
      </c>
      <c r="B294" s="2" t="n">
        <f aca="false">A294*1000000000000*2*PI()</f>
        <v>395251939889031</v>
      </c>
      <c r="C294" s="0" t="n">
        <v>-870.789</v>
      </c>
      <c r="D294" s="0" t="n">
        <v>205.51</v>
      </c>
      <c r="E294" s="1" t="n">
        <f aca="false">1-13.8*13.8*1E+030/(B294*B294+1/9.3/9.3*1E+030)</f>
        <v>-1134.01637008907</v>
      </c>
      <c r="F294" s="1" t="n">
        <f aca="false">13.8*13.8/9.3*1E+045/B294/(B294*B294+1/9.3/9.3*1E+030)</f>
        <v>308.777158719536</v>
      </c>
      <c r="G294" s="0" t="n">
        <f aca="false">B294/N294</f>
        <v>1318418.55704399</v>
      </c>
      <c r="H294" s="0" t="n">
        <f aca="false">G294*SQRT(0.5)</f>
        <v>932262.702127989</v>
      </c>
      <c r="I294" s="0" t="n">
        <f aca="false">-G294*0.5</f>
        <v>-659209.278521995</v>
      </c>
      <c r="J294" s="0" t="n">
        <f aca="false">(B294/N294)*SQRT(SQRT((C294*C294+D294*D294)/((1+C294)*(1+C294)+D294*D294)))*COS((ATAN(D294/C294)-ATAN(D294/(1+C294)))/2)</f>
        <v>1319136.19496006</v>
      </c>
      <c r="K294" s="1" t="n">
        <f aca="false">(B294/N294)*SQRT(SQRT((C294*C294+D294*D294)/((1+C294)*(1+C294)+D294*D294)))*SIN((ATAN(D294/C294)-ATAN(D294/(1+C294)))/2)</f>
        <v>169.511701416336</v>
      </c>
      <c r="L294" s="0" t="n">
        <f aca="false">(B294/N294)*SQRT(SQRT((E294*E294+F294*F294)/((1+E294)*(1+E294)+F294*F294)))*COS((ATAN(F294/E294)-ATAN(F294/(1+E294)))/2)</f>
        <v>1318960.0475031</v>
      </c>
      <c r="M294" s="1" t="n">
        <f aca="false">(B294/N294)*SQRT(SQRT((E294*E294+F294*F294)/((1+E294)*(1+E294)+F294*F294)))*SIN((ATAN(F294/E294)-ATAN(F294/(1+E294)))/2)</f>
        <v>147.53804136127</v>
      </c>
      <c r="N294" s="3" t="n">
        <v>299792458</v>
      </c>
    </row>
    <row r="295" customFormat="false" ht="14.9" hidden="false" customHeight="false" outlineLevel="0" collapsed="false">
      <c r="A295" s="0" t="n">
        <v>60.4961</v>
      </c>
      <c r="B295" s="2" t="n">
        <f aca="false">A295*1000000000000*2*PI()</f>
        <v>380108206661667</v>
      </c>
      <c r="C295" s="0" t="n">
        <v>-944.298</v>
      </c>
      <c r="D295" s="0" t="n">
        <v>228.628</v>
      </c>
      <c r="E295" s="1" t="n">
        <f aca="false">1-13.8*13.8*1E+030/(B295*B295+1/9.3/9.3*1E+030)</f>
        <v>-1219.42282576608</v>
      </c>
      <c r="F295" s="1" t="n">
        <f aca="false">13.8*13.8/9.3*1E+045/B295/(B295*B295+1/9.3/9.3*1E+030)</f>
        <v>345.239220135723</v>
      </c>
      <c r="G295" s="0" t="n">
        <f aca="false">B295/N295</f>
        <v>1267904.50032491</v>
      </c>
      <c r="H295" s="0" t="n">
        <f aca="false">G295*SQRT(0.5)</f>
        <v>896543.870076686</v>
      </c>
      <c r="I295" s="0" t="n">
        <f aca="false">-G295*0.5</f>
        <v>-633952.250162456</v>
      </c>
      <c r="J295" s="0" t="n">
        <f aca="false">(B295/N295)*SQRT(SQRT((C295*C295+D295*D295)/((1+C295)*(1+C295)+D295*D295)))*COS((ATAN(D295/C295)-ATAN(D295/(1+C295)))/2)</f>
        <v>1268539.12143771</v>
      </c>
      <c r="K295" s="1" t="n">
        <f aca="false">(B295/N295)*SQRT(SQRT((C295*C295+D295*D295)/((1+C295)*(1+C295)+D295*D295)))*SIN((ATAN(D295/C295)-ATAN(D295/(1+C295)))/2)</f>
        <v>153.772966517793</v>
      </c>
      <c r="L295" s="0" t="n">
        <f aca="false">(B295/N295)*SQRT(SQRT((E295*E295+F295*F295)/((1+E295)*(1+E295)+F295*F295)))*COS((ATAN(F295/E295)-ATAN(F295/(1+E295)))/2)</f>
        <v>1268386.05277888</v>
      </c>
      <c r="M295" s="1" t="n">
        <f aca="false">(B295/N295)*SQRT(SQRT((E295*E295+F295*F295)/((1+E295)*(1+E295)+F295*F295)))*SIN((ATAN(F295/E295)-ATAN(F295/(1+E295)))/2)</f>
        <v>136.419556665958</v>
      </c>
      <c r="N295" s="3" t="n">
        <v>299792458</v>
      </c>
    </row>
    <row r="296" customFormat="false" ht="14.9" hidden="false" customHeight="false" outlineLevel="0" collapsed="false">
      <c r="A296" s="0" t="n">
        <v>58.072</v>
      </c>
      <c r="B296" s="2" t="n">
        <f aca="false">A296*1000000000000*2*PI()</f>
        <v>364877137158533</v>
      </c>
      <c r="C296" s="0" t="n">
        <v>-1020.95</v>
      </c>
      <c r="D296" s="0" t="n">
        <v>254.044</v>
      </c>
      <c r="E296" s="1" t="n">
        <f aca="false">1-13.8*13.8*1E+030/(B296*B296+1/9.3/9.3*1E+030)</f>
        <v>-1315.126333644</v>
      </c>
      <c r="F296" s="1" t="n">
        <f aca="false">13.8*13.8/9.3*1E+045/B296/(B296*B296+1/9.3/9.3*1E+030)</f>
        <v>387.853735394208</v>
      </c>
      <c r="G296" s="0" t="n">
        <f aca="false">B296/N296</f>
        <v>1217099.12114778</v>
      </c>
      <c r="H296" s="0" t="n">
        <f aca="false">G296*SQRT(0.5)</f>
        <v>860619.041939783</v>
      </c>
      <c r="I296" s="0" t="n">
        <f aca="false">-G296*0.5</f>
        <v>-608549.56057389</v>
      </c>
      <c r="J296" s="0" t="n">
        <f aca="false">(B296/N296)*SQRT(SQRT((C296*C296+D296*D296)/((1+C296)*(1+C296)+D296*D296)))*COS((ATAN(D296/C296)-ATAN(D296/(1+C296)))/2)</f>
        <v>1217660.79330051</v>
      </c>
      <c r="K296" s="1" t="n">
        <f aca="false">(B296/N296)*SQRT(SQRT((C296*C296+D296*D296)/((1+C296)*(1+C296)+D296*D296)))*SIN((ATAN(D296/C296)-ATAN(D296/(1+C296)))/2)</f>
        <v>139.864199666648</v>
      </c>
      <c r="L296" s="0" t="n">
        <f aca="false">(B296/N296)*SQRT(SQRT((E296*E296+F296*F296)/((1+E296)*(1+E296)+F296*F296)))*COS((ATAN(F296/E296)-ATAN(F296/(1+E296)))/2)</f>
        <v>1217525.0298197</v>
      </c>
      <c r="M296" s="1" t="n">
        <f aca="false">(B296/N296)*SQRT(SQRT((E296*E296+F296*F296)/((1+E296)*(1+E296)+F296*F296)))*SIN((ATAN(F296/E296)-ATAN(F296/(1+E296)))/2)</f>
        <v>125.679591227347</v>
      </c>
      <c r="N296" s="3" t="n">
        <v>299792458</v>
      </c>
    </row>
    <row r="297" customFormat="false" ht="14.9" hidden="false" customHeight="false" outlineLevel="0" collapsed="false">
      <c r="A297" s="0" t="n">
        <v>55.6483</v>
      </c>
      <c r="B297" s="2" t="n">
        <f aca="false">A297*1000000000000*2*PI()</f>
        <v>349648580929522</v>
      </c>
      <c r="C297" s="0" t="n">
        <v>-1100.83</v>
      </c>
      <c r="D297" s="0" t="n">
        <v>282.414</v>
      </c>
      <c r="E297" s="1" t="n">
        <f aca="false">1-13.8*13.8*1E+030/(B297*B297+1/9.3/9.3*1E+030)</f>
        <v>-1422.14649722337</v>
      </c>
      <c r="F297" s="1" t="n">
        <f aca="false">13.8*13.8/9.3*1E+045/B297/(B297*B297+1/9.3/9.3*1E+030)</f>
        <v>437.658018433734</v>
      </c>
      <c r="G297" s="0" t="n">
        <f aca="false">B297/N297</f>
        <v>1166302.12535074</v>
      </c>
      <c r="H297" s="0" t="n">
        <f aca="false">G297*SQRT(0.5)</f>
        <v>824700.14174779</v>
      </c>
      <c r="I297" s="0" t="n">
        <f aca="false">-G297*0.5</f>
        <v>-583151.062675369</v>
      </c>
      <c r="J297" s="0" t="n">
        <f aca="false">(B297/N297)*SQRT(SQRT((C297*C297+D297*D297)/((1+C297)*(1+C297)+D297*D297)))*COS((ATAN(D297/C297)-ATAN(D297/(1+C297)))/2)</f>
        <v>1166799.44769952</v>
      </c>
      <c r="K297" s="1" t="n">
        <f aca="false">(B297/N297)*SQRT(SQRT((C297*C297+D297*D297)/((1+C297)*(1+C297)+D297*D297)))*SIN((ATAN(D297/C297)-ATAN(D297/(1+C297)))/2)</f>
        <v>127.673266865759</v>
      </c>
      <c r="L297" s="0" t="n">
        <f aca="false">(B297/N297)*SQRT(SQRT((E297*E297+F297*F297)/((1+E297)*(1+E297)+F297*F297)))*COS((ATAN(F297/E297)-ATAN(F297/(1+E297)))/2)</f>
        <v>1166676.86389798</v>
      </c>
      <c r="M297" s="1" t="n">
        <f aca="false">(B297/N297)*SQRT(SQRT((E297*E297+F297*F297)/((1+E297)*(1+E297)+F297*F297)))*SIN((ATAN(F297/E297)-ATAN(F297/(1+E297)))/2)</f>
        <v>115.384651364398</v>
      </c>
      <c r="N297" s="3" t="n">
        <v>299792458</v>
      </c>
    </row>
    <row r="298" customFormat="false" ht="14.9" hidden="false" customHeight="false" outlineLevel="0" collapsed="false">
      <c r="A298" s="0" t="n">
        <v>53.2292</v>
      </c>
      <c r="B298" s="2" t="n">
        <f aca="false">A298*1000000000000*2*PI()</f>
        <v>334448927352924</v>
      </c>
      <c r="C298" s="0" t="n">
        <v>-1197.75</v>
      </c>
      <c r="D298" s="0" t="n">
        <v>316.315</v>
      </c>
      <c r="E298" s="1" t="n">
        <f aca="false">1-13.8*13.8*1E+030/(B298*B298+1/9.3/9.3*1E+030)</f>
        <v>-1542.04738438942</v>
      </c>
      <c r="F298" s="1" t="n">
        <f aca="false">13.8*13.8/9.3*1E+045/B298/(B298*B298+1/9.3/9.3*1E+030)</f>
        <v>496.096892591244</v>
      </c>
      <c r="G298" s="0" t="n">
        <f aca="false">B298/N298</f>
        <v>1115601.53842471</v>
      </c>
      <c r="H298" s="0" t="n">
        <f aca="false">G298*SQRT(0.5)</f>
        <v>788849.412922254</v>
      </c>
      <c r="I298" s="0" t="n">
        <f aca="false">-G298*0.5</f>
        <v>-557800.769212353</v>
      </c>
      <c r="J298" s="0" t="n">
        <f aca="false">(B298/N298)*SQRT(SQRT((C298*C298+D298*D298)/((1+C298)*(1+C298)+D298*D298)))*COS((ATAN(D298/C298)-ATAN(D298/(1+C298)))/2)</f>
        <v>1116037.12009587</v>
      </c>
      <c r="K298" s="1" t="n">
        <f aca="false">(B298/N298)*SQRT(SQRT((C298*C298+D298*D298)/((1+C298)*(1+C298)+D298*D298)))*SIN((ATAN(D298/C298)-ATAN(D298/(1+C298)))/2)</f>
        <v>115.105286171965</v>
      </c>
      <c r="L298" s="0" t="n">
        <f aca="false">(B298/N298)*SQRT(SQRT((E298*E298+F298*F298)/((1+E298)*(1+E298)+F298*F298)))*COS((ATAN(F298/E298)-ATAN(F298/(1+E298)))/2)</f>
        <v>1115929.46827205</v>
      </c>
      <c r="M298" s="1" t="n">
        <f aca="false">(B298/N298)*SQRT(SQRT((E298*E298+F298*F298)/((1+E298)*(1+E298)+F298*F298)))*SIN((ATAN(F298/E298)-ATAN(F298/(1+E298)))/2)</f>
        <v>105.550679354652</v>
      </c>
      <c r="N298" s="3" t="n">
        <v>299792458</v>
      </c>
    </row>
    <row r="299" customFormat="false" ht="14.9" hidden="false" customHeight="false" outlineLevel="0" collapsed="false">
      <c r="A299" s="0" t="n">
        <v>50.813</v>
      </c>
      <c r="B299" s="2" t="n">
        <f aca="false">A299*1000000000000*2*PI()</f>
        <v>319267495013716</v>
      </c>
      <c r="C299" s="0" t="n">
        <v>-1313.52</v>
      </c>
      <c r="D299" s="0" t="n">
        <v>356.918</v>
      </c>
      <c r="E299" s="1" t="n">
        <f aca="false">1-13.8*13.8*1E+030/(B299*B299+1/9.3/9.3*1E+030)</f>
        <v>-1676.97766018554</v>
      </c>
      <c r="F299" s="1" t="n">
        <f aca="false">13.8*13.8/9.3*1E+045/B299/(B299*B299+1/9.3/9.3*1E+030)</f>
        <v>565.130206532749</v>
      </c>
      <c r="G299" s="0" t="n">
        <f aca="false">B299/N299</f>
        <v>1064961.73100431</v>
      </c>
      <c r="H299" s="0" t="n">
        <f aca="false">G299*SQRT(0.5)</f>
        <v>753041.661697309</v>
      </c>
      <c r="I299" s="0" t="n">
        <f aca="false">-G299*0.5</f>
        <v>-532480.865502154</v>
      </c>
      <c r="J299" s="0" t="n">
        <f aca="false">(B299/N299)*SQRT(SQRT((C299*C299+D299*D299)/((1+C299)*(1+C299)+D299*D299)))*COS((ATAN(D299/C299)-ATAN(D299/(1+C299)))/2)</f>
        <v>1065339.42806422</v>
      </c>
      <c r="K299" s="1" t="n">
        <f aca="false">(B299/N299)*SQRT(SQRT((C299*C299+D299*D299)/((1+C299)*(1+C299)+D299*D299)))*SIN((ATAN(D299/C299)-ATAN(D299/(1+C299)))/2)</f>
        <v>102.688885587051</v>
      </c>
      <c r="L299" s="0" t="n">
        <f aca="false">(B299/N299)*SQRT(SQRT((E299*E299+F299*F299)/((1+E299)*(1+E299)+F299*F299)))*COS((ATAN(F299/E299)-ATAN(F299/(1+E299)))/2)</f>
        <v>1065246.9746645</v>
      </c>
      <c r="M299" s="1" t="n">
        <f aca="false">(B299/N299)*SQRT(SQRT((E299*E299+F299*F299)/((1+E299)*(1+E299)+F299*F299)))*SIN((ATAN(F299/E299)-ATAN(F299/(1+E299)))/2)</f>
        <v>96.1682108379107</v>
      </c>
      <c r="N299" s="3" t="n">
        <v>299792458</v>
      </c>
    </row>
    <row r="300" customFormat="false" ht="14.9" hidden="false" customHeight="false" outlineLevel="0" collapsed="false">
      <c r="A300" s="0" t="n">
        <v>48.3949</v>
      </c>
      <c r="B300" s="2" t="n">
        <f aca="false">A300*1000000000000*2*PI()</f>
        <v>304074124622425</v>
      </c>
      <c r="C300" s="0" t="n">
        <v>-1435.66</v>
      </c>
      <c r="D300" s="0" t="n">
        <v>406.725</v>
      </c>
      <c r="E300" s="1" t="n">
        <f aca="false">1-13.8*13.8*1E+030/(B300*B300+1/9.3/9.3*1E+030)</f>
        <v>-1829.74714642493</v>
      </c>
      <c r="F300" s="1" t="n">
        <f aca="false">13.8*13.8/9.3*1E+045/B300/(B300*B300+1/9.3/9.3*1E+030)</f>
        <v>647.389948480776</v>
      </c>
      <c r="G300" s="0" t="n">
        <f aca="false">B300/N300</f>
        <v>1014282.10252849</v>
      </c>
      <c r="H300" s="0" t="n">
        <f aca="false">G300*SQRT(0.5)</f>
        <v>717205.752734047</v>
      </c>
      <c r="I300" s="0" t="n">
        <f aca="false">-G300*0.5</f>
        <v>-507141.051264247</v>
      </c>
      <c r="J300" s="0" t="n">
        <f aca="false">(B300/N300)*SQRT(SQRT((C300*C300+D300*D300)/((1+C300)*(1+C300)+D300*D300)))*COS((ATAN(D300/C300)-ATAN(D300/(1+C300)))/2)</f>
        <v>1014609.24891362</v>
      </c>
      <c r="K300" s="1" t="n">
        <f aca="false">(B300/N300)*SQRT(SQRT((C300*C300+D300*D300)/((1+C300)*(1+C300)+D300*D300)))*SIN((ATAN(D300/C300)-ATAN(D300/(1+C300)))/2)</f>
        <v>92.7295934712258</v>
      </c>
      <c r="L300" s="0" t="n">
        <f aca="false">(B300/N300)*SQRT(SQRT((E300*E300+F300*F300)/((1+E300)*(1+E300)+F300*F300)))*COS((ATAN(F300/E300)-ATAN(F300/(1+E300)))/2)</f>
        <v>1014528.50919815</v>
      </c>
      <c r="M300" s="1" t="n">
        <f aca="false">(B300/N300)*SQRT(SQRT((E300*E300+F300*F300)/((1+E300)*(1+E300)+F300*F300)))*SIN((ATAN(F300/E300)-ATAN(F300/(1+E300)))/2)</f>
        <v>87.2178542120551</v>
      </c>
      <c r="N300" s="3" t="n">
        <v>299792458</v>
      </c>
    </row>
    <row r="301" customFormat="false" ht="14.9" hidden="false" customHeight="false" outlineLevel="0" collapsed="false">
      <c r="A301" s="0" t="n">
        <v>47.1846</v>
      </c>
      <c r="B301" s="2" t="n">
        <f aca="false">A301*1000000000000*2*PI()</f>
        <v>296469585445146</v>
      </c>
      <c r="C301" s="0" t="n">
        <v>-1499.2</v>
      </c>
      <c r="D301" s="0" t="n">
        <v>435.394</v>
      </c>
      <c r="E301" s="1" t="n">
        <f aca="false">1-13.8*13.8*1E+030/(B301*B301+1/9.3/9.3*1E+030)</f>
        <v>-1913.81187792537</v>
      </c>
      <c r="F301" s="1" t="n">
        <f aca="false">13.8*13.8/9.3*1E+045/B301/(B301*B301+1/9.3/9.3*1E+030)</f>
        <v>694.485237011443</v>
      </c>
      <c r="G301" s="0" t="n">
        <f aca="false">B301/N301</f>
        <v>988916.090227814</v>
      </c>
      <c r="H301" s="0" t="n">
        <f aca="false">G301*SQRT(0.5)</f>
        <v>699269.273424575</v>
      </c>
      <c r="I301" s="0" t="n">
        <f aca="false">-G301*0.5</f>
        <v>-494458.045113907</v>
      </c>
      <c r="J301" s="0" t="n">
        <f aca="false">(B301/N301)*SQRT(SQRT((C301*C301+D301*D301)/((1+C301)*(1+C301)+D301*D301)))*COS((ATAN(D301/C301)-ATAN(D301/(1+C301)))/2)</f>
        <v>989220.37971906</v>
      </c>
      <c r="K301" s="1" t="n">
        <f aca="false">(B301/N301)*SQRT(SQRT((C301*C301+D301*D301)/((1+C301)*(1+C301)+D301*D301)))*SIN((ATAN(D301/C301)-ATAN(D301/(1+C301)))/2)</f>
        <v>88.4152461220045</v>
      </c>
      <c r="L301" s="0" t="n">
        <f aca="false">(B301/N301)*SQRT(SQRT((E301*E301+F301*F301)/((1+E301)*(1+E301)+F301*F301)))*COS((ATAN(F301/E301)-ATAN(F301/(1+E301)))/2)</f>
        <v>989144.458762086</v>
      </c>
      <c r="M301" s="1" t="n">
        <f aca="false">(B301/N301)*SQRT(SQRT((E301*E301+F301*F301)/((1+E301)*(1+E301)+F301*F301)))*SIN((ATAN(F301/E301)-ATAN(F301/(1+E301)))/2)</f>
        <v>82.9030060475715</v>
      </c>
      <c r="N301" s="3" t="n">
        <v>299792458</v>
      </c>
    </row>
    <row r="302" customFormat="false" ht="14.9" hidden="false" customHeight="false" outlineLevel="0" collapsed="false">
      <c r="A302" s="0" t="n">
        <v>45.97</v>
      </c>
      <c r="B302" s="2" t="n">
        <f aca="false">A302*1000000000000*2*PI()</f>
        <v>288838028571046</v>
      </c>
      <c r="C302" s="0" t="n">
        <v>-1564.4</v>
      </c>
      <c r="D302" s="0" t="n">
        <v>466.541</v>
      </c>
      <c r="E302" s="1" t="n">
        <f aca="false">1-13.8*13.8*1E+030/(B302*B302+1/9.3/9.3*1E+030)</f>
        <v>-2003.85449679151</v>
      </c>
      <c r="F302" s="1" t="n">
        <f aca="false">13.8*13.8/9.3*1E+045/B302/(B302*B302+1/9.3/9.3*1E+030)</f>
        <v>746.35515762824</v>
      </c>
      <c r="G302" s="0" t="n">
        <f aca="false">B302/N302</f>
        <v>963459.95659119</v>
      </c>
      <c r="H302" s="0" t="n">
        <f aca="false">G302*SQRT(0.5)</f>
        <v>681269.068707327</v>
      </c>
      <c r="I302" s="0" t="n">
        <f aca="false">-G302*0.5</f>
        <v>-481729.978295595</v>
      </c>
      <c r="J302" s="0" t="n">
        <f aca="false">(B302/N302)*SQRT(SQRT((C302*C302+D302*D302)/((1+C302)*(1+C302)+D302*D302)))*COS((ATAN(D302/C302)-ATAN(D302/(1+C302)))/2)</f>
        <v>963742.852858666</v>
      </c>
      <c r="K302" s="1" t="n">
        <f aca="false">(B302/N302)*SQRT(SQRT((C302*C302+D302*D302)/((1+C302)*(1+C302)+D302*D302)))*SIN((ATAN(D302/C302)-ATAN(D302/(1+C302)))/2)</f>
        <v>84.4068133656408</v>
      </c>
      <c r="L302" s="0" t="n">
        <f aca="false">(B302/N302)*SQRT(SQRT((E302*E302+F302*F302)/((1+E302)*(1+E302)+F302*F302)))*COS((ATAN(F302/E302)-ATAN(F302/(1+E302)))/2)</f>
        <v>963671.130911735</v>
      </c>
      <c r="M302" s="1" t="n">
        <f aca="false">(B302/N302)*SQRT(SQRT((E302*E302+F302*F302)/((1+E302)*(1+E302)+F302*F302)))*SIN((ATAN(F302/E302)-ATAN(F302/(1+E302)))/2)</f>
        <v>78.6833876420277</v>
      </c>
      <c r="N302" s="3" t="n">
        <v>299792458</v>
      </c>
    </row>
    <row r="303" customFormat="false" ht="14.9" hidden="false" customHeight="false" outlineLevel="0" collapsed="false">
      <c r="A303" s="0" t="n">
        <v>44.7628</v>
      </c>
      <c r="B303" s="2" t="n">
        <f aca="false">A303*1000000000000*2*PI()</f>
        <v>281252967268218</v>
      </c>
      <c r="C303" s="0" t="n">
        <v>-1647.32</v>
      </c>
      <c r="D303" s="0" t="n">
        <v>502.854</v>
      </c>
      <c r="E303" s="1" t="n">
        <f aca="false">1-13.8*13.8*1E+030/(B303*B303+1/9.3/9.3*1E+030)</f>
        <v>-2099.473720924</v>
      </c>
      <c r="F303" s="1" t="n">
        <f aca="false">13.8*13.8/9.3*1E+045/B303/(B303*B303+1/9.3/9.3*1E+030)</f>
        <v>803.0400231521</v>
      </c>
      <c r="G303" s="0" t="n">
        <f aca="false">B303/N303</f>
        <v>938158.915486186</v>
      </c>
      <c r="H303" s="0" t="n">
        <f aca="false">G303*SQRT(0.5)</f>
        <v>663378.530970899</v>
      </c>
      <c r="I303" s="0" t="n">
        <f aca="false">-G303*0.5</f>
        <v>-469079.457743093</v>
      </c>
      <c r="J303" s="0" t="n">
        <f aca="false">(B303/N303)*SQRT(SQRT((C303*C303+D303*D303)/((1+C303)*(1+C303)+D303*D303)))*COS((ATAN(D303/C303)-ATAN(D303/(1+C303)))/2)</f>
        <v>938419.495062766</v>
      </c>
      <c r="K303" s="1" t="n">
        <f aca="false">(B303/N303)*SQRT(SQRT((C303*C303+D303*D303)/((1+C303)*(1+C303)+D303*D303)))*SIN((ATAN(D303/C303)-ATAN(D303/(1+C303)))/2)</f>
        <v>79.5796643485519</v>
      </c>
      <c r="L303" s="0" t="n">
        <f aca="false">(B303/N303)*SQRT(SQRT((E303*E303+F303*F303)/((1+E303)*(1+E303)+F303*F303)))*COS((ATAN(F303/E303)-ATAN(F303/(1+E303)))/2)</f>
        <v>938353.878424503</v>
      </c>
      <c r="M303" s="1" t="n">
        <f aca="false">(B303/N303)*SQRT(SQRT((E303*E303+F303*F303)/((1+E303)*(1+E303)+F303*F303)))*SIN((ATAN(F303/E303)-ATAN(F303/(1+E303)))/2)</f>
        <v>74.5991693969909</v>
      </c>
      <c r="N303" s="3" t="n">
        <v>299792458</v>
      </c>
    </row>
    <row r="304" customFormat="false" ht="14.9" hidden="false" customHeight="false" outlineLevel="0" collapsed="false">
      <c r="A304" s="0" t="n">
        <v>43.554</v>
      </c>
      <c r="B304" s="2" t="n">
        <f aca="false">A304*1000000000000*2*PI()</f>
        <v>273657852868900</v>
      </c>
      <c r="C304" s="0" t="n">
        <v>-1724.53</v>
      </c>
      <c r="D304" s="0" t="n">
        <v>541.036</v>
      </c>
      <c r="E304" s="1" t="n">
        <f aca="false">1-13.8*13.8*1E+030/(B304*B304+1/9.3/9.3*1E+030)</f>
        <v>-2201.87526344063</v>
      </c>
      <c r="F304" s="1" t="n">
        <f aca="false">13.8*13.8/9.3*1E+045/B304/(B304*B304+1/9.3/9.3*1E+030)</f>
        <v>865.563715470346</v>
      </c>
      <c r="G304" s="0" t="n">
        <f aca="false">B304/N304</f>
        <v>912824.340860836</v>
      </c>
      <c r="H304" s="0" t="n">
        <f aca="false">G304*SQRT(0.5)</f>
        <v>645464.281454838</v>
      </c>
      <c r="I304" s="0" t="n">
        <f aca="false">-G304*0.5</f>
        <v>-456412.170430418</v>
      </c>
      <c r="J304" s="0" t="n">
        <f aca="false">(B304/N304)*SQRT(SQRT((C304*C304+D304*D304)/((1+C304)*(1+C304)+D304*D304)))*COS((ATAN(D304/C304)-ATAN(D304/(1+C304)))/2)</f>
        <v>913065.370595294</v>
      </c>
      <c r="K304" s="1" t="n">
        <f aca="false">(B304/N304)*SQRT(SQRT((C304*C304+D304*D304)/((1+C304)*(1+C304)+D304*D304)))*SIN((ATAN(D304/C304)-ATAN(D304/(1+C304)))/2)</f>
        <v>75.6510508329464</v>
      </c>
      <c r="L304" s="0" t="n">
        <f aca="false">(B304/N304)*SQRT(SQRT((E304*E304+F304*F304)/((1+E304)*(1+E304)+F304*F304)))*COS((ATAN(F304/E304)-ATAN(F304/(1+E304)))/2)</f>
        <v>913003.924860293</v>
      </c>
      <c r="M304" s="1" t="n">
        <f aca="false">(B304/N304)*SQRT(SQRT((E304*E304+F304*F304)/((1+E304)*(1+E304)+F304*F304)))*SIN((ATAN(F304/E304)-ATAN(F304/(1+E304)))/2)</f>
        <v>70.6190601069419</v>
      </c>
      <c r="N304" s="3" t="n">
        <v>299792458</v>
      </c>
    </row>
    <row r="305" customFormat="false" ht="14.9" hidden="false" customHeight="false" outlineLevel="0" collapsed="false">
      <c r="A305" s="0" t="n">
        <v>42.343</v>
      </c>
      <c r="B305" s="2" t="n">
        <f aca="false">A305*1000000000000*2*PI()</f>
        <v>266048915461905</v>
      </c>
      <c r="C305" s="0" t="n">
        <v>-1812.12</v>
      </c>
      <c r="D305" s="0" t="n">
        <v>582.708</v>
      </c>
      <c r="E305" s="1" t="n">
        <f aca="false">1-13.8*13.8*1E+030/(B305*B305+1/9.3/9.3*1E+030)</f>
        <v>-2311.73524671213</v>
      </c>
      <c r="F305" s="1" t="n">
        <f aca="false">13.8*13.8/9.3*1E+045/B305/(B305*B305+1/9.3/9.3*1E+030)</f>
        <v>934.719876200711</v>
      </c>
      <c r="G305" s="0" t="n">
        <f aca="false">B305/N305</f>
        <v>887443.657645</v>
      </c>
      <c r="H305" s="0" t="n">
        <f aca="false">G305*SQRT(0.5)</f>
        <v>627517.428241772</v>
      </c>
      <c r="I305" s="0" t="n">
        <f aca="false">-G305*0.5</f>
        <v>-443721.8288225</v>
      </c>
      <c r="J305" s="0" t="n">
        <f aca="false">(B305/N305)*SQRT(SQRT((C305*C305+D305*D305)/((1+C305)*(1+C305)+D305*D305)))*COS((ATAN(D305/C305)-ATAN(D305/(1+C305)))/2)</f>
        <v>887665.649089018</v>
      </c>
      <c r="K305" s="1" t="n">
        <f aca="false">(B305/N305)*SQRT(SQRT((C305*C305+D305*D305)/((1+C305)*(1+C305)+D305*D305)))*SIN((ATAN(D305/C305)-ATAN(D305/(1+C305)))/2)</f>
        <v>71.4134576734659</v>
      </c>
      <c r="L305" s="0" t="n">
        <f aca="false">(B305/N305)*SQRT(SQRT((E305*E305+F305*F305)/((1+E305)*(1+E305)+F305*F305)))*COS((ATAN(F305/E305)-ATAN(F305/(1+E305)))/2)</f>
        <v>887608.668295356</v>
      </c>
      <c r="M305" s="1" t="n">
        <f aca="false">(B305/N305)*SQRT(SQRT((E305*E305+F305*F305)/((1+E305)*(1+E305)+F305*F305)))*SIN((ATAN(F305/E305)-ATAN(F305/(1+E305)))/2)</f>
        <v>66.7415501651244</v>
      </c>
      <c r="N305" s="3" t="n">
        <v>299792458</v>
      </c>
    </row>
    <row r="306" customFormat="false" ht="14.9" hidden="false" customHeight="false" outlineLevel="0" collapsed="false">
      <c r="A306" s="0" t="n">
        <v>41.1353</v>
      </c>
      <c r="B306" s="2" t="n">
        <f aca="false">A306*1000000000000*2*PI()</f>
        <v>258460712566424</v>
      </c>
      <c r="C306" s="0" t="n">
        <v>-1902.03</v>
      </c>
      <c r="D306" s="0" t="n">
        <v>626.252</v>
      </c>
      <c r="E306" s="1" t="n">
        <f aca="false">1-13.8*13.8*1E+030/(B306*B306+1/9.3/9.3*1E+030)</f>
        <v>-2429.1984628152</v>
      </c>
      <c r="F306" s="1" t="n">
        <f aca="false">13.8*13.8/9.3*1E+045/B306/(B306*B306+1/9.3/9.3*1E+030)</f>
        <v>1011.03049695085</v>
      </c>
      <c r="G306" s="0" t="n">
        <f aca="false">B306/N306</f>
        <v>862132.137314889</v>
      </c>
      <c r="H306" s="0" t="n">
        <f aca="false">G306*SQRT(0.5)</f>
        <v>609619.48057421</v>
      </c>
      <c r="I306" s="0" t="n">
        <f aca="false">-G306*0.5</f>
        <v>-431066.068657444</v>
      </c>
      <c r="J306" s="0" t="n">
        <f aca="false">(B306/N306)*SQRT(SQRT((C306*C306+D306*D306)/((1+C306)*(1+C306)+D306*D306)))*COS((ATAN(D306/C306)-ATAN(D306/(1+C306)))/2)</f>
        <v>862336.67078189</v>
      </c>
      <c r="K306" s="1" t="n">
        <f aca="false">(B306/N306)*SQRT(SQRT((C306*C306+D306*D306)/((1+C306)*(1+C306)+D306*D306)))*SIN((ATAN(D306/C306)-ATAN(D306/(1+C306)))/2)</f>
        <v>67.3701384180014</v>
      </c>
      <c r="L306" s="0" t="n">
        <f aca="false">(B306/N306)*SQRT(SQRT((E306*E306+F306*F306)/((1+E306)*(1+E306)+F306*F306)))*COS((ATAN(F306/E306)-ATAN(F306/(1+E306)))/2)</f>
        <v>862283.422088069</v>
      </c>
      <c r="M306" s="1" t="n">
        <f aca="false">(B306/N306)*SQRT(SQRT((E306*E306+F306*F306)/((1+E306)*(1+E306)+F306*F306)))*SIN((ATAN(F306/E306)-ATAN(F306/(1+E306)))/2)</f>
        <v>62.984051139736</v>
      </c>
      <c r="N306" s="3" t="n">
        <v>299792458</v>
      </c>
    </row>
    <row r="307" customFormat="false" ht="14.9" hidden="false" customHeight="false" outlineLevel="0" collapsed="false">
      <c r="A307" s="0" t="n">
        <v>39.9255</v>
      </c>
      <c r="B307" s="2" t="n">
        <f aca="false">A307*1000000000000*2*PI()</f>
        <v>250859314981799</v>
      </c>
      <c r="C307" s="0" t="n">
        <v>-2003.41</v>
      </c>
      <c r="D307" s="0" t="n">
        <v>675.171</v>
      </c>
      <c r="E307" s="1" t="n">
        <f aca="false">1-13.8*13.8*1E+030/(B307*B307+1/9.3/9.3*1E+030)</f>
        <v>-2555.50150894855</v>
      </c>
      <c r="F307" s="1" t="n">
        <f aca="false">13.8*13.8/9.3*1E+045/B307/(B307*B307+1/9.3/9.3*1E+030)</f>
        <v>1095.8039783803</v>
      </c>
      <c r="G307" s="0" t="n">
        <f aca="false">B307/N307</f>
        <v>836776.60423932</v>
      </c>
      <c r="H307" s="0" t="n">
        <f aca="false">G307*SQRT(0.5)</f>
        <v>591690.411195875</v>
      </c>
      <c r="I307" s="0" t="n">
        <f aca="false">-G307*0.5</f>
        <v>-418388.30211966</v>
      </c>
      <c r="J307" s="0" t="n">
        <f aca="false">(B307/N307)*SQRT(SQRT((C307*C307+D307*D307)/((1+C307)*(1+C307)+D307*D307)))*COS((ATAN(D307/C307)-ATAN(D307/(1+C307)))/2)</f>
        <v>836964.198321879</v>
      </c>
      <c r="K307" s="1" t="n">
        <f aca="false">(B307/N307)*SQRT(SQRT((C307*C307+D307*D307)/((1+C307)*(1+C307)+D307*D307)))*SIN((ATAN(D307/C307)-ATAN(D307/(1+C307)))/2)</f>
        <v>63.2449281753022</v>
      </c>
      <c r="L307" s="0" t="n">
        <f aca="false">(B307/N307)*SQRT(SQRT((E307*E307+F307*F307)/((1+E307)*(1+E307)+F307*F307)))*COS((ATAN(F307/E307)-ATAN(F307/(1+E307)))/2)</f>
        <v>836914.924833425</v>
      </c>
      <c r="M307" s="1" t="n">
        <f aca="false">(B307/N307)*SQRT(SQRT((E307*E307+F307*F307)/((1+E307)*(1+E307)+F307*F307)))*SIN((ATAN(F307/E307)-ATAN(F307/(1+E307)))/2)</f>
        <v>59.3295509298359</v>
      </c>
      <c r="N307" s="3" t="n">
        <v>299792458</v>
      </c>
    </row>
    <row r="308" customFormat="false" ht="14.9" hidden="false" customHeight="false" outlineLevel="0" collapsed="false">
      <c r="A308" s="0" t="n">
        <v>38.7147</v>
      </c>
      <c r="B308" s="2" t="n">
        <f aca="false">A308*1000000000000*2*PI()</f>
        <v>243251634211866</v>
      </c>
      <c r="C308" s="0" t="n">
        <v>-2108</v>
      </c>
      <c r="D308" s="0" t="n">
        <v>728.624</v>
      </c>
      <c r="E308" s="1" t="n">
        <f aca="false">1-13.8*13.8*1E+030/(B308*B308+1/9.3/9.3*1E+030)</f>
        <v>-2691.3636180521</v>
      </c>
      <c r="F308" s="1" t="n">
        <f aca="false">13.8*13.8/9.3*1E+045/B308/(B308*B308+1/9.3/9.3*1E+030)</f>
        <v>1190.13163157017</v>
      </c>
      <c r="G308" s="0" t="n">
        <f aca="false">B308/N308</f>
        <v>811400.112713529</v>
      </c>
      <c r="H308" s="0" t="n">
        <f aca="false">G308*SQRT(0.5)</f>
        <v>573746.521955266</v>
      </c>
      <c r="I308" s="0" t="n">
        <f aca="false">-G308*0.5</f>
        <v>-405700.056356765</v>
      </c>
      <c r="J308" s="0" t="n">
        <f aca="false">(B308/N308)*SQRT(SQRT((C308*C308+D308*D308)/((1+C308)*(1+C308)+D308*D308)))*COS((ATAN(D308/C308)-ATAN(D308/(1+C308)))/2)</f>
        <v>811572.078804464</v>
      </c>
      <c r="K308" s="1" t="n">
        <f aca="false">(B308/N308)*SQRT(SQRT((C308*C308+D308*D308)/((1+C308)*(1+C308)+D308*D308)))*SIN((ATAN(D308/C308)-ATAN(D308/(1+C308)))/2)</f>
        <v>59.4607304263575</v>
      </c>
      <c r="L308" s="0" t="n">
        <f aca="false">(B308/N308)*SQRT(SQRT((E308*E308+F308*F308)/((1+E308)*(1+E308)+F308*F308)))*COS((ATAN(F308/E308)-ATAN(F308/(1+E308)))/2)</f>
        <v>811526.222398926</v>
      </c>
      <c r="M308" s="1" t="n">
        <f aca="false">(B308/N308)*SQRT(SQRT((E308*E308+F308*F308)/((1+E308)*(1+E308)+F308*F308)))*SIN((ATAN(F308/E308)-ATAN(F308/(1+E308)))/2)</f>
        <v>55.7817468840922</v>
      </c>
      <c r="N308" s="3" t="n">
        <v>299792458</v>
      </c>
    </row>
    <row r="309" customFormat="false" ht="14.9" hidden="false" customHeight="false" outlineLevel="0" collapsed="false">
      <c r="A309" s="0" t="n">
        <v>37.5047</v>
      </c>
      <c r="B309" s="2" t="n">
        <f aca="false">A309*1000000000000*2*PI()</f>
        <v>235648979990178</v>
      </c>
      <c r="C309" s="0" t="n">
        <v>-2225.21</v>
      </c>
      <c r="D309" s="0" t="n">
        <v>788.8</v>
      </c>
      <c r="E309" s="1" t="n">
        <f aca="false">1-13.8*13.8*1E+030/(B309*B309+1/9.3/9.3*1E+030)</f>
        <v>-2837.47045941865</v>
      </c>
      <c r="F309" s="1" t="n">
        <f aca="false">13.8*13.8/9.3*1E+045/B309/(B309*B309+1/9.3/9.3*1E+030)</f>
        <v>1295.19710787446</v>
      </c>
      <c r="G309" s="0" t="n">
        <f aca="false">B309/N309</f>
        <v>786040.387947912</v>
      </c>
      <c r="H309" s="0" t="n">
        <f aca="false">G309*SQRT(0.5)</f>
        <v>555814.488604473</v>
      </c>
      <c r="I309" s="0" t="n">
        <f aca="false">-G309*0.5</f>
        <v>-393020.193973956</v>
      </c>
      <c r="J309" s="0" t="n">
        <f aca="false">(B309/N309)*SQRT(SQRT((C309*C309+D309*D309)/((1+C309)*(1+C309)+D309*D309)))*COS((ATAN(D309/C309)-ATAN(D309/(1+C309)))/2)</f>
        <v>786197.334191223</v>
      </c>
      <c r="K309" s="1" t="n">
        <f aca="false">(B309/N309)*SQRT(SQRT((C309*C309+D309*D309)/((1+C309)*(1+C309)+D309*D309)))*SIN((ATAN(D309/C309)-ATAN(D309/(1+C309)))/2)</f>
        <v>55.6535966040605</v>
      </c>
      <c r="L309" s="0" t="n">
        <f aca="false">(B309/N309)*SQRT(SQRT((E309*E309+F309*F309)/((1+E309)*(1+E309)+F309*F309)))*COS((ATAN(F309/E309)-ATAN(F309/(1+E309)))/2)</f>
        <v>786155.035107658</v>
      </c>
      <c r="M309" s="1" t="n">
        <f aca="false">(B309/N309)*SQRT(SQRT((E309*E309+F309*F309)/((1+E309)*(1+E309)+F309*F309)))*SIN((ATAN(F309/E309)-ATAN(F309/(1+E309)))/2)</f>
        <v>52.3458951145921</v>
      </c>
      <c r="N309" s="3" t="n">
        <v>299792458</v>
      </c>
    </row>
    <row r="310" customFormat="false" ht="14.9" hidden="false" customHeight="false" outlineLevel="0" collapsed="false">
      <c r="A310" s="0" t="n">
        <v>36.2932</v>
      </c>
      <c r="B310" s="2" t="n">
        <f aca="false">A310*1000000000000*2*PI()</f>
        <v>228036900990530</v>
      </c>
      <c r="C310" s="0" t="n">
        <v>-2347.05</v>
      </c>
      <c r="D310" s="0" t="n">
        <v>858.323</v>
      </c>
      <c r="E310" s="1" t="n">
        <f aca="false">1-13.8*13.8*1E+030/(B310*B310+1/9.3/9.3*1E+030)</f>
        <v>-2995.08929611576</v>
      </c>
      <c r="F310" s="1" t="n">
        <f aca="false">13.8*13.8/9.3*1E+045/B310/(B310*B310+1/9.3/9.3*1E+030)</f>
        <v>1412.75441811352</v>
      </c>
      <c r="G310" s="0" t="n">
        <f aca="false">B310/N310</f>
        <v>760649.225506967</v>
      </c>
      <c r="H310" s="0" t="n">
        <f aca="false">G310*SQRT(0.5)</f>
        <v>537860.225460272</v>
      </c>
      <c r="I310" s="0" t="n">
        <f aca="false">-G310*0.5</f>
        <v>-380324.612753484</v>
      </c>
      <c r="J310" s="0" t="n">
        <f aca="false">(B310/N310)*SQRT(SQRT((C310*C310+D310*D310)/((1+C310)*(1+C310)+D310*D310)))*COS((ATAN(D310/C310)-ATAN(D310/(1+C310)))/2)</f>
        <v>760792.18901593</v>
      </c>
      <c r="K310" s="1" t="n">
        <f aca="false">(B310/N310)*SQRT(SQRT((C310*C310+D310*D310)/((1+C310)*(1+C310)+D310*D310)))*SIN((ATAN(D310/C310)-ATAN(D310/(1+C310)))/2)</f>
        <v>52.2988835017791</v>
      </c>
      <c r="L310" s="0" t="n">
        <f aca="false">(B310/N310)*SQRT(SQRT((E310*E310+F310*F310)/((1+E310)*(1+E310)+F310*F310)))*COS((ATAN(F310/E310)-ATAN(F310/(1+E310)))/2)</f>
        <v>760753.114110376</v>
      </c>
      <c r="M310" s="1" t="n">
        <f aca="false">(B310/N310)*SQRT(SQRT((E310*E310+F310*F310)/((1+E310)*(1+E310)+F310*F310)))*SIN((ATAN(F310/E310)-ATAN(F310/(1+E310)))/2)</f>
        <v>49.0155158172048</v>
      </c>
      <c r="N310" s="3" t="n">
        <v>299792458</v>
      </c>
    </row>
    <row r="311" customFormat="false" ht="14.9" hidden="false" customHeight="false" outlineLevel="0" collapsed="false">
      <c r="A311" s="0" t="n">
        <v>35.0836</v>
      </c>
      <c r="B311" s="2" t="n">
        <f aca="false">A311*1000000000000*2*PI()</f>
        <v>220436760042966</v>
      </c>
      <c r="C311" s="0" t="n">
        <v>-2473.25</v>
      </c>
      <c r="D311" s="0" t="n">
        <v>935.203</v>
      </c>
      <c r="E311" s="1" t="n">
        <f aca="false">1-13.8*13.8*1E+030/(B311*B311+1/9.3/9.3*1E+030)</f>
        <v>-3164.85344278908</v>
      </c>
      <c r="F311" s="1" t="n">
        <f aca="false">13.8*13.8/9.3*1E+045/B311/(B311*B311+1/9.3/9.3*1E+030)</f>
        <v>1544.27214689894</v>
      </c>
      <c r="G311" s="0" t="n">
        <f aca="false">B311/N311</f>
        <v>735297.884121441</v>
      </c>
      <c r="H311" s="0" t="n">
        <f aca="false">G311*SQRT(0.5)</f>
        <v>519934.120054391</v>
      </c>
      <c r="I311" s="0" t="n">
        <f aca="false">-G311*0.5</f>
        <v>-367648.942060721</v>
      </c>
      <c r="J311" s="0" t="n">
        <f aca="false">(B311/N311)*SQRT(SQRT((C311*C311+D311*D311)/((1+C311)*(1+C311)+D311*D311)))*COS((ATAN(D311/C311)-ATAN(D311/(1+C311)))/2)</f>
        <v>735427.968567333</v>
      </c>
      <c r="K311" s="1" t="n">
        <f aca="false">(B311/N311)*SQRT(SQRT((C311*C311+D311*D311)/((1+C311)*(1+C311)+D311*D311)))*SIN((ATAN(D311/C311)-ATAN(D311/(1+C311)))/2)</f>
        <v>49.2033837118333</v>
      </c>
      <c r="L311" s="0" t="n">
        <f aca="false">(B311/N311)*SQRT(SQRT((E311*E311+F311*F311)/((1+E311)*(1+E311)+F311*F311)))*COS((ATAN(F311/E311)-ATAN(F311/(1+E311)))/2)</f>
        <v>735391.724763028</v>
      </c>
      <c r="M311" s="1" t="n">
        <f aca="false">(B311/N311)*SQRT(SQRT((E311*E311+F311*F311)/((1+E311)*(1+E311)+F311*F311)))*SIN((ATAN(F311/E311)-ATAN(F311/(1+E311)))/2)</f>
        <v>45.7998586743773</v>
      </c>
      <c r="N311" s="3" t="n">
        <v>299792458</v>
      </c>
    </row>
    <row r="312" customFormat="false" ht="14.9" hidden="false" customHeight="false" outlineLevel="0" collapsed="false">
      <c r="A312" s="0" t="n">
        <v>33.8753</v>
      </c>
      <c r="B312" s="2" t="n">
        <f aca="false">A312*1000000000000*2*PI()</f>
        <v>212844787236301</v>
      </c>
      <c r="C312" s="0" t="n">
        <v>-2624.28</v>
      </c>
      <c r="D312" s="0" t="n">
        <v>1025.08</v>
      </c>
      <c r="E312" s="1" t="n">
        <f aca="false">1-13.8*13.8*1E+030/(B312*B312+1/9.3/9.3*1E+030)</f>
        <v>-3347.9883387541</v>
      </c>
      <c r="F312" s="1" t="n">
        <f aca="false">13.8*13.8/9.3*1E+045/B312/(B312*B312+1/9.3/9.3*1E+030)</f>
        <v>1691.87264419363</v>
      </c>
      <c r="G312" s="0" t="n">
        <f aca="false">B312/N312</f>
        <v>709973.788721199</v>
      </c>
      <c r="H312" s="0" t="n">
        <f aca="false">G312*SQRT(0.5)</f>
        <v>502027.280469465</v>
      </c>
      <c r="I312" s="0" t="n">
        <f aca="false">-G312*0.5</f>
        <v>-354986.8943606</v>
      </c>
      <c r="J312" s="0" t="n">
        <f aca="false">(B312/N312)*SQRT(SQRT((C312*C312+D312*D312)/((1+C312)*(1+C312)+D312*D312)))*COS((ATAN(D312/C312)-ATAN(D312/(1+C312)))/2)</f>
        <v>710091.176437757</v>
      </c>
      <c r="K312" s="1" t="n">
        <f aca="false">(B312/N312)*SQRT(SQRT((C312*C312+D312*D312)/((1+C312)*(1+C312)+D312*D312)))*SIN((ATAN(D312/C312)-ATAN(D312/(1+C312)))/2)</f>
        <v>45.8663717909328</v>
      </c>
      <c r="L312" s="0" t="n">
        <f aca="false">(B312/N312)*SQRT(SQRT((E312*E312+F312*F312)/((1+E312)*(1+E312)+F312*F312)))*COS((ATAN(F312/E312)-ATAN(F312/(1+E312)))/2)</f>
        <v>710058.261121557</v>
      </c>
      <c r="M312" s="1" t="n">
        <f aca="false">(B312/N312)*SQRT(SQRT((E312*E312+F312*F312)/((1+E312)*(1+E312)+F312*F312)))*SIN((ATAN(F312/E312)-ATAN(F312/(1+E312)))/2)</f>
        <v>42.696853394173</v>
      </c>
      <c r="N312" s="3" t="n">
        <v>299792458</v>
      </c>
    </row>
    <row r="313" customFormat="false" ht="14.9" hidden="false" customHeight="false" outlineLevel="0" collapsed="false">
      <c r="A313" s="0" t="n">
        <v>32.6655</v>
      </c>
      <c r="B313" s="2" t="n">
        <f aca="false">A313*1000000000000*2*PI()</f>
        <v>205243389651675</v>
      </c>
      <c r="C313" s="0" t="n">
        <v>-2780.07</v>
      </c>
      <c r="D313" s="0" t="n">
        <v>1118.69</v>
      </c>
      <c r="E313" s="1" t="n">
        <f aca="false">1-13.8*13.8*1E+030/(B313*B313+1/9.3/9.3*1E+030)</f>
        <v>-3546.23542371657</v>
      </c>
      <c r="F313" s="1" t="n">
        <f aca="false">13.8*13.8/9.3*1E+045/B313/(B313*B313+1/9.3/9.3*1E+030)</f>
        <v>1858.39438964547</v>
      </c>
      <c r="G313" s="0" t="n">
        <f aca="false">B313/N313</f>
        <v>684618.255645627</v>
      </c>
      <c r="H313" s="0" t="n">
        <f aca="false">G313*SQRT(0.5)</f>
        <v>484098.211091129</v>
      </c>
      <c r="I313" s="0" t="n">
        <f aca="false">-G313*0.5</f>
        <v>-342309.127822814</v>
      </c>
      <c r="J313" s="0" t="n">
        <f aca="false">(B313/N313)*SQRT(SQRT((C313*C313+D313*D313)/((1+C313)*(1+C313)+D313*D313)))*COS((ATAN(D313/C313)-ATAN(D313/(1+C313)))/2)</f>
        <v>684724.24688773</v>
      </c>
      <c r="K313" s="1" t="n">
        <f aca="false">(B313/N313)*SQRT(SQRT((C313*C313+D313*D313)/((1+C313)*(1+C313)+D313*D313)))*SIN((ATAN(D313/C313)-ATAN(D313/(1+C313)))/2)</f>
        <v>42.6619979989847</v>
      </c>
      <c r="L313" s="0" t="n">
        <f aca="false">(B313/N313)*SQRT(SQRT((E313*E313+F313*F313)/((1+E313)*(1+E313)+F313*F313)))*COS((ATAN(F313/E313)-ATAN(F313/(1+E313)))/2)</f>
        <v>684693.994831072</v>
      </c>
      <c r="M313" s="1" t="n">
        <f aca="false">(B313/N313)*SQRT(SQRT((E313*E313+F313*F313)/((1+E313)*(1+E313)+F313*F313)))*SIN((ATAN(F313/E313)-ATAN(F313/(1+E313)))/2)</f>
        <v>39.6992968754287</v>
      </c>
      <c r="N313" s="3" t="n">
        <v>299792458</v>
      </c>
    </row>
    <row r="314" customFormat="false" ht="14.9" hidden="false" customHeight="false" outlineLevel="0" collapsed="false">
      <c r="A314" s="0" t="n">
        <v>31.4564</v>
      </c>
      <c r="B314" s="2" t="n">
        <f aca="false">A314*1000000000000*2*PI()</f>
        <v>197646390296764</v>
      </c>
      <c r="C314" s="0" t="n">
        <v>-2952.09</v>
      </c>
      <c r="D314" s="0" t="n">
        <v>1222.36</v>
      </c>
      <c r="E314" s="1" t="n">
        <f aca="false">1-13.8*13.8*1E+030/(B314*B314+1/9.3/9.3*1E+030)</f>
        <v>-3760.69411845403</v>
      </c>
      <c r="F314" s="1" t="n">
        <f aca="false">13.8*13.8/9.3*1E+045/B314/(B314*B314+1/9.3/9.3*1E+030)</f>
        <v>2046.49949809919</v>
      </c>
      <c r="G314" s="0" t="n">
        <f aca="false">B314/N314</f>
        <v>659277.393485209</v>
      </c>
      <c r="H314" s="0" t="n">
        <f aca="false">G314*SQRT(0.5)</f>
        <v>466179.515616383</v>
      </c>
      <c r="I314" s="0" t="n">
        <f aca="false">-G314*0.5</f>
        <v>-329638.696742604</v>
      </c>
      <c r="J314" s="0" t="n">
        <f aca="false">(B314/N314)*SQRT(SQRT((C314*C314+D314*D314)/((1+C314)*(1+C314)+D314*D314)))*COS((ATAN(D314/C314)-ATAN(D314/(1+C314)))/2)</f>
        <v>659372.730741499</v>
      </c>
      <c r="K314" s="1" t="n">
        <f aca="false">(B314/N314)*SQRT(SQRT((C314*C314+D314*D314)/((1+C314)*(1+C314)+D314*D314)))*SIN((ATAN(D314/C314)-ATAN(D314/(1+C314)))/2)</f>
        <v>39.4859453761619</v>
      </c>
      <c r="L314" s="0" t="n">
        <f aca="false">(B314/N314)*SQRT(SQRT((E314*E314+F314*F314)/((1+E314)*(1+E314)+F314*F314)))*COS((ATAN(F314/E314)-ATAN(F314/(1+E314)))/2)</f>
        <v>659345.027869152</v>
      </c>
      <c r="M314" s="1" t="n">
        <f aca="false">(B314/N314)*SQRT(SQRT((E314*E314+F314*F314)/((1+E314)*(1+E314)+F314*F314)))*SIN((ATAN(F314/E314)-ATAN(F314/(1+E314)))/2)</f>
        <v>36.8127103428863</v>
      </c>
      <c r="N314" s="3" t="n">
        <v>299792458</v>
      </c>
    </row>
    <row r="315" customFormat="false" ht="14.9" hidden="false" customHeight="false" outlineLevel="0" collapsed="false">
      <c r="A315" s="0" t="n">
        <v>30.245</v>
      </c>
      <c r="B315" s="2" t="n">
        <f aca="false">A315*1000000000000*2*PI()</f>
        <v>190034939615647</v>
      </c>
      <c r="C315" s="0" t="n">
        <v>-3141.91</v>
      </c>
      <c r="D315" s="0" t="n">
        <v>1339.06</v>
      </c>
      <c r="E315" s="1" t="n">
        <f aca="false">1-13.8*13.8*1E+030/(B315*B315+1/9.3/9.3*1E+030)</f>
        <v>-3993.52055420681</v>
      </c>
      <c r="F315" s="1" t="n">
        <f aca="false">13.8*13.8/9.3*1E+045/B315/(B315*B315+1/9.3/9.3*1E+030)</f>
        <v>2260.20720205842</v>
      </c>
      <c r="G315" s="0" t="n">
        <f aca="false">B315/N315</f>
        <v>633888.326889288</v>
      </c>
      <c r="H315" s="0" t="n">
        <f aca="false">G315*SQRT(0.5)</f>
        <v>448226.73445841</v>
      </c>
      <c r="I315" s="0" t="n">
        <f aca="false">-G315*0.5</f>
        <v>-316944.163444644</v>
      </c>
      <c r="J315" s="0" t="n">
        <f aca="false">(B315/N315)*SQRT(SQRT((C315*C315+D315*D315)/((1+C315)*(1+C315)+D315*D315)))*COS((ATAN(D315/C315)-ATAN(D315/(1+C315)))/2)</f>
        <v>633973.71068666</v>
      </c>
      <c r="K315" s="1" t="n">
        <f aca="false">(B315/N315)*SQRT(SQRT((C315*C315+D315*D315)/((1+C315)*(1+C315)+D315*D315)))*SIN((ATAN(D315/C315)-ATAN(D315/(1+C315)))/2)</f>
        <v>36.3986644855242</v>
      </c>
      <c r="L315" s="0" t="n">
        <f aca="false">(B315/N315)*SQRT(SQRT((E315*E315+F315*F315)/((1+E315)*(1+E315)+F315*F315)))*COS((ATAN(F315/E315)-ATAN(F315/(1+E315)))/2)</f>
        <v>633948.442805593</v>
      </c>
      <c r="M315" s="1" t="n">
        <f aca="false">(B315/N315)*SQRT(SQRT((E315*E315+F315*F315)/((1+E315)*(1+E315)+F315*F315)))*SIN((ATAN(F315/E315)-ATAN(F315/(1+E315)))/2)</f>
        <v>34.0301116616772</v>
      </c>
      <c r="N315" s="3" t="n">
        <v>299792458</v>
      </c>
      <c r="O315" s="0" t="n">
        <f aca="false">2*PI()/(J315-H315)</f>
        <v>3.38265819167827E-005</v>
      </c>
      <c r="P315" s="0" t="n">
        <f aca="false">2*PI()/(L315-H315)</f>
        <v>3.38311841038742E-005</v>
      </c>
    </row>
    <row r="316" customFormat="false" ht="13.8" hidden="false" customHeight="false" outlineLevel="0" collapsed="false">
      <c r="O316" s="0" t="n">
        <f aca="false">2*PI()/(J315-I315)</f>
        <v>6.60749521920544E-006</v>
      </c>
      <c r="P316" s="0" t="n">
        <f aca="false">2*PI()/(L315-I315)</f>
        <v>6.60767079886843E-006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1795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2015-05-21T07:30:25Z</dcterms:created>
  <dc:creator>Kusa</dc:creator>
  <dc:language>en-US</dc:language>
  <dcterms:modified xsi:type="dcterms:W3CDTF">2015-06-02T13:13:10Z</dcterms:modified>
  <cp:revision>11</cp:revision>
</cp:coreProperties>
</file>