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rti\files\"/>
    </mc:Choice>
  </mc:AlternateContent>
  <bookViews>
    <workbookView xWindow="0" yWindow="0" windowWidth="14370" windowHeight="7575"/>
  </bookViews>
  <sheets>
    <sheet name="FacturaSirius" sheetId="1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2" i="1"/>
</calcChain>
</file>

<file path=xl/sharedStrings.xml><?xml version="1.0" encoding="utf-8"?>
<sst xmlns="http://schemas.openxmlformats.org/spreadsheetml/2006/main" count="269" uniqueCount="83">
  <si>
    <t>Ref.</t>
  </si>
  <si>
    <t>No. Factura</t>
  </si>
  <si>
    <t>No. Contrato</t>
  </si>
  <si>
    <t>Fecha Transacción</t>
  </si>
  <si>
    <t>Código de Cliente</t>
  </si>
  <si>
    <t>Nombre</t>
  </si>
  <si>
    <t>Aqui.</t>
  </si>
  <si>
    <t>Ventas</t>
  </si>
  <si>
    <t>Desc. Vtas.</t>
  </si>
  <si>
    <t>Desc. Alqui.</t>
  </si>
  <si>
    <t>Subtotal</t>
  </si>
  <si>
    <t>Total</t>
  </si>
  <si>
    <t>Saldo a pagar</t>
  </si>
  <si>
    <t>Pago 1</t>
  </si>
  <si>
    <t>Forma de Pago 1</t>
  </si>
  <si>
    <t>Enviado a (3)</t>
  </si>
  <si>
    <t>IVA</t>
  </si>
  <si>
    <t>Impuesto 1</t>
  </si>
  <si>
    <t>EFECTIVO</t>
  </si>
  <si>
    <t>CHEQUE</t>
  </si>
  <si>
    <t>C9</t>
  </si>
  <si>
    <t>TALLER MECANICA</t>
  </si>
  <si>
    <t>C12</t>
  </si>
  <si>
    <t>ADMINISTRACION</t>
  </si>
  <si>
    <t>FACTURA INTERNA</t>
  </si>
  <si>
    <t>C2</t>
  </si>
  <si>
    <t>EQUIPOS</t>
  </si>
  <si>
    <t>GATORNICA A B S.A</t>
  </si>
  <si>
    <t>RA</t>
  </si>
  <si>
    <t>NEON NIETO NICARAGUA</t>
  </si>
  <si>
    <t>DEPOSITO</t>
  </si>
  <si>
    <t>FRANCISCO JAVIER PEREZ VASQUEZ</t>
  </si>
  <si>
    <t>TARJETA DE CREDITO</t>
  </si>
  <si>
    <t>JAIME ABSALON CORTEZ DTRINIDAD</t>
  </si>
  <si>
    <t>AN1792</t>
  </si>
  <si>
    <t>HANZEL TORRES MENA</t>
  </si>
  <si>
    <t>SMYR</t>
  </si>
  <si>
    <t>FUNDACION COLMENA</t>
  </si>
  <si>
    <t>PENINSULA MARITIME CORPORATION</t>
  </si>
  <si>
    <t>CEPSA</t>
  </si>
  <si>
    <t>REP1566</t>
  </si>
  <si>
    <t>CLAUDIO ALBERTO REYES RUIZ</t>
  </si>
  <si>
    <t>REP1567</t>
  </si>
  <si>
    <t>REP1568</t>
  </si>
  <si>
    <t>REP1569</t>
  </si>
  <si>
    <t>REP1570</t>
  </si>
  <si>
    <t>SEQUINSA</t>
  </si>
  <si>
    <t>REP1571</t>
  </si>
  <si>
    <t>ACONSA</t>
  </si>
  <si>
    <t>EXPRESS IMPRESIONES</t>
  </si>
  <si>
    <t>D4312</t>
  </si>
  <si>
    <t>D4313</t>
  </si>
  <si>
    <t>D4314</t>
  </si>
  <si>
    <t>D4315</t>
  </si>
  <si>
    <t>JUAN CARLOS TORREZ MENA</t>
  </si>
  <si>
    <t>M. MURILLO S.A</t>
  </si>
  <si>
    <t>C19</t>
  </si>
  <si>
    <t>MARKETING</t>
  </si>
  <si>
    <t>C1</t>
  </si>
  <si>
    <t>TALLER ELECTROMECANICA</t>
  </si>
  <si>
    <t>IAN ARTURO ESQUIVEL VILLALOBOS</t>
  </si>
  <si>
    <t>JORGE MARTIN BARRIOS</t>
  </si>
  <si>
    <t>AN1793</t>
  </si>
  <si>
    <t>SANTY MANOLO GARCIA GARCIA</t>
  </si>
  <si>
    <t>C6</t>
  </si>
  <si>
    <t>TRANSPORTE</t>
  </si>
  <si>
    <t>CONSORCIO SANTA FE PRODEMEX, S.A.</t>
  </si>
  <si>
    <t>INDECASA</t>
  </si>
  <si>
    <t>AN1794</t>
  </si>
  <si>
    <t>SERGIO ELIAS MENDEZ</t>
  </si>
  <si>
    <t>SAMUEL MARTINEZ CANALES</t>
  </si>
  <si>
    <t>REP1572</t>
  </si>
  <si>
    <t>INVERSIONES ROG, S.A.</t>
  </si>
  <si>
    <t>REP1573</t>
  </si>
  <si>
    <t>REP1574</t>
  </si>
  <si>
    <t>REP1575</t>
  </si>
  <si>
    <t>IMFESA</t>
  </si>
  <si>
    <t>SEPSA</t>
  </si>
  <si>
    <t>INVERSIONES SEL S.A</t>
  </si>
  <si>
    <t>CARLOS ROBERTO ZALDAÑA</t>
  </si>
  <si>
    <t>LLANSA INGENIEROS</t>
  </si>
  <si>
    <t>SINTER INGENIERIA</t>
  </si>
  <si>
    <t>ALFA SERVICIO S.A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</si>
</sst>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C$&quot;\ #,##0.00_);[Red]\(&quot;C$&quot;\ #,##0.00\)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2" xfId="0" applyFill="1" applyBorder="1"/>
    <xf numFmtId="8" fontId="0" fillId="0" borderId="0" xfId="0" applyNumberFormat="1"/>
    <xf numFmtId="14" fontId="0" fillId="0" borderId="0" xfId="0" applyNumberFormat="1"/>
    <xf numFmtId="0" fontId="0" fillId="2" borderId="0" xfId="0" applyFill="1"/>
    <xf numFmtId="20" fontId="0" fillId="0" borderId="0" xfId="0" applyNumberFormat="1"/>
    <xf numFmtId="14" fontId="0" fillId="2" borderId="0" xfId="0" applyNumberFormat="1" applyFill="1"/>
    <xf numFmtId="8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morales/AppData/Local/Microsoft/Windows/Temporary%20Internet%20Files/Content.Outlook/708WWQJH/INFORME%20DE%20CAJA%2019%20DE%20ENERO%2020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GRESOS"/>
      <sheetName val="EGRESOS"/>
      <sheetName val="DISPONIBILIDAD"/>
      <sheetName val="COMP DIARIO"/>
      <sheetName val="Hoja1"/>
    </sheetNames>
    <sheetDataSet>
      <sheetData sheetId="0">
        <row r="7">
          <cell r="B7">
            <v>95166</v>
          </cell>
          <cell r="C7" t="str">
            <v>RE</v>
          </cell>
        </row>
        <row r="8">
          <cell r="B8">
            <v>95167</v>
          </cell>
          <cell r="C8" t="str">
            <v>RE</v>
          </cell>
        </row>
        <row r="9">
          <cell r="B9">
            <v>95168</v>
          </cell>
          <cell r="C9" t="str">
            <v>AN</v>
          </cell>
        </row>
        <row r="10">
          <cell r="B10">
            <v>95169</v>
          </cell>
          <cell r="C10" t="str">
            <v>RE</v>
          </cell>
        </row>
        <row r="11">
          <cell r="B11">
            <v>95170</v>
          </cell>
          <cell r="C11" t="str">
            <v>AN</v>
          </cell>
        </row>
        <row r="12">
          <cell r="B12">
            <v>95171</v>
          </cell>
          <cell r="C12" t="str">
            <v>RE</v>
          </cell>
        </row>
        <row r="13">
          <cell r="B13">
            <v>95172</v>
          </cell>
          <cell r="C13" t="str">
            <v>RE</v>
          </cell>
        </row>
        <row r="14">
          <cell r="B14">
            <v>95173</v>
          </cell>
          <cell r="C14" t="str">
            <v>RE</v>
          </cell>
        </row>
        <row r="15">
          <cell r="B15">
            <v>95174</v>
          </cell>
          <cell r="C15" t="str">
            <v>RE</v>
          </cell>
        </row>
        <row r="16">
          <cell r="B16">
            <v>95175</v>
          </cell>
          <cell r="C16" t="str">
            <v>RA</v>
          </cell>
        </row>
        <row r="17">
          <cell r="B17">
            <v>95176</v>
          </cell>
          <cell r="C17" t="str">
            <v>RA</v>
          </cell>
        </row>
        <row r="18">
          <cell r="B18">
            <v>95177</v>
          </cell>
          <cell r="C18" t="str">
            <v>RE</v>
          </cell>
        </row>
        <row r="19">
          <cell r="B19">
            <v>95178</v>
          </cell>
          <cell r="C19" t="str">
            <v>RE</v>
          </cell>
        </row>
        <row r="20">
          <cell r="B20">
            <v>95179</v>
          </cell>
          <cell r="C20" t="str">
            <v>RE</v>
          </cell>
        </row>
        <row r="21">
          <cell r="B21">
            <v>95180</v>
          </cell>
          <cell r="C21" t="str">
            <v>RE</v>
          </cell>
        </row>
        <row r="22">
          <cell r="B22">
            <v>95181</v>
          </cell>
          <cell r="C22" t="str">
            <v>RE</v>
          </cell>
        </row>
        <row r="23">
          <cell r="B23">
            <v>95182</v>
          </cell>
          <cell r="C23" t="str">
            <v>RA</v>
          </cell>
        </row>
        <row r="24">
          <cell r="B24">
            <v>95183</v>
          </cell>
          <cell r="C24" t="str">
            <v>RE</v>
          </cell>
        </row>
        <row r="25">
          <cell r="B25">
            <v>95184</v>
          </cell>
          <cell r="C25" t="str">
            <v>RA</v>
          </cell>
        </row>
        <row r="26">
          <cell r="B26">
            <v>95185</v>
          </cell>
          <cell r="C26" t="str">
            <v>RE</v>
          </cell>
        </row>
        <row r="27">
          <cell r="B27">
            <v>95186</v>
          </cell>
          <cell r="C27" t="str">
            <v>RE</v>
          </cell>
        </row>
        <row r="28">
          <cell r="B28">
            <v>95187</v>
          </cell>
          <cell r="C28" t="str">
            <v>RE</v>
          </cell>
        </row>
        <row r="29">
          <cell r="B29">
            <v>95188</v>
          </cell>
          <cell r="C29" t="str">
            <v>AN</v>
          </cell>
        </row>
        <row r="30">
          <cell r="B30">
            <v>95189</v>
          </cell>
          <cell r="C30" t="str">
            <v>RE</v>
          </cell>
        </row>
        <row r="31">
          <cell r="B31">
            <v>95189</v>
          </cell>
          <cell r="C31" t="str">
            <v>CO</v>
          </cell>
        </row>
        <row r="32">
          <cell r="B32">
            <v>95190</v>
          </cell>
          <cell r="C32" t="str">
            <v>RA</v>
          </cell>
        </row>
        <row r="33">
          <cell r="B33">
            <v>95191</v>
          </cell>
          <cell r="C33" t="str">
            <v>RE</v>
          </cell>
        </row>
        <row r="34">
          <cell r="B34">
            <v>95191</v>
          </cell>
          <cell r="C34" t="str">
            <v>CO</v>
          </cell>
        </row>
        <row r="35">
          <cell r="B35">
            <v>95192</v>
          </cell>
          <cell r="C35" t="str">
            <v>RE</v>
          </cell>
        </row>
        <row r="36">
          <cell r="B36">
            <v>95193</v>
          </cell>
          <cell r="C36" t="str">
            <v>RE</v>
          </cell>
        </row>
        <row r="37">
          <cell r="B37">
            <v>95194</v>
          </cell>
          <cell r="C37" t="str">
            <v>RE</v>
          </cell>
        </row>
        <row r="38">
          <cell r="B38">
            <v>95195</v>
          </cell>
          <cell r="C38" t="str">
            <v>RE</v>
          </cell>
        </row>
        <row r="39">
          <cell r="B39">
            <v>95196</v>
          </cell>
          <cell r="C39" t="str">
            <v>RE</v>
          </cell>
        </row>
        <row r="40">
          <cell r="B40">
            <v>95197</v>
          </cell>
          <cell r="C40" t="str">
            <v>RE</v>
          </cell>
        </row>
        <row r="41">
          <cell r="B41">
            <v>95198</v>
          </cell>
          <cell r="C41" t="str">
            <v>RE</v>
          </cell>
        </row>
        <row r="42">
          <cell r="B42">
            <v>95199</v>
          </cell>
          <cell r="C42" t="str">
            <v>RE</v>
          </cell>
        </row>
        <row r="43">
          <cell r="B43">
            <v>95200</v>
          </cell>
          <cell r="C43" t="str">
            <v>RE</v>
          </cell>
        </row>
        <row r="44">
          <cell r="B44">
            <v>95201</v>
          </cell>
          <cell r="C44" t="str">
            <v>RE</v>
          </cell>
        </row>
        <row r="45">
          <cell r="B45">
            <v>95201</v>
          </cell>
          <cell r="C45" t="str">
            <v>FL</v>
          </cell>
        </row>
        <row r="46">
          <cell r="B46">
            <v>95201</v>
          </cell>
          <cell r="C46" t="str">
            <v>CO</v>
          </cell>
        </row>
        <row r="47">
          <cell r="B47">
            <v>95202</v>
          </cell>
          <cell r="C47" t="str">
            <v>RE</v>
          </cell>
        </row>
        <row r="48">
          <cell r="B48">
            <v>95203</v>
          </cell>
          <cell r="C48" t="str">
            <v>RE</v>
          </cell>
        </row>
        <row r="49">
          <cell r="B49">
            <v>95203</v>
          </cell>
          <cell r="C49" t="str">
            <v>FL</v>
          </cell>
        </row>
        <row r="50">
          <cell r="B50">
            <v>95204</v>
          </cell>
          <cell r="C50" t="str">
            <v>RE</v>
          </cell>
        </row>
        <row r="51">
          <cell r="B51">
            <v>95204</v>
          </cell>
          <cell r="C51" t="str">
            <v>FL</v>
          </cell>
        </row>
        <row r="52">
          <cell r="B52">
            <v>95205</v>
          </cell>
          <cell r="C52" t="str">
            <v>RE</v>
          </cell>
        </row>
        <row r="53">
          <cell r="B53">
            <v>95205</v>
          </cell>
          <cell r="C53" t="str">
            <v>FL</v>
          </cell>
        </row>
        <row r="54">
          <cell r="B54">
            <v>95206</v>
          </cell>
          <cell r="C54" t="str">
            <v>RA</v>
          </cell>
        </row>
        <row r="55">
          <cell r="B55">
            <v>95207</v>
          </cell>
          <cell r="C55" t="str">
            <v>ST</v>
          </cell>
        </row>
        <row r="56">
          <cell r="B56">
            <v>95208</v>
          </cell>
          <cell r="C56" t="str">
            <v>RE</v>
          </cell>
        </row>
        <row r="57">
          <cell r="B57">
            <v>95209</v>
          </cell>
          <cell r="C57" t="str">
            <v>RE</v>
          </cell>
        </row>
        <row r="58">
          <cell r="B58">
            <v>95210</v>
          </cell>
          <cell r="C58" t="str">
            <v>RE</v>
          </cell>
        </row>
        <row r="59">
          <cell r="B59">
            <v>95211</v>
          </cell>
          <cell r="C59" t="str">
            <v>RA</v>
          </cell>
        </row>
        <row r="60">
          <cell r="B60">
            <v>95212</v>
          </cell>
          <cell r="C60" t="str">
            <v>RE</v>
          </cell>
        </row>
        <row r="61">
          <cell r="B61">
            <v>95213</v>
          </cell>
          <cell r="C61" t="str">
            <v>RE</v>
          </cell>
        </row>
        <row r="62">
          <cell r="B62">
            <v>95214</v>
          </cell>
          <cell r="C62" t="str">
            <v>RE</v>
          </cell>
        </row>
        <row r="63">
          <cell r="B63">
            <v>95215</v>
          </cell>
          <cell r="C63" t="str">
            <v>RE</v>
          </cell>
        </row>
        <row r="64">
          <cell r="B64">
            <v>95216</v>
          </cell>
          <cell r="C64" t="str">
            <v>RE</v>
          </cell>
        </row>
        <row r="65">
          <cell r="B65">
            <v>95217</v>
          </cell>
          <cell r="C65" t="str">
            <v>RE</v>
          </cell>
        </row>
        <row r="66">
          <cell r="B66">
            <v>95218</v>
          </cell>
          <cell r="C66" t="str">
            <v>RE</v>
          </cell>
        </row>
        <row r="67">
          <cell r="B67">
            <v>95219</v>
          </cell>
          <cell r="C67" t="str">
            <v>RE</v>
          </cell>
        </row>
        <row r="68">
          <cell r="B68">
            <v>95220</v>
          </cell>
          <cell r="C68" t="str">
            <v>RE</v>
          </cell>
        </row>
        <row r="69">
          <cell r="B69">
            <v>95221</v>
          </cell>
          <cell r="C69" t="str">
            <v>RE</v>
          </cell>
        </row>
        <row r="70">
          <cell r="B70">
            <v>95222</v>
          </cell>
          <cell r="C70" t="str">
            <v>RE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8"/>
  <sheetViews>
    <sheetView tabSelected="1" zoomScale="70" zoomScaleNormal="70" workbookViewId="0">
      <selection activeCell="M5" sqref="M5"/>
    </sheetView>
  </sheetViews>
  <sheetFormatPr baseColWidth="10" defaultRowHeight="14.25" customHeight="1" x14ac:dyDescent="0.25"/>
  <cols>
    <col min="1" max="1" width="5.5703125" bestFit="1" customWidth="1"/>
    <col min="2" max="2" width="13.28515625" bestFit="1" customWidth="1"/>
    <col min="3" max="3" width="14.7109375" bestFit="1" customWidth="1"/>
    <col min="4" max="4" width="20.85546875" bestFit="1" customWidth="1"/>
    <col min="5" max="5" width="19.140625" bestFit="1" customWidth="1"/>
    <col min="6" max="6" width="46.140625" bestFit="1" customWidth="1"/>
    <col min="7" max="7" width="13.42578125" bestFit="1" customWidth="1"/>
    <col min="8" max="8" width="15.140625" bestFit="1" customWidth="1"/>
    <col min="9" max="9" width="12.7109375" bestFit="1" customWidth="1"/>
    <col min="10" max="10" width="13.28515625" bestFit="1" customWidth="1"/>
    <col min="11" max="12" width="15.140625" bestFit="1" customWidth="1"/>
    <col min="13" max="13" width="14.85546875" bestFit="1" customWidth="1"/>
    <col min="14" max="14" width="15.140625" bestFit="1" customWidth="1"/>
    <col min="15" max="15" width="23.28515625" bestFit="1" customWidth="1"/>
    <col min="16" max="16" width="14.42578125" bestFit="1" customWidth="1"/>
    <col min="17" max="17" width="5.140625" bestFit="1" customWidth="1"/>
    <col min="18" max="18" width="14" bestFit="1" customWidth="1"/>
  </cols>
  <sheetData>
    <row r="1" spans="1:18" ht="14.2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2" t="s">
        <v>17</v>
      </c>
    </row>
    <row r="2" spans="1:18" s="5" customFormat="1" ht="14.25" customHeight="1" x14ac:dyDescent="0.25">
      <c r="B2" s="5">
        <v>95166</v>
      </c>
      <c r="C2" s="5">
        <v>36604</v>
      </c>
      <c r="D2" s="7">
        <v>42754</v>
      </c>
      <c r="E2" s="5">
        <v>2208</v>
      </c>
      <c r="F2" s="5" t="s">
        <v>29</v>
      </c>
      <c r="G2" s="8">
        <v>224.59</v>
      </c>
      <c r="K2" s="8">
        <v>224.59</v>
      </c>
      <c r="L2" s="8">
        <v>258.27999999999997</v>
      </c>
      <c r="N2" s="8">
        <v>258.27999999999997</v>
      </c>
      <c r="O2" s="5" t="s">
        <v>30</v>
      </c>
      <c r="P2" s="5" t="str">
        <f>+VLOOKUP(B2,[1]INGRESOS!B$7:C$70,2,FALSE)</f>
        <v>RE</v>
      </c>
    </row>
    <row r="3" spans="1:18" ht="14.25" customHeight="1" x14ac:dyDescent="0.25">
      <c r="B3">
        <v>26505</v>
      </c>
      <c r="D3" s="4">
        <v>42754</v>
      </c>
      <c r="E3" t="s">
        <v>20</v>
      </c>
      <c r="F3" t="s">
        <v>21</v>
      </c>
      <c r="P3" s="5" t="e">
        <f>+VLOOKUP(B3,[1]INGRESOS!B$7:C$70,2,FALSE)</f>
        <v>#N/A</v>
      </c>
    </row>
    <row r="4" spans="1:18" ht="14.25" customHeight="1" x14ac:dyDescent="0.25">
      <c r="B4">
        <v>26506</v>
      </c>
      <c r="D4" s="4">
        <v>42754</v>
      </c>
      <c r="E4" t="s">
        <v>25</v>
      </c>
      <c r="F4" t="s">
        <v>26</v>
      </c>
      <c r="P4" s="5" t="e">
        <f>+VLOOKUP(B4,[1]INGRESOS!B$7:C$70,2,FALSE)</f>
        <v>#N/A</v>
      </c>
    </row>
    <row r="5" spans="1:18" ht="14.25" customHeight="1" x14ac:dyDescent="0.25">
      <c r="B5">
        <v>95167</v>
      </c>
      <c r="C5">
        <v>36752</v>
      </c>
      <c r="D5" s="4">
        <v>42754</v>
      </c>
      <c r="E5">
        <v>6533</v>
      </c>
      <c r="F5" t="s">
        <v>31</v>
      </c>
      <c r="G5" s="3">
        <v>100</v>
      </c>
      <c r="K5" s="3">
        <v>100</v>
      </c>
      <c r="L5" s="3">
        <v>115</v>
      </c>
      <c r="N5" s="3">
        <v>115</v>
      </c>
      <c r="O5" t="s">
        <v>32</v>
      </c>
      <c r="P5" s="5" t="str">
        <f>+VLOOKUP(B5,[1]INGRESOS!B$7:C$70,2,FALSE)</f>
        <v>RE</v>
      </c>
    </row>
    <row r="6" spans="1:18" ht="14.25" customHeight="1" x14ac:dyDescent="0.25">
      <c r="B6">
        <v>95168</v>
      </c>
      <c r="C6">
        <v>36753</v>
      </c>
      <c r="D6" s="4">
        <v>42754</v>
      </c>
      <c r="E6">
        <v>2208</v>
      </c>
      <c r="F6" t="s">
        <v>29</v>
      </c>
      <c r="G6" s="3">
        <v>529.19000000000005</v>
      </c>
      <c r="H6" s="3">
        <v>51.46</v>
      </c>
      <c r="K6" s="3">
        <v>580.65</v>
      </c>
      <c r="L6" s="3">
        <v>667.75</v>
      </c>
      <c r="N6" s="3">
        <v>667.75</v>
      </c>
      <c r="O6" t="s">
        <v>30</v>
      </c>
      <c r="P6" s="5" t="str">
        <f>+VLOOKUP(B6,[1]INGRESOS!B$7:C$70,2,FALSE)</f>
        <v>AN</v>
      </c>
    </row>
    <row r="7" spans="1:18" ht="14.25" customHeight="1" x14ac:dyDescent="0.25">
      <c r="B7">
        <v>26507</v>
      </c>
      <c r="D7" s="4">
        <v>42754</v>
      </c>
      <c r="E7" t="s">
        <v>20</v>
      </c>
      <c r="F7" t="s">
        <v>21</v>
      </c>
      <c r="P7" s="5" t="e">
        <f>+VLOOKUP(B7,[1]INGRESOS!B$7:C$70,2,FALSE)</f>
        <v>#N/A</v>
      </c>
    </row>
    <row r="8" spans="1:18" ht="14.25" customHeight="1" x14ac:dyDescent="0.25">
      <c r="B8">
        <v>1845</v>
      </c>
      <c r="C8">
        <v>35591</v>
      </c>
      <c r="D8" s="4">
        <v>42754</v>
      </c>
      <c r="E8">
        <v>77</v>
      </c>
      <c r="F8" t="s">
        <v>27</v>
      </c>
      <c r="G8" s="3">
        <v>-12513.37</v>
      </c>
      <c r="K8" s="3">
        <v>-12513.37</v>
      </c>
      <c r="L8" s="3">
        <v>-12513.37</v>
      </c>
      <c r="M8" s="3">
        <v>-12513.37</v>
      </c>
      <c r="P8" s="5" t="e">
        <f>+VLOOKUP(B8,[1]INGRESOS!B$7:C$70,2,FALSE)</f>
        <v>#N/A</v>
      </c>
    </row>
    <row r="9" spans="1:18" ht="14.25" customHeight="1" x14ac:dyDescent="0.25">
      <c r="B9">
        <v>95169</v>
      </c>
      <c r="C9">
        <v>36754</v>
      </c>
      <c r="D9" s="4">
        <v>42754</v>
      </c>
      <c r="E9">
        <v>6270</v>
      </c>
      <c r="F9" t="s">
        <v>33</v>
      </c>
      <c r="G9" s="3">
        <v>470.39</v>
      </c>
      <c r="K9" s="3">
        <v>470.39</v>
      </c>
      <c r="L9" s="3">
        <v>540.95000000000005</v>
      </c>
      <c r="N9" s="3">
        <v>540.95000000000005</v>
      </c>
      <c r="O9" t="s">
        <v>32</v>
      </c>
      <c r="P9" s="5" t="str">
        <f>+VLOOKUP(B9,[1]INGRESOS!B$7:C$70,2,FALSE)</f>
        <v>RE</v>
      </c>
    </row>
    <row r="10" spans="1:18" ht="14.25" customHeight="1" x14ac:dyDescent="0.25">
      <c r="B10">
        <v>26508</v>
      </c>
      <c r="D10" s="4">
        <v>42754</v>
      </c>
      <c r="E10" t="s">
        <v>20</v>
      </c>
      <c r="F10" t="s">
        <v>21</v>
      </c>
      <c r="P10" s="5" t="e">
        <f>+VLOOKUP(B10,[1]INGRESOS!B$7:C$70,2,FALSE)</f>
        <v>#N/A</v>
      </c>
    </row>
    <row r="11" spans="1:18" ht="14.25" customHeight="1" x14ac:dyDescent="0.25">
      <c r="B11" t="s">
        <v>34</v>
      </c>
      <c r="D11" s="4">
        <v>42754</v>
      </c>
      <c r="E11">
        <v>2208</v>
      </c>
      <c r="F11" t="s">
        <v>29</v>
      </c>
      <c r="H11" s="3">
        <v>-580.65</v>
      </c>
      <c r="K11" s="3">
        <v>-580.65</v>
      </c>
      <c r="L11" s="3">
        <v>-667.75</v>
      </c>
      <c r="N11" s="3">
        <v>-667.75</v>
      </c>
      <c r="O11" t="s">
        <v>30</v>
      </c>
      <c r="P11" s="5" t="e">
        <f>+VLOOKUP(B11,[1]INGRESOS!B$7:C$70,2,FALSE)</f>
        <v>#N/A</v>
      </c>
    </row>
    <row r="12" spans="1:18" ht="14.25" customHeight="1" x14ac:dyDescent="0.25">
      <c r="B12">
        <v>95168</v>
      </c>
      <c r="C12">
        <v>36753</v>
      </c>
      <c r="D12" s="4">
        <v>42754</v>
      </c>
      <c r="E12">
        <v>2208</v>
      </c>
      <c r="F12" t="s">
        <v>29</v>
      </c>
      <c r="G12" s="3">
        <v>-529.19000000000005</v>
      </c>
      <c r="H12" s="3">
        <v>-51.46</v>
      </c>
      <c r="K12" s="3">
        <v>-580.65</v>
      </c>
      <c r="L12" s="3">
        <v>-667.75</v>
      </c>
      <c r="N12" s="3">
        <v>-667.75</v>
      </c>
      <c r="O12" t="s">
        <v>30</v>
      </c>
      <c r="P12" s="5" t="str">
        <f>+VLOOKUP(B12,[1]INGRESOS!B$7:C$70,2,FALSE)</f>
        <v>AN</v>
      </c>
    </row>
    <row r="13" spans="1:18" ht="14.25" customHeight="1" x14ac:dyDescent="0.25">
      <c r="B13">
        <v>95170</v>
      </c>
      <c r="C13">
        <v>36753</v>
      </c>
      <c r="D13" s="4">
        <v>42754</v>
      </c>
      <c r="E13">
        <v>2208</v>
      </c>
      <c r="F13" t="s">
        <v>29</v>
      </c>
      <c r="G13" s="3">
        <v>529.19000000000005</v>
      </c>
      <c r="H13" s="3">
        <v>1512.89</v>
      </c>
      <c r="K13" s="3">
        <v>2042.08</v>
      </c>
      <c r="L13" s="3">
        <v>2348.39</v>
      </c>
      <c r="N13" s="3">
        <v>2348.39</v>
      </c>
      <c r="O13" t="s">
        <v>30</v>
      </c>
      <c r="P13" s="5" t="str">
        <f>+VLOOKUP(B13,[1]INGRESOS!B$7:C$70,2,FALSE)</f>
        <v>AN</v>
      </c>
    </row>
    <row r="14" spans="1:18" ht="14.25" customHeight="1" x14ac:dyDescent="0.25">
      <c r="B14">
        <v>26509</v>
      </c>
      <c r="D14" s="4">
        <v>42754</v>
      </c>
      <c r="E14" t="s">
        <v>20</v>
      </c>
      <c r="F14" t="s">
        <v>21</v>
      </c>
      <c r="P14" s="5" t="e">
        <f>+VLOOKUP(B14,[1]INGRESOS!B$7:C$70,2,FALSE)</f>
        <v>#N/A</v>
      </c>
    </row>
    <row r="15" spans="1:18" ht="14.25" customHeight="1" x14ac:dyDescent="0.25">
      <c r="B15">
        <v>95173</v>
      </c>
      <c r="C15">
        <v>36661</v>
      </c>
      <c r="D15" s="4">
        <v>42754</v>
      </c>
      <c r="E15">
        <v>5744</v>
      </c>
      <c r="F15" t="s">
        <v>35</v>
      </c>
      <c r="G15" s="3">
        <v>1174.56</v>
      </c>
      <c r="K15" s="3">
        <v>1174.56</v>
      </c>
      <c r="L15" s="3">
        <v>1350.74</v>
      </c>
      <c r="N15" s="3">
        <v>1350.74</v>
      </c>
      <c r="O15" t="s">
        <v>32</v>
      </c>
      <c r="P15" s="5" t="str">
        <f>+VLOOKUP(B15,[1]INGRESOS!B$7:C$70,2,FALSE)</f>
        <v>RE</v>
      </c>
    </row>
    <row r="16" spans="1:18" ht="14.25" customHeight="1" x14ac:dyDescent="0.25">
      <c r="B16">
        <v>26510</v>
      </c>
      <c r="D16" s="4">
        <v>42754</v>
      </c>
      <c r="E16" t="s">
        <v>25</v>
      </c>
      <c r="F16" t="s">
        <v>26</v>
      </c>
      <c r="P16" s="5" t="e">
        <f>+VLOOKUP(B16,[1]INGRESOS!B$7:C$70,2,FALSE)</f>
        <v>#N/A</v>
      </c>
    </row>
    <row r="17" spans="2:22" ht="14.25" customHeight="1" x14ac:dyDescent="0.25">
      <c r="B17">
        <v>95174</v>
      </c>
      <c r="C17">
        <v>36756</v>
      </c>
      <c r="D17" s="4">
        <v>42754</v>
      </c>
      <c r="E17">
        <v>5744</v>
      </c>
      <c r="F17" t="s">
        <v>35</v>
      </c>
      <c r="G17" s="3">
        <v>5585.87</v>
      </c>
      <c r="K17" s="3">
        <v>5585.87</v>
      </c>
      <c r="L17" s="3">
        <v>6423.75</v>
      </c>
      <c r="N17" s="3">
        <v>6423.75</v>
      </c>
      <c r="O17" t="s">
        <v>32</v>
      </c>
      <c r="P17" s="5" t="str">
        <f>+VLOOKUP(B17,[1]INGRESOS!B$7:C$70,2,FALSE)</f>
        <v>RE</v>
      </c>
    </row>
    <row r="18" spans="2:22" ht="14.25" customHeight="1" x14ac:dyDescent="0.25">
      <c r="B18">
        <v>95175</v>
      </c>
      <c r="D18" s="4">
        <v>42754</v>
      </c>
      <c r="E18">
        <v>6353</v>
      </c>
      <c r="F18" t="s">
        <v>36</v>
      </c>
      <c r="H18" s="3">
        <v>3172.19</v>
      </c>
      <c r="K18" s="3">
        <v>3172.19</v>
      </c>
      <c r="L18" s="3">
        <v>3648.02</v>
      </c>
      <c r="N18" s="3">
        <v>3648.02</v>
      </c>
      <c r="O18" t="s">
        <v>32</v>
      </c>
      <c r="P18" s="5" t="str">
        <f>+VLOOKUP(B18,[1]INGRESOS!B$7:C$70,2,FALSE)</f>
        <v>RA</v>
      </c>
    </row>
    <row r="19" spans="2:22" ht="14.25" customHeight="1" x14ac:dyDescent="0.25">
      <c r="B19">
        <v>95176</v>
      </c>
      <c r="D19" s="4">
        <v>42754</v>
      </c>
      <c r="E19">
        <v>162</v>
      </c>
      <c r="F19" t="s">
        <v>37</v>
      </c>
      <c r="H19" s="3">
        <v>16463.52</v>
      </c>
      <c r="K19" s="3">
        <v>16463.52</v>
      </c>
      <c r="L19" s="3">
        <v>18933.05</v>
      </c>
      <c r="N19" s="3">
        <v>18933.05</v>
      </c>
      <c r="O19" t="s">
        <v>19</v>
      </c>
      <c r="P19" s="5" t="str">
        <f>+VLOOKUP(B19,[1]INGRESOS!B$7:C$70,2,FALSE)</f>
        <v>RA</v>
      </c>
    </row>
    <row r="20" spans="2:22" ht="14.25" customHeight="1" x14ac:dyDescent="0.25">
      <c r="B20">
        <v>26511</v>
      </c>
      <c r="D20" s="4">
        <v>42754</v>
      </c>
      <c r="E20" t="s">
        <v>22</v>
      </c>
      <c r="F20" t="s">
        <v>23</v>
      </c>
      <c r="P20" s="5" t="e">
        <f>+VLOOKUP(B20,[1]INGRESOS!B$7:C$70,2,FALSE)</f>
        <v>#N/A</v>
      </c>
    </row>
    <row r="21" spans="2:22" ht="14.25" customHeight="1" x14ac:dyDescent="0.25">
      <c r="B21">
        <v>95177</v>
      </c>
      <c r="C21">
        <v>36758</v>
      </c>
      <c r="D21" s="4">
        <v>42754</v>
      </c>
      <c r="E21">
        <v>6290</v>
      </c>
      <c r="F21" t="s">
        <v>38</v>
      </c>
      <c r="G21" s="3">
        <v>2146.16</v>
      </c>
      <c r="H21" s="3">
        <v>299.86</v>
      </c>
      <c r="K21" s="3">
        <v>2446.02</v>
      </c>
      <c r="L21" s="3">
        <v>2812.92</v>
      </c>
      <c r="N21" s="3">
        <v>2812.92</v>
      </c>
      <c r="O21" t="s">
        <v>18</v>
      </c>
      <c r="P21" s="5" t="s">
        <v>28</v>
      </c>
    </row>
    <row r="22" spans="2:22" ht="14.25" customHeight="1" x14ac:dyDescent="0.25">
      <c r="B22">
        <v>95178</v>
      </c>
      <c r="C22">
        <v>36759</v>
      </c>
      <c r="D22" s="4">
        <v>42754</v>
      </c>
      <c r="E22">
        <v>6290</v>
      </c>
      <c r="F22" t="s">
        <v>38</v>
      </c>
      <c r="G22" s="3">
        <v>440.99</v>
      </c>
      <c r="K22" s="3">
        <v>440.99</v>
      </c>
      <c r="L22" s="3">
        <v>507.14</v>
      </c>
      <c r="N22" s="3">
        <v>507.14</v>
      </c>
      <c r="O22" t="s">
        <v>18</v>
      </c>
      <c r="P22" s="5" t="str">
        <f>+VLOOKUP(B22,[1]INGRESOS!B$7:C$70,2,FALSE)</f>
        <v>RE</v>
      </c>
    </row>
    <row r="23" spans="2:22" ht="14.25" customHeight="1" x14ac:dyDescent="0.25">
      <c r="B23">
        <v>26512</v>
      </c>
      <c r="D23" s="4">
        <v>42754</v>
      </c>
      <c r="E23" t="s">
        <v>20</v>
      </c>
      <c r="F23" t="s">
        <v>21</v>
      </c>
      <c r="P23" s="5" t="e">
        <f>+VLOOKUP(B23,[1]INGRESOS!B$7:C$70,2,FALSE)</f>
        <v>#N/A</v>
      </c>
    </row>
    <row r="24" spans="2:22" ht="14.25" customHeight="1" x14ac:dyDescent="0.25">
      <c r="B24">
        <v>26513</v>
      </c>
      <c r="D24" s="4">
        <v>42754</v>
      </c>
      <c r="E24" t="s">
        <v>25</v>
      </c>
      <c r="F24" t="s">
        <v>26</v>
      </c>
      <c r="H24" s="3">
        <v>192.25</v>
      </c>
      <c r="K24" s="3">
        <v>192.25</v>
      </c>
      <c r="L24" s="3">
        <v>192.25</v>
      </c>
      <c r="N24" s="3">
        <v>192.25</v>
      </c>
      <c r="O24" t="s">
        <v>24</v>
      </c>
      <c r="P24" s="5" t="e">
        <f>+VLOOKUP(B24,[1]INGRESOS!B$7:C$70,2,FALSE)</f>
        <v>#N/A</v>
      </c>
    </row>
    <row r="25" spans="2:22" ht="14.25" customHeight="1" x14ac:dyDescent="0.25">
      <c r="B25">
        <v>26514</v>
      </c>
      <c r="D25" s="4">
        <v>42754</v>
      </c>
      <c r="E25">
        <v>188</v>
      </c>
      <c r="F25" t="s">
        <v>39</v>
      </c>
      <c r="H25" s="3">
        <v>1141.44</v>
      </c>
      <c r="K25" s="3">
        <v>1141.44</v>
      </c>
      <c r="L25" s="3">
        <v>1312.66</v>
      </c>
      <c r="N25" s="3">
        <v>1312.66</v>
      </c>
      <c r="O25" t="s">
        <v>24</v>
      </c>
      <c r="P25" s="5" t="e">
        <f>+VLOOKUP(B25,[1]INGRESOS!B$7:C$70,2,FALSE)</f>
        <v>#N/A</v>
      </c>
    </row>
    <row r="26" spans="2:22" ht="14.25" customHeight="1" x14ac:dyDescent="0.25">
      <c r="B26">
        <v>26515</v>
      </c>
      <c r="D26" s="4">
        <v>42754</v>
      </c>
      <c r="E26" t="s">
        <v>25</v>
      </c>
      <c r="F26" t="s">
        <v>26</v>
      </c>
      <c r="H26" s="3">
        <v>333.53</v>
      </c>
      <c r="K26" s="3">
        <v>333.53</v>
      </c>
      <c r="L26" s="3">
        <v>333.53</v>
      </c>
      <c r="N26" s="3">
        <v>333.53</v>
      </c>
      <c r="O26" t="s">
        <v>24</v>
      </c>
      <c r="P26" s="5" t="e">
        <f>+VLOOKUP(B26,[1]INGRESOS!B$7:C$70,2,FALSE)</f>
        <v>#N/A</v>
      </c>
    </row>
    <row r="27" spans="2:22" ht="14.25" customHeight="1" x14ac:dyDescent="0.25">
      <c r="B27">
        <v>26516</v>
      </c>
      <c r="D27" s="4">
        <v>42754</v>
      </c>
      <c r="E27" t="s">
        <v>25</v>
      </c>
      <c r="F27" t="s">
        <v>26</v>
      </c>
      <c r="H27" s="3">
        <v>869.45</v>
      </c>
      <c r="K27" s="3">
        <v>869.45</v>
      </c>
      <c r="L27" s="3">
        <v>869.45</v>
      </c>
      <c r="N27" s="3">
        <v>869.45</v>
      </c>
      <c r="O27" t="s">
        <v>24</v>
      </c>
      <c r="P27" s="5" t="e">
        <f>+VLOOKUP(B27,[1]INGRESOS!B$7:C$70,2,FALSE)</f>
        <v>#N/A</v>
      </c>
    </row>
    <row r="28" spans="2:22" ht="14.25" customHeight="1" x14ac:dyDescent="0.25">
      <c r="B28">
        <v>26517</v>
      </c>
      <c r="D28" s="4">
        <v>42754</v>
      </c>
      <c r="E28" t="s">
        <v>25</v>
      </c>
      <c r="F28" t="s">
        <v>26</v>
      </c>
      <c r="H28" s="3">
        <v>1728.28</v>
      </c>
      <c r="K28" s="3">
        <v>1728.28</v>
      </c>
      <c r="L28" s="3">
        <v>1728.28</v>
      </c>
      <c r="N28" s="3">
        <v>1728.28</v>
      </c>
      <c r="O28" t="s">
        <v>24</v>
      </c>
      <c r="P28" s="5" t="e">
        <f>+VLOOKUP(B28,[1]INGRESOS!B$7:C$70,2,FALSE)</f>
        <v>#N/A</v>
      </c>
    </row>
    <row r="29" spans="2:22" ht="14.25" customHeight="1" x14ac:dyDescent="0.25">
      <c r="B29" t="s">
        <v>40</v>
      </c>
      <c r="D29" s="4">
        <v>42754</v>
      </c>
      <c r="E29">
        <v>6062</v>
      </c>
      <c r="F29" t="s">
        <v>41</v>
      </c>
      <c r="H29" s="3">
        <v>643.84</v>
      </c>
      <c r="I29" s="3">
        <v>160.96</v>
      </c>
      <c r="K29" s="3">
        <v>482.88</v>
      </c>
      <c r="L29" s="3">
        <v>555.30999999999995</v>
      </c>
      <c r="N29" s="3">
        <v>555.30999999999995</v>
      </c>
      <c r="O29" t="s">
        <v>24</v>
      </c>
      <c r="P29" s="5" t="e">
        <f>+VLOOKUP(B29,[1]INGRESOS!B$7:C$70,2,FALSE)</f>
        <v>#N/A</v>
      </c>
      <c r="V29" s="6"/>
    </row>
    <row r="30" spans="2:22" ht="14.25" customHeight="1" x14ac:dyDescent="0.25">
      <c r="B30">
        <v>26518</v>
      </c>
      <c r="D30" s="4">
        <v>42754</v>
      </c>
      <c r="E30" t="s">
        <v>25</v>
      </c>
      <c r="F30" t="s">
        <v>26</v>
      </c>
      <c r="H30" s="3">
        <v>461.89</v>
      </c>
      <c r="K30" s="3">
        <v>461.89</v>
      </c>
      <c r="L30" s="3">
        <v>461.89</v>
      </c>
      <c r="N30" s="3">
        <v>461.89</v>
      </c>
      <c r="O30" t="s">
        <v>24</v>
      </c>
      <c r="P30" s="5" t="e">
        <f>+VLOOKUP(B30,[1]INGRESOS!B$7:C$70,2,FALSE)</f>
        <v>#N/A</v>
      </c>
    </row>
    <row r="31" spans="2:22" ht="14.25" customHeight="1" x14ac:dyDescent="0.25">
      <c r="B31">
        <v>26519</v>
      </c>
      <c r="D31" s="4">
        <v>42754</v>
      </c>
      <c r="E31" t="s">
        <v>25</v>
      </c>
      <c r="F31" t="s">
        <v>26</v>
      </c>
      <c r="H31" s="3">
        <v>1405.19</v>
      </c>
      <c r="K31" s="3">
        <v>1405.19</v>
      </c>
      <c r="L31" s="3">
        <v>1405.19</v>
      </c>
      <c r="N31" s="3">
        <v>1405.19</v>
      </c>
      <c r="O31" t="s">
        <v>24</v>
      </c>
      <c r="P31" s="5" t="e">
        <f>+VLOOKUP(B31,[1]INGRESOS!B$7:C$70,2,FALSE)</f>
        <v>#N/A</v>
      </c>
    </row>
    <row r="32" spans="2:22" ht="14.25" customHeight="1" x14ac:dyDescent="0.25">
      <c r="B32" t="s">
        <v>42</v>
      </c>
      <c r="D32" s="4">
        <v>42754</v>
      </c>
      <c r="E32" t="s">
        <v>25</v>
      </c>
      <c r="F32" t="s">
        <v>26</v>
      </c>
      <c r="H32" s="3">
        <v>1481.73</v>
      </c>
      <c r="I32" s="3">
        <v>370.43</v>
      </c>
      <c r="K32" s="3">
        <v>1111.3</v>
      </c>
      <c r="L32" s="3">
        <v>1111.3</v>
      </c>
      <c r="N32" s="3">
        <v>1111.3</v>
      </c>
      <c r="O32" t="s">
        <v>24</v>
      </c>
      <c r="P32" s="5" t="e">
        <f>+VLOOKUP(B32,[1]INGRESOS!B$7:C$70,2,FALSE)</f>
        <v>#N/A</v>
      </c>
    </row>
    <row r="33" spans="2:22" ht="14.25" customHeight="1" x14ac:dyDescent="0.25">
      <c r="B33">
        <v>26520</v>
      </c>
      <c r="D33" s="4">
        <v>42754</v>
      </c>
      <c r="E33" t="s">
        <v>25</v>
      </c>
      <c r="F33" t="s">
        <v>26</v>
      </c>
      <c r="H33" s="3">
        <v>1286.57</v>
      </c>
      <c r="K33" s="3">
        <v>1286.57</v>
      </c>
      <c r="L33" s="3">
        <v>1286.57</v>
      </c>
      <c r="N33" s="3">
        <v>1286.57</v>
      </c>
      <c r="O33" t="s">
        <v>24</v>
      </c>
      <c r="P33" s="5" t="e">
        <f>+VLOOKUP(B33,[1]INGRESOS!B$7:C$70,2,FALSE)</f>
        <v>#N/A</v>
      </c>
    </row>
    <row r="34" spans="2:22" ht="14.25" customHeight="1" x14ac:dyDescent="0.25">
      <c r="B34" t="s">
        <v>43</v>
      </c>
      <c r="D34" s="4">
        <v>42754</v>
      </c>
      <c r="E34" t="s">
        <v>25</v>
      </c>
      <c r="F34" t="s">
        <v>26</v>
      </c>
      <c r="H34" s="3">
        <v>971.05</v>
      </c>
      <c r="I34" s="3">
        <v>242.76</v>
      </c>
      <c r="K34" s="3">
        <v>728.29</v>
      </c>
      <c r="L34" s="3">
        <v>728.29</v>
      </c>
      <c r="N34" s="3">
        <v>728.29</v>
      </c>
      <c r="O34" t="s">
        <v>24</v>
      </c>
      <c r="P34" s="5" t="e">
        <f>+VLOOKUP(B34,[1]INGRESOS!B$7:C$70,2,FALSE)</f>
        <v>#N/A</v>
      </c>
    </row>
    <row r="35" spans="2:22" ht="14.25" customHeight="1" x14ac:dyDescent="0.25">
      <c r="B35">
        <v>26521</v>
      </c>
      <c r="D35" s="4">
        <v>42754</v>
      </c>
      <c r="E35" t="s">
        <v>25</v>
      </c>
      <c r="F35" t="s">
        <v>26</v>
      </c>
      <c r="H35" s="3">
        <v>502.06</v>
      </c>
      <c r="K35" s="3">
        <v>502.06</v>
      </c>
      <c r="L35" s="3">
        <v>502.06</v>
      </c>
      <c r="N35" s="3">
        <v>502.06</v>
      </c>
      <c r="O35" t="s">
        <v>24</v>
      </c>
      <c r="P35" s="5" t="e">
        <f>+VLOOKUP(B35,[1]INGRESOS!B$7:C$70,2,FALSE)</f>
        <v>#N/A</v>
      </c>
    </row>
    <row r="36" spans="2:22" ht="14.25" customHeight="1" x14ac:dyDescent="0.25">
      <c r="B36">
        <v>26522</v>
      </c>
      <c r="D36" s="4">
        <v>42754</v>
      </c>
      <c r="E36">
        <v>6062</v>
      </c>
      <c r="F36" t="s">
        <v>41</v>
      </c>
      <c r="H36" s="3">
        <v>886.75</v>
      </c>
      <c r="K36" s="3">
        <v>886.75</v>
      </c>
      <c r="L36" s="3">
        <v>1019.76</v>
      </c>
      <c r="N36" s="3">
        <v>1019.76</v>
      </c>
      <c r="O36" t="s">
        <v>24</v>
      </c>
      <c r="P36" s="5" t="e">
        <f>+VLOOKUP(B36,[1]INGRESOS!B$7:C$70,2,FALSE)</f>
        <v>#N/A</v>
      </c>
    </row>
    <row r="37" spans="2:22" ht="14.25" customHeight="1" x14ac:dyDescent="0.25">
      <c r="B37" t="s">
        <v>44</v>
      </c>
      <c r="D37" s="4">
        <v>42754</v>
      </c>
      <c r="E37">
        <v>188</v>
      </c>
      <c r="F37" t="s">
        <v>39</v>
      </c>
      <c r="H37" s="3">
        <v>1753.5</v>
      </c>
      <c r="K37" s="3">
        <v>1753.5</v>
      </c>
      <c r="L37" s="3">
        <v>2016.53</v>
      </c>
      <c r="N37" s="3">
        <v>2016.53</v>
      </c>
      <c r="O37" t="s">
        <v>24</v>
      </c>
      <c r="P37" s="5" t="e">
        <f>+VLOOKUP(B37,[1]INGRESOS!B$7:C$70,2,FALSE)</f>
        <v>#N/A</v>
      </c>
    </row>
    <row r="38" spans="2:22" ht="14.25" customHeight="1" x14ac:dyDescent="0.25">
      <c r="B38">
        <v>26523</v>
      </c>
      <c r="D38" s="4">
        <v>42754</v>
      </c>
      <c r="E38" t="s">
        <v>25</v>
      </c>
      <c r="F38" t="s">
        <v>26</v>
      </c>
      <c r="H38" s="3">
        <v>344.65</v>
      </c>
      <c r="K38" s="3">
        <v>344.65</v>
      </c>
      <c r="L38" s="3">
        <v>344.65</v>
      </c>
      <c r="N38" s="3">
        <v>344.65</v>
      </c>
      <c r="O38" t="s">
        <v>24</v>
      </c>
      <c r="P38" s="5" t="e">
        <f>+VLOOKUP(B38,[1]INGRESOS!B$7:C$70,2,FALSE)</f>
        <v>#N/A</v>
      </c>
      <c r="V38" s="6"/>
    </row>
    <row r="39" spans="2:22" ht="14.25" customHeight="1" x14ac:dyDescent="0.25">
      <c r="B39" t="s">
        <v>45</v>
      </c>
      <c r="D39" s="4">
        <v>42754</v>
      </c>
      <c r="E39">
        <v>2688</v>
      </c>
      <c r="F39" t="s">
        <v>46</v>
      </c>
      <c r="H39" s="3">
        <v>29.69</v>
      </c>
      <c r="I39" s="3">
        <v>7.42</v>
      </c>
      <c r="K39" s="3">
        <v>22.27</v>
      </c>
      <c r="L39" s="3">
        <v>25.61</v>
      </c>
      <c r="N39" s="3">
        <v>25.61</v>
      </c>
      <c r="O39" t="s">
        <v>24</v>
      </c>
      <c r="P39" s="5" t="e">
        <f>+VLOOKUP(B39,[1]INGRESOS!B$7:C$70,2,FALSE)</f>
        <v>#N/A</v>
      </c>
    </row>
    <row r="40" spans="2:22" ht="14.25" customHeight="1" x14ac:dyDescent="0.25">
      <c r="B40" t="s">
        <v>47</v>
      </c>
      <c r="D40" s="4">
        <v>42754</v>
      </c>
      <c r="E40" t="s">
        <v>25</v>
      </c>
      <c r="F40" t="s">
        <v>26</v>
      </c>
      <c r="H40" s="3">
        <v>294.27999999999997</v>
      </c>
      <c r="I40" s="3">
        <v>73.569999999999993</v>
      </c>
      <c r="K40" s="3">
        <v>220.71</v>
      </c>
      <c r="L40" s="3">
        <v>220.71</v>
      </c>
      <c r="N40" s="3">
        <v>220.71</v>
      </c>
      <c r="O40" t="s">
        <v>24</v>
      </c>
      <c r="P40" s="5" t="e">
        <f>+VLOOKUP(B40,[1]INGRESOS!B$7:C$70,2,FALSE)</f>
        <v>#N/A</v>
      </c>
    </row>
    <row r="41" spans="2:22" ht="14.25" customHeight="1" x14ac:dyDescent="0.25">
      <c r="B41">
        <v>26524</v>
      </c>
      <c r="D41" s="4">
        <v>42754</v>
      </c>
      <c r="E41" t="s">
        <v>25</v>
      </c>
      <c r="F41" t="s">
        <v>26</v>
      </c>
      <c r="H41" s="3">
        <v>513.16</v>
      </c>
      <c r="K41" s="3">
        <v>513.16</v>
      </c>
      <c r="L41" s="3">
        <v>513.16</v>
      </c>
      <c r="N41" s="3">
        <v>513.16</v>
      </c>
      <c r="O41" t="s">
        <v>24</v>
      </c>
      <c r="P41" s="5" t="e">
        <f>+VLOOKUP(B41,[1]INGRESOS!B$7:C$70,2,FALSE)</f>
        <v>#N/A</v>
      </c>
    </row>
    <row r="42" spans="2:22" ht="14.25" customHeight="1" x14ac:dyDescent="0.25">
      <c r="B42">
        <v>95179</v>
      </c>
      <c r="C42">
        <v>36760</v>
      </c>
      <c r="D42" s="4">
        <v>42754</v>
      </c>
      <c r="E42">
        <v>833</v>
      </c>
      <c r="F42" t="s">
        <v>48</v>
      </c>
      <c r="G42" s="3">
        <v>1117.17</v>
      </c>
      <c r="K42" s="3">
        <v>1117.17</v>
      </c>
      <c r="L42" s="3">
        <v>1284.75</v>
      </c>
      <c r="N42" s="3">
        <v>1284.75</v>
      </c>
      <c r="O42" t="s">
        <v>32</v>
      </c>
      <c r="P42" s="5" t="str">
        <f>+VLOOKUP(B42,[1]INGRESOS!B$7:C$70,2,FALSE)</f>
        <v>RE</v>
      </c>
    </row>
    <row r="43" spans="2:22" ht="14.25" customHeight="1" x14ac:dyDescent="0.25">
      <c r="B43">
        <v>95180</v>
      </c>
      <c r="C43">
        <v>36650</v>
      </c>
      <c r="D43" s="4">
        <v>42754</v>
      </c>
      <c r="E43">
        <v>833</v>
      </c>
      <c r="F43" t="s">
        <v>48</v>
      </c>
      <c r="G43" s="3">
        <v>279.29000000000002</v>
      </c>
      <c r="K43" s="3">
        <v>279.29000000000002</v>
      </c>
      <c r="L43" s="3">
        <v>321.18</v>
      </c>
      <c r="M43" s="3">
        <v>0</v>
      </c>
      <c r="N43" s="3">
        <v>321.27999999999997</v>
      </c>
      <c r="O43" t="s">
        <v>19</v>
      </c>
      <c r="P43" s="5" t="str">
        <f>+VLOOKUP(B43,[1]INGRESOS!B$7:C$70,2,FALSE)</f>
        <v>RE</v>
      </c>
    </row>
    <row r="44" spans="2:22" ht="14.25" customHeight="1" x14ac:dyDescent="0.25">
      <c r="B44">
        <v>26525</v>
      </c>
      <c r="D44" s="4">
        <v>42754</v>
      </c>
      <c r="E44" t="s">
        <v>20</v>
      </c>
      <c r="F44" t="s">
        <v>21</v>
      </c>
      <c r="P44" s="5" t="e">
        <f>+VLOOKUP(B44,[1]INGRESOS!B$7:C$70,2,FALSE)</f>
        <v>#N/A</v>
      </c>
    </row>
    <row r="45" spans="2:22" ht="14.25" customHeight="1" x14ac:dyDescent="0.25">
      <c r="B45">
        <v>95181</v>
      </c>
      <c r="C45">
        <v>36717</v>
      </c>
      <c r="D45" s="4">
        <v>42754</v>
      </c>
      <c r="E45">
        <v>3978</v>
      </c>
      <c r="F45" t="s">
        <v>49</v>
      </c>
      <c r="G45" s="3">
        <v>199.7</v>
      </c>
      <c r="K45" s="3">
        <v>199.7</v>
      </c>
      <c r="L45" s="3">
        <v>229.66</v>
      </c>
      <c r="N45" s="3">
        <v>229.66</v>
      </c>
      <c r="O45" t="s">
        <v>18</v>
      </c>
      <c r="P45" s="5" t="str">
        <f>+VLOOKUP(B45,[1]INGRESOS!B$7:C$70,2,FALSE)</f>
        <v>RE</v>
      </c>
    </row>
    <row r="46" spans="2:22" ht="14.25" customHeight="1" x14ac:dyDescent="0.25">
      <c r="B46">
        <v>26526</v>
      </c>
      <c r="D46" s="4">
        <v>42754</v>
      </c>
      <c r="E46" t="s">
        <v>25</v>
      </c>
      <c r="F46" t="s">
        <v>26</v>
      </c>
      <c r="H46" s="3">
        <v>333.25</v>
      </c>
      <c r="K46" s="3">
        <v>333.25</v>
      </c>
      <c r="L46" s="3">
        <v>333.25</v>
      </c>
      <c r="N46" s="3">
        <v>333.25</v>
      </c>
      <c r="O46" t="s">
        <v>24</v>
      </c>
      <c r="P46" s="5" t="e">
        <f>+VLOOKUP(B46,[1]INGRESOS!B$7:C$70,2,FALSE)</f>
        <v>#N/A</v>
      </c>
    </row>
    <row r="47" spans="2:22" ht="14.25" customHeight="1" x14ac:dyDescent="0.25">
      <c r="B47">
        <v>26527</v>
      </c>
      <c r="D47" s="4">
        <v>42754</v>
      </c>
      <c r="E47" t="s">
        <v>25</v>
      </c>
      <c r="F47" t="s">
        <v>26</v>
      </c>
      <c r="H47" s="3">
        <v>163.55000000000001</v>
      </c>
      <c r="K47" s="3">
        <v>163.55000000000001</v>
      </c>
      <c r="L47" s="3">
        <v>163.55000000000001</v>
      </c>
      <c r="N47" s="3">
        <v>163.55000000000001</v>
      </c>
      <c r="O47" t="s">
        <v>24</v>
      </c>
      <c r="P47" s="5" t="e">
        <f>+VLOOKUP(B47,[1]INGRESOS!B$7:C$70,2,FALSE)</f>
        <v>#N/A</v>
      </c>
    </row>
    <row r="48" spans="2:22" ht="14.25" customHeight="1" x14ac:dyDescent="0.25">
      <c r="B48" t="s">
        <v>50</v>
      </c>
      <c r="C48">
        <v>35194</v>
      </c>
      <c r="D48" s="4">
        <v>42754</v>
      </c>
      <c r="E48">
        <v>3978</v>
      </c>
      <c r="F48" t="s">
        <v>49</v>
      </c>
      <c r="N48" s="3">
        <v>-900</v>
      </c>
      <c r="O48" t="s">
        <v>19</v>
      </c>
      <c r="P48" s="5" t="e">
        <f>+VLOOKUP(B48,[1]INGRESOS!B$7:C$70,2,FALSE)</f>
        <v>#N/A</v>
      </c>
    </row>
    <row r="49" spans="2:16" ht="14.25" customHeight="1" x14ac:dyDescent="0.25">
      <c r="B49" t="s">
        <v>51</v>
      </c>
      <c r="C49">
        <v>35497</v>
      </c>
      <c r="D49" s="4">
        <v>42754</v>
      </c>
      <c r="E49">
        <v>3978</v>
      </c>
      <c r="F49" t="s">
        <v>49</v>
      </c>
      <c r="N49" s="3">
        <v>-1200</v>
      </c>
      <c r="O49" t="s">
        <v>19</v>
      </c>
      <c r="P49" s="5" t="e">
        <f>+VLOOKUP(B49,[1]INGRESOS!B$7:C$70,2,FALSE)</f>
        <v>#N/A</v>
      </c>
    </row>
    <row r="50" spans="2:16" ht="14.25" customHeight="1" x14ac:dyDescent="0.25">
      <c r="B50" t="s">
        <v>52</v>
      </c>
      <c r="C50">
        <v>36655</v>
      </c>
      <c r="D50" s="4">
        <v>42754</v>
      </c>
      <c r="E50">
        <v>3978</v>
      </c>
      <c r="F50" t="s">
        <v>49</v>
      </c>
      <c r="N50" s="3">
        <v>-7500</v>
      </c>
      <c r="O50" t="s">
        <v>19</v>
      </c>
      <c r="P50" s="5" t="e">
        <f>+VLOOKUP(B50,[1]INGRESOS!B$7:C$70,2,FALSE)</f>
        <v>#N/A</v>
      </c>
    </row>
    <row r="51" spans="2:16" ht="14.25" customHeight="1" x14ac:dyDescent="0.25">
      <c r="B51" t="s">
        <v>53</v>
      </c>
      <c r="C51">
        <v>36662</v>
      </c>
      <c r="D51" s="4">
        <v>42754</v>
      </c>
      <c r="E51">
        <v>5369</v>
      </c>
      <c r="F51" t="s">
        <v>54</v>
      </c>
      <c r="N51" s="3">
        <v>-5800</v>
      </c>
      <c r="O51" t="s">
        <v>19</v>
      </c>
      <c r="P51" s="5" t="e">
        <f>+VLOOKUP(B51,[1]INGRESOS!B$7:C$70,2,FALSE)</f>
        <v>#N/A</v>
      </c>
    </row>
    <row r="52" spans="2:16" ht="14.25" customHeight="1" x14ac:dyDescent="0.25">
      <c r="B52">
        <v>95182</v>
      </c>
      <c r="D52" s="4">
        <v>42754</v>
      </c>
      <c r="E52">
        <v>5496</v>
      </c>
      <c r="F52" t="s">
        <v>55</v>
      </c>
      <c r="H52" s="3">
        <v>2381.64</v>
      </c>
      <c r="K52" s="3">
        <v>2381.64</v>
      </c>
      <c r="L52" s="3">
        <v>2738.89</v>
      </c>
      <c r="N52" s="3">
        <v>2738.89</v>
      </c>
      <c r="O52" t="s">
        <v>18</v>
      </c>
      <c r="P52" s="5" t="str">
        <f>+VLOOKUP(B52,[1]INGRESOS!B$7:C$70,2,FALSE)</f>
        <v>RA</v>
      </c>
    </row>
    <row r="53" spans="2:16" ht="14.25" customHeight="1" x14ac:dyDescent="0.25">
      <c r="B53">
        <v>26528</v>
      </c>
      <c r="D53" s="4">
        <v>42754</v>
      </c>
      <c r="E53" t="s">
        <v>56</v>
      </c>
      <c r="F53" t="s">
        <v>57</v>
      </c>
      <c r="P53" s="5" t="e">
        <f>+VLOOKUP(B53,[1]INGRESOS!B$7:C$70,2,FALSE)</f>
        <v>#N/A</v>
      </c>
    </row>
    <row r="54" spans="2:16" ht="14.25" customHeight="1" x14ac:dyDescent="0.25">
      <c r="B54">
        <v>26529</v>
      </c>
      <c r="D54" s="4">
        <v>42754</v>
      </c>
      <c r="E54" t="s">
        <v>22</v>
      </c>
      <c r="F54" t="s">
        <v>23</v>
      </c>
      <c r="P54" s="5" t="e">
        <f>+VLOOKUP(B54,[1]INGRESOS!B$7:C$70,2,FALSE)</f>
        <v>#N/A</v>
      </c>
    </row>
    <row r="55" spans="2:16" ht="14.25" customHeight="1" x14ac:dyDescent="0.25">
      <c r="B55">
        <v>26530</v>
      </c>
      <c r="D55" s="4">
        <v>42754</v>
      </c>
      <c r="E55" t="s">
        <v>58</v>
      </c>
      <c r="F55" t="s">
        <v>59</v>
      </c>
      <c r="P55" s="5" t="e">
        <f>+VLOOKUP(B55,[1]INGRESOS!B$7:C$70,2,FALSE)</f>
        <v>#N/A</v>
      </c>
    </row>
    <row r="56" spans="2:16" ht="14.25" customHeight="1" x14ac:dyDescent="0.25">
      <c r="B56">
        <v>95183</v>
      </c>
      <c r="C56">
        <v>36633</v>
      </c>
      <c r="D56" s="4">
        <v>42754</v>
      </c>
      <c r="E56">
        <v>2777</v>
      </c>
      <c r="F56" t="s">
        <v>60</v>
      </c>
      <c r="G56" s="3">
        <v>42.9</v>
      </c>
      <c r="K56" s="3">
        <v>42.9</v>
      </c>
      <c r="L56" s="3">
        <v>49.34</v>
      </c>
      <c r="N56" s="3">
        <v>49.34</v>
      </c>
      <c r="O56" t="s">
        <v>18</v>
      </c>
      <c r="P56" s="5" t="str">
        <f>+VLOOKUP(B56,[1]INGRESOS!B$7:C$70,2,FALSE)</f>
        <v>RE</v>
      </c>
    </row>
    <row r="57" spans="2:16" ht="14.25" customHeight="1" x14ac:dyDescent="0.25">
      <c r="B57">
        <v>95184</v>
      </c>
      <c r="D57" s="4">
        <v>42754</v>
      </c>
      <c r="E57">
        <v>2909</v>
      </c>
      <c r="F57" t="s">
        <v>61</v>
      </c>
      <c r="H57" s="3">
        <v>1612.36</v>
      </c>
      <c r="K57" s="3">
        <v>1612.36</v>
      </c>
      <c r="L57" s="3">
        <v>1854.21</v>
      </c>
      <c r="N57" s="3">
        <v>1854.21</v>
      </c>
      <c r="O57" t="s">
        <v>32</v>
      </c>
      <c r="P57" s="5" t="str">
        <f>+VLOOKUP(B57,[1]INGRESOS!B$7:C$70,2,FALSE)</f>
        <v>RA</v>
      </c>
    </row>
    <row r="58" spans="2:16" ht="14.25" customHeight="1" x14ac:dyDescent="0.25">
      <c r="B58" t="s">
        <v>62</v>
      </c>
      <c r="D58" s="4">
        <v>42754</v>
      </c>
      <c r="E58">
        <v>2208</v>
      </c>
      <c r="F58" t="s">
        <v>29</v>
      </c>
      <c r="H58" s="3">
        <v>580.65</v>
      </c>
      <c r="K58" s="3">
        <v>580.65</v>
      </c>
      <c r="L58" s="3">
        <v>667.75</v>
      </c>
      <c r="N58" s="3">
        <v>667.75</v>
      </c>
      <c r="O58" t="s">
        <v>30</v>
      </c>
      <c r="P58" s="5" t="e">
        <f>+VLOOKUP(B58,[1]INGRESOS!B$7:C$70,2,FALSE)</f>
        <v>#N/A</v>
      </c>
    </row>
    <row r="59" spans="2:16" ht="14.25" customHeight="1" x14ac:dyDescent="0.25">
      <c r="B59">
        <v>95185</v>
      </c>
      <c r="C59">
        <v>36485</v>
      </c>
      <c r="D59" s="4">
        <v>42754</v>
      </c>
      <c r="E59">
        <v>5815</v>
      </c>
      <c r="F59" t="s">
        <v>63</v>
      </c>
      <c r="G59" s="3">
        <v>16406.48</v>
      </c>
      <c r="K59" s="3">
        <v>16406.48</v>
      </c>
      <c r="L59" s="3">
        <v>16406.48</v>
      </c>
      <c r="M59" s="3">
        <v>16406.48</v>
      </c>
      <c r="P59" s="5" t="str">
        <f>+VLOOKUP(B59,[1]INGRESOS!B$7:C$70,2,FALSE)</f>
        <v>RE</v>
      </c>
    </row>
    <row r="60" spans="2:16" ht="14.25" customHeight="1" x14ac:dyDescent="0.25">
      <c r="B60">
        <v>26531</v>
      </c>
      <c r="D60" s="4">
        <v>42754</v>
      </c>
      <c r="E60" t="s">
        <v>58</v>
      </c>
      <c r="F60" t="s">
        <v>59</v>
      </c>
      <c r="P60" s="5" t="e">
        <f>+VLOOKUP(B60,[1]INGRESOS!B$7:C$70,2,FALSE)</f>
        <v>#N/A</v>
      </c>
    </row>
    <row r="61" spans="2:16" ht="14.25" customHeight="1" x14ac:dyDescent="0.25">
      <c r="B61">
        <v>26532</v>
      </c>
      <c r="D61" s="4">
        <v>42754</v>
      </c>
      <c r="E61" t="s">
        <v>64</v>
      </c>
      <c r="F61" t="s">
        <v>65</v>
      </c>
      <c r="P61" s="5" t="e">
        <f>+VLOOKUP(B61,[1]INGRESOS!B$7:C$70,2,FALSE)</f>
        <v>#N/A</v>
      </c>
    </row>
    <row r="62" spans="2:16" ht="14.25" customHeight="1" x14ac:dyDescent="0.25">
      <c r="B62">
        <v>26533</v>
      </c>
      <c r="D62" s="4">
        <v>42754</v>
      </c>
      <c r="E62" t="s">
        <v>58</v>
      </c>
      <c r="F62" t="s">
        <v>59</v>
      </c>
      <c r="P62" s="5" t="e">
        <f>+VLOOKUP(B62,[1]INGRESOS!B$7:C$70,2,FALSE)</f>
        <v>#N/A</v>
      </c>
    </row>
    <row r="63" spans="2:16" ht="14.25" customHeight="1" x14ac:dyDescent="0.25">
      <c r="B63">
        <v>26534</v>
      </c>
      <c r="D63" s="4">
        <v>42754</v>
      </c>
      <c r="E63" t="s">
        <v>25</v>
      </c>
      <c r="F63" t="s">
        <v>26</v>
      </c>
      <c r="P63" s="5" t="e">
        <f>+VLOOKUP(B63,[1]INGRESOS!B$7:C$70,2,FALSE)</f>
        <v>#N/A</v>
      </c>
    </row>
    <row r="64" spans="2:16" ht="14.25" customHeight="1" x14ac:dyDescent="0.25">
      <c r="B64">
        <v>95186</v>
      </c>
      <c r="C64">
        <v>36075</v>
      </c>
      <c r="D64" s="4">
        <v>42754</v>
      </c>
      <c r="E64">
        <v>5579</v>
      </c>
      <c r="F64" t="s">
        <v>66</v>
      </c>
      <c r="G64" s="3">
        <v>20461.91</v>
      </c>
      <c r="K64" s="3">
        <v>20461.91</v>
      </c>
      <c r="L64" s="3">
        <v>23531.200000000001</v>
      </c>
      <c r="M64" s="3">
        <v>23531.200000000001</v>
      </c>
      <c r="P64" s="5" t="str">
        <f>+VLOOKUP(B64,[1]INGRESOS!B$7:C$70,2,FALSE)</f>
        <v>RE</v>
      </c>
    </row>
    <row r="65" spans="2:16" ht="14.25" customHeight="1" x14ac:dyDescent="0.25">
      <c r="B65">
        <v>26535</v>
      </c>
      <c r="D65" s="4">
        <v>42754</v>
      </c>
      <c r="E65" t="s">
        <v>20</v>
      </c>
      <c r="F65" t="s">
        <v>21</v>
      </c>
      <c r="P65" s="5" t="e">
        <f>+VLOOKUP(B65,[1]INGRESOS!B$7:C$70,2,FALSE)</f>
        <v>#N/A</v>
      </c>
    </row>
    <row r="66" spans="2:16" ht="14.25" customHeight="1" x14ac:dyDescent="0.25">
      <c r="B66">
        <v>95187</v>
      </c>
      <c r="C66">
        <v>36620</v>
      </c>
      <c r="D66" s="4">
        <v>42754</v>
      </c>
      <c r="E66">
        <v>5579</v>
      </c>
      <c r="F66" t="s">
        <v>66</v>
      </c>
      <c r="G66" s="3">
        <v>9172.58</v>
      </c>
      <c r="K66" s="3">
        <v>9172.58</v>
      </c>
      <c r="L66" s="3">
        <v>10548.47</v>
      </c>
      <c r="M66" s="3">
        <v>10548.47</v>
      </c>
      <c r="P66" s="5" t="str">
        <f>+VLOOKUP(B66,[1]INGRESOS!B$7:C$70,2,FALSE)</f>
        <v>RE</v>
      </c>
    </row>
    <row r="67" spans="2:16" ht="14.25" customHeight="1" x14ac:dyDescent="0.25">
      <c r="B67">
        <v>95188</v>
      </c>
      <c r="D67" s="4">
        <v>42754</v>
      </c>
      <c r="E67">
        <v>3848</v>
      </c>
      <c r="F67" t="s">
        <v>67</v>
      </c>
      <c r="H67" s="3">
        <v>3868.16</v>
      </c>
      <c r="K67" s="3">
        <v>3868.16</v>
      </c>
      <c r="L67" s="3">
        <v>4371.0200000000004</v>
      </c>
      <c r="N67" s="3">
        <v>4371.0200000000004</v>
      </c>
      <c r="O67" t="s">
        <v>19</v>
      </c>
      <c r="P67" s="5" t="str">
        <f>+VLOOKUP(B67,[1]INGRESOS!B$7:C$70,2,FALSE)</f>
        <v>AN</v>
      </c>
    </row>
    <row r="68" spans="2:16" ht="14.25" customHeight="1" x14ac:dyDescent="0.25">
      <c r="B68">
        <v>95189</v>
      </c>
      <c r="C68">
        <v>35984</v>
      </c>
      <c r="D68" s="4">
        <v>42754</v>
      </c>
      <c r="E68">
        <v>5579</v>
      </c>
      <c r="F68" t="s">
        <v>66</v>
      </c>
      <c r="G68" s="3">
        <v>67735.990000000005</v>
      </c>
      <c r="H68" s="3">
        <v>1916.63</v>
      </c>
      <c r="K68" s="3">
        <v>69652.62</v>
      </c>
      <c r="L68" s="3">
        <v>79989.41</v>
      </c>
      <c r="M68" s="3">
        <v>79989.41</v>
      </c>
      <c r="P68" s="5" t="str">
        <f>+VLOOKUP(B68,[1]INGRESOS!B$7:C$70,2,FALSE)</f>
        <v>RE</v>
      </c>
    </row>
    <row r="69" spans="2:16" ht="14.25" customHeight="1" x14ac:dyDescent="0.25">
      <c r="B69">
        <v>95190</v>
      </c>
      <c r="D69" s="4">
        <v>42754</v>
      </c>
      <c r="E69">
        <v>3848</v>
      </c>
      <c r="F69" t="s">
        <v>67</v>
      </c>
      <c r="H69" s="3">
        <v>3868.16</v>
      </c>
      <c r="K69" s="3">
        <v>3868.16</v>
      </c>
      <c r="L69" s="3">
        <v>4448.38</v>
      </c>
      <c r="N69" s="3">
        <v>4448.38</v>
      </c>
      <c r="O69" t="s">
        <v>19</v>
      </c>
      <c r="P69" s="5" t="str">
        <f>+VLOOKUP(B69,[1]INGRESOS!B$7:C$70,2,FALSE)</f>
        <v>RA</v>
      </c>
    </row>
    <row r="70" spans="2:16" ht="14.25" customHeight="1" x14ac:dyDescent="0.25">
      <c r="B70" t="s">
        <v>68</v>
      </c>
      <c r="D70" s="4">
        <v>42754</v>
      </c>
      <c r="E70">
        <v>3848</v>
      </c>
      <c r="F70" t="s">
        <v>67</v>
      </c>
      <c r="H70" s="3">
        <v>-3868.16</v>
      </c>
      <c r="K70" s="3">
        <v>-3868.16</v>
      </c>
      <c r="L70" s="3">
        <v>-4371.0200000000004</v>
      </c>
      <c r="N70" s="3">
        <v>-4371.0200000000004</v>
      </c>
      <c r="O70" t="s">
        <v>19</v>
      </c>
      <c r="P70" s="5" t="e">
        <f>+VLOOKUP(B70,[1]INGRESOS!B$7:C$70,2,FALSE)</f>
        <v>#N/A</v>
      </c>
    </row>
    <row r="71" spans="2:16" ht="14.25" customHeight="1" x14ac:dyDescent="0.25">
      <c r="B71">
        <v>26536</v>
      </c>
      <c r="D71" s="4">
        <v>42754</v>
      </c>
      <c r="E71" t="s">
        <v>25</v>
      </c>
      <c r="F71" t="s">
        <v>26</v>
      </c>
      <c r="P71" s="5" t="e">
        <f>+VLOOKUP(B71,[1]INGRESOS!B$7:C$70,2,FALSE)</f>
        <v>#N/A</v>
      </c>
    </row>
    <row r="72" spans="2:16" ht="14.25" customHeight="1" x14ac:dyDescent="0.25">
      <c r="B72">
        <v>95191</v>
      </c>
      <c r="C72">
        <v>36301</v>
      </c>
      <c r="D72" s="4">
        <v>42754</v>
      </c>
      <c r="E72">
        <v>5579</v>
      </c>
      <c r="F72" t="s">
        <v>66</v>
      </c>
      <c r="G72" s="3">
        <v>21637.9</v>
      </c>
      <c r="H72" s="3">
        <v>740.95</v>
      </c>
      <c r="K72" s="3">
        <v>22378.85</v>
      </c>
      <c r="L72" s="3">
        <v>25624.54</v>
      </c>
      <c r="M72" s="3">
        <v>25624.54</v>
      </c>
      <c r="P72" s="5" t="str">
        <f>+VLOOKUP(B72,[1]INGRESOS!B$7:C$70,2,FALSE)</f>
        <v>RE</v>
      </c>
    </row>
    <row r="73" spans="2:16" ht="14.25" customHeight="1" x14ac:dyDescent="0.25">
      <c r="B73">
        <v>95192</v>
      </c>
      <c r="C73">
        <v>36714</v>
      </c>
      <c r="D73" s="4">
        <v>42754</v>
      </c>
      <c r="E73">
        <v>5225</v>
      </c>
      <c r="F73" t="s">
        <v>69</v>
      </c>
      <c r="G73" s="3">
        <v>91.73</v>
      </c>
      <c r="K73" s="3">
        <v>91.73</v>
      </c>
      <c r="L73" s="3">
        <v>105.49</v>
      </c>
      <c r="N73" s="3">
        <v>105.49</v>
      </c>
      <c r="O73" t="s">
        <v>18</v>
      </c>
      <c r="P73" s="5" t="str">
        <f>+VLOOKUP(B73,[1]INGRESOS!B$7:C$70,2,FALSE)</f>
        <v>RE</v>
      </c>
    </row>
    <row r="74" spans="2:16" ht="14.25" customHeight="1" x14ac:dyDescent="0.25">
      <c r="B74">
        <v>95193</v>
      </c>
      <c r="C74">
        <v>34711</v>
      </c>
      <c r="D74" s="4">
        <v>42754</v>
      </c>
      <c r="E74">
        <v>5579</v>
      </c>
      <c r="F74" t="s">
        <v>66</v>
      </c>
      <c r="G74" s="3">
        <v>119949.14</v>
      </c>
      <c r="K74" s="3">
        <v>119949.14</v>
      </c>
      <c r="L74" s="3">
        <v>137941.51</v>
      </c>
      <c r="M74" s="3">
        <v>137941.51</v>
      </c>
      <c r="P74" s="5" t="str">
        <f>+VLOOKUP(B74,[1]INGRESOS!B$7:C$70,2,FALSE)</f>
        <v>RE</v>
      </c>
    </row>
    <row r="75" spans="2:16" ht="14.25" customHeight="1" x14ac:dyDescent="0.25">
      <c r="B75">
        <v>95170</v>
      </c>
      <c r="C75">
        <v>36753</v>
      </c>
      <c r="D75" s="4">
        <v>42754</v>
      </c>
      <c r="E75">
        <v>2208</v>
      </c>
      <c r="F75" t="s">
        <v>29</v>
      </c>
      <c r="G75" s="3">
        <v>-529.19000000000005</v>
      </c>
      <c r="H75" s="3">
        <v>-1512.89</v>
      </c>
      <c r="K75" s="3">
        <v>-2042.08</v>
      </c>
      <c r="L75" s="3">
        <v>-2348.39</v>
      </c>
      <c r="N75" s="3">
        <v>-2348.39</v>
      </c>
      <c r="O75" t="s">
        <v>30</v>
      </c>
      <c r="P75" s="5" t="str">
        <f>+VLOOKUP(B75,[1]INGRESOS!B$7:C$70,2,FALSE)</f>
        <v>AN</v>
      </c>
    </row>
    <row r="76" spans="2:16" ht="14.25" customHeight="1" x14ac:dyDescent="0.25">
      <c r="B76">
        <v>26537</v>
      </c>
      <c r="D76" s="4">
        <v>42754</v>
      </c>
      <c r="E76" t="s">
        <v>25</v>
      </c>
      <c r="F76" t="s">
        <v>26</v>
      </c>
      <c r="H76" s="3">
        <v>1405.4</v>
      </c>
      <c r="K76" s="3">
        <v>1405.4</v>
      </c>
      <c r="L76" s="3">
        <v>1405.4</v>
      </c>
      <c r="N76" s="3">
        <v>1405.4</v>
      </c>
      <c r="O76" t="s">
        <v>24</v>
      </c>
      <c r="P76" s="5" t="e">
        <f>+VLOOKUP(B76,[1]INGRESOS!B$7:C$70,2,FALSE)</f>
        <v>#N/A</v>
      </c>
    </row>
    <row r="77" spans="2:16" ht="14.25" customHeight="1" x14ac:dyDescent="0.25">
      <c r="B77">
        <v>26538</v>
      </c>
      <c r="D77" s="4">
        <v>42754</v>
      </c>
      <c r="E77" t="s">
        <v>25</v>
      </c>
      <c r="F77" t="s">
        <v>26</v>
      </c>
      <c r="H77" s="3">
        <v>990.45</v>
      </c>
      <c r="K77" s="3">
        <v>990.45</v>
      </c>
      <c r="L77" s="3">
        <v>990.45</v>
      </c>
      <c r="N77" s="3">
        <v>990.45</v>
      </c>
      <c r="O77" t="s">
        <v>24</v>
      </c>
      <c r="P77" s="5" t="e">
        <f>+VLOOKUP(B77,[1]INGRESOS!B$7:C$70,2,FALSE)</f>
        <v>#N/A</v>
      </c>
    </row>
    <row r="78" spans="2:16" ht="14.25" customHeight="1" x14ac:dyDescent="0.25">
      <c r="B78">
        <v>26539</v>
      </c>
      <c r="D78" s="4">
        <v>42754</v>
      </c>
      <c r="E78" t="s">
        <v>20</v>
      </c>
      <c r="F78" t="s">
        <v>21</v>
      </c>
      <c r="P78" s="5" t="e">
        <f>+VLOOKUP(B78,[1]INGRESOS!B$7:C$70,2,FALSE)</f>
        <v>#N/A</v>
      </c>
    </row>
    <row r="79" spans="2:16" ht="14.25" customHeight="1" x14ac:dyDescent="0.25">
      <c r="B79">
        <v>95194</v>
      </c>
      <c r="C79">
        <v>36593</v>
      </c>
      <c r="D79" s="4">
        <v>42754</v>
      </c>
      <c r="E79">
        <v>1671</v>
      </c>
      <c r="F79" t="s">
        <v>70</v>
      </c>
      <c r="G79" s="3">
        <v>5879.86</v>
      </c>
      <c r="K79" s="3">
        <v>5879.86</v>
      </c>
      <c r="L79" s="3">
        <v>6761.84</v>
      </c>
      <c r="M79" s="3">
        <v>6761.84</v>
      </c>
      <c r="P79" s="5" t="str">
        <f>+VLOOKUP(B79,[1]INGRESOS!B$7:C$70,2,FALSE)</f>
        <v>RE</v>
      </c>
    </row>
    <row r="80" spans="2:16" ht="14.25" customHeight="1" x14ac:dyDescent="0.25">
      <c r="B80">
        <v>95195</v>
      </c>
      <c r="C80">
        <v>36578</v>
      </c>
      <c r="D80" s="4">
        <v>42754</v>
      </c>
      <c r="E80">
        <v>1671</v>
      </c>
      <c r="F80" t="s">
        <v>70</v>
      </c>
      <c r="G80" s="3">
        <v>646.78</v>
      </c>
      <c r="K80" s="3">
        <v>646.78</v>
      </c>
      <c r="L80" s="3">
        <v>743.8</v>
      </c>
      <c r="M80" s="3">
        <v>743.8</v>
      </c>
      <c r="P80" s="5" t="str">
        <f>+VLOOKUP(B80,[1]INGRESOS!B$7:C$70,2,FALSE)</f>
        <v>RE</v>
      </c>
    </row>
    <row r="81" spans="2:16" ht="14.25" customHeight="1" x14ac:dyDescent="0.25">
      <c r="B81">
        <v>95196</v>
      </c>
      <c r="C81">
        <v>36531</v>
      </c>
      <c r="D81" s="4">
        <v>42754</v>
      </c>
      <c r="E81">
        <v>1671</v>
      </c>
      <c r="F81" t="s">
        <v>70</v>
      </c>
      <c r="G81" s="3">
        <v>2351.94</v>
      </c>
      <c r="K81" s="3">
        <v>2351.94</v>
      </c>
      <c r="L81" s="3">
        <v>2704.73</v>
      </c>
      <c r="M81" s="3">
        <v>2704.73</v>
      </c>
      <c r="P81" s="5" t="str">
        <f>+VLOOKUP(B81,[1]INGRESOS!B$7:C$70,2,FALSE)</f>
        <v>RE</v>
      </c>
    </row>
    <row r="82" spans="2:16" ht="14.25" customHeight="1" x14ac:dyDescent="0.25">
      <c r="B82">
        <v>95197</v>
      </c>
      <c r="C82">
        <v>36457</v>
      </c>
      <c r="D82" s="4">
        <v>42754</v>
      </c>
      <c r="E82">
        <v>1671</v>
      </c>
      <c r="F82" t="s">
        <v>70</v>
      </c>
      <c r="G82" s="3">
        <v>1293.56</v>
      </c>
      <c r="K82" s="3">
        <v>1293.56</v>
      </c>
      <c r="L82" s="3">
        <v>1487.59</v>
      </c>
      <c r="M82" s="3">
        <v>1487.59</v>
      </c>
      <c r="P82" s="5" t="str">
        <f>+VLOOKUP(B82,[1]INGRESOS!B$7:C$70,2,FALSE)</f>
        <v>RE</v>
      </c>
    </row>
    <row r="83" spans="2:16" ht="14.25" customHeight="1" x14ac:dyDescent="0.25">
      <c r="B83">
        <v>95198</v>
      </c>
      <c r="C83">
        <v>36457</v>
      </c>
      <c r="D83" s="4">
        <v>42754</v>
      </c>
      <c r="E83">
        <v>1671</v>
      </c>
      <c r="F83" t="s">
        <v>70</v>
      </c>
      <c r="G83" s="3">
        <v>646.78</v>
      </c>
      <c r="K83" s="3">
        <v>646.78</v>
      </c>
      <c r="L83" s="3">
        <v>743.8</v>
      </c>
      <c r="M83" s="3">
        <v>743.8</v>
      </c>
      <c r="P83" s="5" t="str">
        <f>+VLOOKUP(B83,[1]INGRESOS!B$7:C$70,2,FALSE)</f>
        <v>RE</v>
      </c>
    </row>
    <row r="84" spans="2:16" ht="14.25" customHeight="1" x14ac:dyDescent="0.25">
      <c r="B84">
        <v>95199</v>
      </c>
      <c r="C84">
        <v>36457</v>
      </c>
      <c r="D84" s="4">
        <v>42754</v>
      </c>
      <c r="E84">
        <v>1671</v>
      </c>
      <c r="F84" t="s">
        <v>70</v>
      </c>
      <c r="G84" s="3">
        <v>1175.97</v>
      </c>
      <c r="K84" s="3">
        <v>1175.97</v>
      </c>
      <c r="L84" s="3">
        <v>1352.37</v>
      </c>
      <c r="M84" s="3">
        <v>1352.37</v>
      </c>
      <c r="P84" s="5" t="str">
        <f>+VLOOKUP(B84,[1]INGRESOS!B$7:C$70,2,FALSE)</f>
        <v>RE</v>
      </c>
    </row>
    <row r="85" spans="2:16" ht="14.25" customHeight="1" x14ac:dyDescent="0.25">
      <c r="B85">
        <v>95200</v>
      </c>
      <c r="C85">
        <v>36431</v>
      </c>
      <c r="D85" s="4">
        <v>42754</v>
      </c>
      <c r="E85">
        <v>1671</v>
      </c>
      <c r="F85" t="s">
        <v>70</v>
      </c>
      <c r="G85" s="3">
        <v>4115.8999999999996</v>
      </c>
      <c r="K85" s="3">
        <v>4115.8999999999996</v>
      </c>
      <c r="L85" s="3">
        <v>4733.29</v>
      </c>
      <c r="M85" s="3">
        <v>4733.29</v>
      </c>
      <c r="P85" s="5" t="str">
        <f>+VLOOKUP(B85,[1]INGRESOS!B$7:C$70,2,FALSE)</f>
        <v>RE</v>
      </c>
    </row>
    <row r="86" spans="2:16" ht="14.25" customHeight="1" x14ac:dyDescent="0.25">
      <c r="B86" t="s">
        <v>71</v>
      </c>
      <c r="D86" s="4">
        <v>42754</v>
      </c>
      <c r="E86" t="s">
        <v>25</v>
      </c>
      <c r="F86" t="s">
        <v>26</v>
      </c>
      <c r="P86" s="5" t="e">
        <f>+VLOOKUP(B86,[1]INGRESOS!B$7:C$70,2,FALSE)</f>
        <v>#N/A</v>
      </c>
    </row>
    <row r="87" spans="2:16" ht="14.25" customHeight="1" x14ac:dyDescent="0.25">
      <c r="B87">
        <v>95201</v>
      </c>
      <c r="C87">
        <v>36527</v>
      </c>
      <c r="D87" s="4">
        <v>42754</v>
      </c>
      <c r="E87">
        <v>4502</v>
      </c>
      <c r="F87" t="s">
        <v>72</v>
      </c>
      <c r="G87" s="3">
        <v>3371.89</v>
      </c>
      <c r="H87" s="3">
        <v>2548.36</v>
      </c>
      <c r="K87" s="3">
        <v>5920.25</v>
      </c>
      <c r="L87" s="3">
        <v>6426.03</v>
      </c>
      <c r="M87" s="3">
        <v>6426.03</v>
      </c>
      <c r="P87" s="5" t="str">
        <f>+VLOOKUP(B87,[1]INGRESOS!B$7:C$70,2,FALSE)</f>
        <v>RE</v>
      </c>
    </row>
    <row r="88" spans="2:16" ht="14.25" customHeight="1" x14ac:dyDescent="0.25">
      <c r="B88">
        <v>26540</v>
      </c>
      <c r="D88" s="4">
        <v>42754</v>
      </c>
      <c r="E88" t="s">
        <v>22</v>
      </c>
      <c r="F88" t="s">
        <v>23</v>
      </c>
      <c r="P88" s="5" t="e">
        <f>+VLOOKUP(B88,[1]INGRESOS!B$7:C$70,2,FALSE)</f>
        <v>#N/A</v>
      </c>
    </row>
    <row r="89" spans="2:16" ht="14.25" customHeight="1" x14ac:dyDescent="0.25">
      <c r="B89">
        <v>95203</v>
      </c>
      <c r="C89">
        <v>36215</v>
      </c>
      <c r="D89" s="4">
        <v>42754</v>
      </c>
      <c r="E89">
        <v>4502</v>
      </c>
      <c r="F89" t="s">
        <v>72</v>
      </c>
      <c r="G89" s="3">
        <v>3380.92</v>
      </c>
      <c r="H89" s="3">
        <v>2383.9299999999998</v>
      </c>
      <c r="K89" s="3">
        <v>5764.85</v>
      </c>
      <c r="L89" s="3">
        <v>6271.99</v>
      </c>
      <c r="M89" s="3">
        <v>6271.99</v>
      </c>
      <c r="P89" s="5" t="str">
        <f>+VLOOKUP(B89,[1]INGRESOS!B$7:C$70,2,FALSE)</f>
        <v>RE</v>
      </c>
    </row>
    <row r="90" spans="2:16" ht="14.25" customHeight="1" x14ac:dyDescent="0.25">
      <c r="B90">
        <v>95204</v>
      </c>
      <c r="C90">
        <v>36175</v>
      </c>
      <c r="D90" s="4">
        <v>42754</v>
      </c>
      <c r="E90">
        <v>4502</v>
      </c>
      <c r="F90" t="s">
        <v>72</v>
      </c>
      <c r="G90" s="3">
        <v>2351.94</v>
      </c>
      <c r="H90" s="3">
        <v>1191.96</v>
      </c>
      <c r="K90" s="3">
        <v>3543.9</v>
      </c>
      <c r="L90" s="3">
        <v>3896.69</v>
      </c>
      <c r="M90" s="3">
        <v>3896.69</v>
      </c>
      <c r="P90" s="5" t="str">
        <f>+VLOOKUP(B90,[1]INGRESOS!B$7:C$70,2,FALSE)</f>
        <v>RE</v>
      </c>
    </row>
    <row r="91" spans="2:16" ht="14.25" customHeight="1" x14ac:dyDescent="0.25">
      <c r="B91" t="s">
        <v>73</v>
      </c>
      <c r="D91" s="4">
        <v>42754</v>
      </c>
      <c r="E91" t="s">
        <v>25</v>
      </c>
      <c r="F91" t="s">
        <v>26</v>
      </c>
      <c r="H91" s="3">
        <v>4126.78</v>
      </c>
      <c r="I91" s="3">
        <v>1031.7</v>
      </c>
      <c r="K91" s="3">
        <v>3095.08</v>
      </c>
      <c r="L91" s="3">
        <v>3095.08</v>
      </c>
      <c r="N91" s="3">
        <v>3095.08</v>
      </c>
      <c r="O91" t="s">
        <v>24</v>
      </c>
      <c r="P91" s="5" t="e">
        <f>+VLOOKUP(B91,[1]INGRESOS!B$7:C$70,2,FALSE)</f>
        <v>#N/A</v>
      </c>
    </row>
    <row r="92" spans="2:16" ht="14.25" customHeight="1" x14ac:dyDescent="0.25">
      <c r="B92">
        <v>95205</v>
      </c>
      <c r="C92">
        <v>36507</v>
      </c>
      <c r="D92" s="4">
        <v>42754</v>
      </c>
      <c r="E92">
        <v>4502</v>
      </c>
      <c r="F92" t="s">
        <v>72</v>
      </c>
      <c r="G92" s="3">
        <v>4703.8900000000003</v>
      </c>
      <c r="H92" s="3">
        <v>2383.9299999999998</v>
      </c>
      <c r="K92" s="3">
        <v>7087.82</v>
      </c>
      <c r="L92" s="3">
        <v>7793.4</v>
      </c>
      <c r="M92" s="3">
        <v>7793.4</v>
      </c>
      <c r="P92" s="5" t="str">
        <f>+VLOOKUP(B92,[1]INGRESOS!B$7:C$70,2,FALSE)</f>
        <v>RE</v>
      </c>
    </row>
    <row r="93" spans="2:16" ht="14.25" customHeight="1" x14ac:dyDescent="0.25">
      <c r="B93" t="s">
        <v>74</v>
      </c>
      <c r="D93" s="4">
        <v>42754</v>
      </c>
      <c r="E93" t="s">
        <v>25</v>
      </c>
      <c r="F93" t="s">
        <v>26</v>
      </c>
      <c r="H93" s="3">
        <v>176.4</v>
      </c>
      <c r="I93" s="3">
        <v>44.1</v>
      </c>
      <c r="K93" s="3">
        <v>132.30000000000001</v>
      </c>
      <c r="L93" s="3">
        <v>132.30000000000001</v>
      </c>
      <c r="N93" s="3">
        <v>132.30000000000001</v>
      </c>
      <c r="O93" t="s">
        <v>24</v>
      </c>
      <c r="P93" s="5" t="e">
        <f>+VLOOKUP(B93,[1]INGRESOS!B$7:C$70,2,FALSE)</f>
        <v>#N/A</v>
      </c>
    </row>
    <row r="94" spans="2:16" ht="14.25" customHeight="1" x14ac:dyDescent="0.25">
      <c r="B94" t="s">
        <v>75</v>
      </c>
      <c r="D94" s="4">
        <v>42754</v>
      </c>
      <c r="E94" t="s">
        <v>25</v>
      </c>
      <c r="F94" t="s">
        <v>26</v>
      </c>
      <c r="H94" s="3">
        <v>152.29</v>
      </c>
      <c r="I94" s="3">
        <v>38.07</v>
      </c>
      <c r="K94" s="3">
        <v>114.22</v>
      </c>
      <c r="L94" s="3">
        <v>114.22</v>
      </c>
      <c r="N94" s="3">
        <v>114.22</v>
      </c>
      <c r="O94" t="s">
        <v>24</v>
      </c>
      <c r="P94" s="5" t="e">
        <f>+VLOOKUP(B94,[1]INGRESOS!B$7:C$70,2,FALSE)</f>
        <v>#N/A</v>
      </c>
    </row>
    <row r="95" spans="2:16" ht="14.25" customHeight="1" x14ac:dyDescent="0.25">
      <c r="B95">
        <v>95206</v>
      </c>
      <c r="D95" s="4">
        <v>42754</v>
      </c>
      <c r="E95">
        <v>6529</v>
      </c>
      <c r="F95" t="s">
        <v>76</v>
      </c>
      <c r="H95" s="3">
        <v>1768.07</v>
      </c>
      <c r="K95" s="3">
        <v>1768.07</v>
      </c>
      <c r="L95" s="3">
        <v>2033.28</v>
      </c>
      <c r="N95" s="3">
        <v>2033.28</v>
      </c>
      <c r="O95" t="s">
        <v>18</v>
      </c>
      <c r="P95" s="5" t="str">
        <f>+VLOOKUP(B95,[1]INGRESOS!B$7:C$70,2,FALSE)</f>
        <v>RA</v>
      </c>
    </row>
    <row r="96" spans="2:16" ht="14.25" customHeight="1" x14ac:dyDescent="0.25">
      <c r="B96">
        <v>95207</v>
      </c>
      <c r="D96" s="4">
        <v>42754</v>
      </c>
      <c r="E96">
        <v>3857</v>
      </c>
      <c r="F96" t="s">
        <v>77</v>
      </c>
      <c r="H96" s="3">
        <v>3037.24</v>
      </c>
      <c r="K96" s="3">
        <v>3037.24</v>
      </c>
      <c r="L96" s="3">
        <v>3492.83</v>
      </c>
      <c r="N96" s="3">
        <v>3492.83</v>
      </c>
      <c r="O96" t="s">
        <v>18</v>
      </c>
      <c r="P96" s="5" t="str">
        <f>+VLOOKUP(B96,[1]INGRESOS!B$7:C$70,2,FALSE)</f>
        <v>ST</v>
      </c>
    </row>
    <row r="97" spans="2:16" ht="14.25" customHeight="1" x14ac:dyDescent="0.25">
      <c r="B97">
        <v>95208</v>
      </c>
      <c r="C97">
        <v>36767</v>
      </c>
      <c r="D97" s="4">
        <v>42754</v>
      </c>
      <c r="E97">
        <v>4252</v>
      </c>
      <c r="F97" t="s">
        <v>78</v>
      </c>
      <c r="G97" s="3">
        <v>6738.48</v>
      </c>
      <c r="K97" s="3">
        <v>6738.48</v>
      </c>
      <c r="L97" s="3">
        <v>7749.25</v>
      </c>
      <c r="N97" s="3">
        <v>7749.25</v>
      </c>
      <c r="O97" t="s">
        <v>32</v>
      </c>
      <c r="P97" s="5" t="str">
        <f>+VLOOKUP(B97,[1]INGRESOS!B$7:C$70,2,FALSE)</f>
        <v>RE</v>
      </c>
    </row>
    <row r="98" spans="2:16" ht="14.25" customHeight="1" x14ac:dyDescent="0.25">
      <c r="B98">
        <v>95209</v>
      </c>
      <c r="C98">
        <v>36503</v>
      </c>
      <c r="D98" s="4">
        <v>42754</v>
      </c>
      <c r="E98">
        <v>4252</v>
      </c>
      <c r="F98" t="s">
        <v>78</v>
      </c>
      <c r="G98" s="3">
        <v>6444.32</v>
      </c>
      <c r="K98" s="3">
        <v>6444.32</v>
      </c>
      <c r="L98" s="3">
        <v>7410.97</v>
      </c>
      <c r="N98" s="3">
        <v>7410.97</v>
      </c>
      <c r="O98" t="s">
        <v>32</v>
      </c>
      <c r="P98" s="5" t="str">
        <f>+VLOOKUP(B98,[1]INGRESOS!B$7:C$70,2,FALSE)</f>
        <v>RE</v>
      </c>
    </row>
    <row r="99" spans="2:16" ht="14.25" customHeight="1" x14ac:dyDescent="0.25">
      <c r="B99">
        <v>95210</v>
      </c>
      <c r="C99">
        <v>36640</v>
      </c>
      <c r="D99" s="4">
        <v>42754</v>
      </c>
      <c r="E99">
        <v>3283</v>
      </c>
      <c r="F99" t="s">
        <v>79</v>
      </c>
      <c r="G99" s="3">
        <v>382.19</v>
      </c>
      <c r="K99" s="3">
        <v>382.19</v>
      </c>
      <c r="L99" s="3">
        <v>439.52</v>
      </c>
      <c r="M99" s="3">
        <v>439.52</v>
      </c>
      <c r="P99" s="5" t="str">
        <f>+VLOOKUP(B99,[1]INGRESOS!B$7:C$70,2,FALSE)</f>
        <v>RE</v>
      </c>
    </row>
    <row r="100" spans="2:16" ht="14.25" customHeight="1" x14ac:dyDescent="0.25">
      <c r="B100">
        <v>26541</v>
      </c>
      <c r="D100" s="4">
        <v>42754</v>
      </c>
      <c r="E100" t="s">
        <v>25</v>
      </c>
      <c r="F100" t="s">
        <v>26</v>
      </c>
      <c r="H100" s="3">
        <v>487.12</v>
      </c>
      <c r="K100" s="3">
        <v>487.12</v>
      </c>
      <c r="L100" s="3">
        <v>487.12</v>
      </c>
      <c r="N100" s="3">
        <v>487.12</v>
      </c>
      <c r="O100" t="s">
        <v>24</v>
      </c>
      <c r="P100" s="5" t="e">
        <f>+VLOOKUP(B100,[1]INGRESOS!B$7:C$70,2,FALSE)</f>
        <v>#N/A</v>
      </c>
    </row>
    <row r="101" spans="2:16" ht="14.25" customHeight="1" x14ac:dyDescent="0.25">
      <c r="B101">
        <v>26542</v>
      </c>
      <c r="D101" s="4">
        <v>42754</v>
      </c>
      <c r="E101" t="s">
        <v>25</v>
      </c>
      <c r="F101" t="s">
        <v>26</v>
      </c>
      <c r="H101" s="3">
        <v>418.84</v>
      </c>
      <c r="K101" s="3">
        <v>418.84</v>
      </c>
      <c r="L101" s="3">
        <v>418.84</v>
      </c>
      <c r="N101" s="3">
        <v>418.84</v>
      </c>
      <c r="O101" t="s">
        <v>24</v>
      </c>
      <c r="P101" s="5" t="e">
        <f>+VLOOKUP(B101,[1]INGRESOS!B$7:C$70,2,FALSE)</f>
        <v>#N/A</v>
      </c>
    </row>
    <row r="102" spans="2:16" ht="14.25" customHeight="1" x14ac:dyDescent="0.25">
      <c r="B102">
        <v>26543</v>
      </c>
      <c r="D102" s="4">
        <v>42754</v>
      </c>
      <c r="E102" t="s">
        <v>25</v>
      </c>
      <c r="F102" t="s">
        <v>26</v>
      </c>
      <c r="H102" s="3">
        <v>7954.89</v>
      </c>
      <c r="K102" s="3">
        <v>7954.89</v>
      </c>
      <c r="L102" s="3">
        <v>7954.89</v>
      </c>
      <c r="N102" s="3">
        <v>7954.89</v>
      </c>
      <c r="O102" t="s">
        <v>24</v>
      </c>
      <c r="P102" s="5" t="e">
        <f>+VLOOKUP(B102,[1]INGRESOS!B$7:C$70,2,FALSE)</f>
        <v>#N/A</v>
      </c>
    </row>
    <row r="103" spans="2:16" ht="14.25" customHeight="1" x14ac:dyDescent="0.25">
      <c r="B103">
        <v>26544</v>
      </c>
      <c r="D103" s="4">
        <v>42754</v>
      </c>
      <c r="E103" t="s">
        <v>25</v>
      </c>
      <c r="F103" t="s">
        <v>26</v>
      </c>
      <c r="H103" s="3">
        <v>693.95</v>
      </c>
      <c r="K103" s="3">
        <v>693.95</v>
      </c>
      <c r="L103" s="3">
        <v>693.95</v>
      </c>
      <c r="N103" s="3">
        <v>693.95</v>
      </c>
      <c r="O103" t="s">
        <v>24</v>
      </c>
      <c r="P103" s="5" t="e">
        <f>+VLOOKUP(B103,[1]INGRESOS!B$7:C$70,2,FALSE)</f>
        <v>#N/A</v>
      </c>
    </row>
    <row r="104" spans="2:16" ht="14.25" customHeight="1" x14ac:dyDescent="0.25">
      <c r="B104">
        <v>95211</v>
      </c>
      <c r="D104" s="4">
        <v>42754</v>
      </c>
      <c r="E104">
        <v>220</v>
      </c>
      <c r="F104" t="s">
        <v>80</v>
      </c>
      <c r="H104" s="3">
        <v>536.54</v>
      </c>
      <c r="K104" s="3">
        <v>536.54</v>
      </c>
      <c r="L104" s="3">
        <v>617.02</v>
      </c>
      <c r="N104" s="3">
        <v>617.02</v>
      </c>
      <c r="O104" t="s">
        <v>18</v>
      </c>
      <c r="P104" s="5" t="str">
        <f>+VLOOKUP(B104,[1]INGRESOS!B$7:C$70,2,FALSE)</f>
        <v>RA</v>
      </c>
    </row>
    <row r="105" spans="2:16" ht="14.25" customHeight="1" x14ac:dyDescent="0.25">
      <c r="B105">
        <v>26545</v>
      </c>
      <c r="D105" s="4">
        <v>42754</v>
      </c>
      <c r="E105" t="s">
        <v>25</v>
      </c>
      <c r="F105" t="s">
        <v>26</v>
      </c>
      <c r="H105" s="3">
        <v>785.7</v>
      </c>
      <c r="K105" s="3">
        <v>785.7</v>
      </c>
      <c r="L105" s="3">
        <v>785.7</v>
      </c>
      <c r="N105" s="3">
        <v>785.7</v>
      </c>
      <c r="O105" t="s">
        <v>24</v>
      </c>
      <c r="P105" s="5" t="e">
        <f>+VLOOKUP(B105,[1]INGRESOS!B$7:C$70,2,FALSE)</f>
        <v>#N/A</v>
      </c>
    </row>
    <row r="106" spans="2:16" ht="14.25" customHeight="1" x14ac:dyDescent="0.25">
      <c r="B106">
        <v>26546</v>
      </c>
      <c r="D106" s="4">
        <v>42754</v>
      </c>
      <c r="E106" t="s">
        <v>25</v>
      </c>
      <c r="F106" t="s">
        <v>26</v>
      </c>
      <c r="H106" s="3">
        <v>417.09</v>
      </c>
      <c r="K106" s="3">
        <v>417.09</v>
      </c>
      <c r="L106" s="3">
        <v>417.09</v>
      </c>
      <c r="N106" s="3">
        <v>417.09</v>
      </c>
      <c r="O106" t="s">
        <v>24</v>
      </c>
      <c r="P106" s="5" t="e">
        <f>+VLOOKUP(B106,[1]INGRESOS!B$7:C$70,2,FALSE)</f>
        <v>#N/A</v>
      </c>
    </row>
    <row r="107" spans="2:16" ht="14.25" customHeight="1" x14ac:dyDescent="0.25">
      <c r="B107">
        <v>95212</v>
      </c>
      <c r="C107">
        <v>36591</v>
      </c>
      <c r="D107" s="4">
        <v>42754</v>
      </c>
      <c r="E107">
        <v>3283</v>
      </c>
      <c r="F107" t="s">
        <v>79</v>
      </c>
      <c r="G107" s="3">
        <v>16537.11</v>
      </c>
      <c r="K107" s="3">
        <v>16537.11</v>
      </c>
      <c r="L107" s="3">
        <v>19017.68</v>
      </c>
      <c r="M107" s="3">
        <v>19017.68</v>
      </c>
      <c r="P107" s="5" t="str">
        <f>+VLOOKUP(B107,[1]INGRESOS!B$7:C$70,2,FALSE)</f>
        <v>RE</v>
      </c>
    </row>
    <row r="108" spans="2:16" ht="14.25" customHeight="1" x14ac:dyDescent="0.25">
      <c r="B108">
        <v>95213</v>
      </c>
      <c r="C108">
        <v>36560</v>
      </c>
      <c r="D108" s="4">
        <v>42754</v>
      </c>
      <c r="E108">
        <v>3283</v>
      </c>
      <c r="F108" t="s">
        <v>79</v>
      </c>
      <c r="G108" s="3">
        <v>2910.53</v>
      </c>
      <c r="K108" s="3">
        <v>2910.53</v>
      </c>
      <c r="L108" s="3">
        <v>3347.11</v>
      </c>
      <c r="M108" s="3">
        <v>3347.11</v>
      </c>
      <c r="P108" s="5" t="str">
        <f>+VLOOKUP(B108,[1]INGRESOS!B$7:C$70,2,FALSE)</f>
        <v>RE</v>
      </c>
    </row>
    <row r="109" spans="2:16" ht="14.25" customHeight="1" x14ac:dyDescent="0.25">
      <c r="B109">
        <v>95214</v>
      </c>
      <c r="C109">
        <v>36490</v>
      </c>
      <c r="D109" s="4">
        <v>42754</v>
      </c>
      <c r="E109">
        <v>3283</v>
      </c>
      <c r="F109" t="s">
        <v>79</v>
      </c>
      <c r="G109" s="3">
        <v>3116.32</v>
      </c>
      <c r="K109" s="3">
        <v>3116.32</v>
      </c>
      <c r="L109" s="3">
        <v>3583.77</v>
      </c>
      <c r="M109" s="3">
        <v>3583.77</v>
      </c>
      <c r="P109" s="5" t="str">
        <f>+VLOOKUP(B109,[1]INGRESOS!B$7:C$70,2,FALSE)</f>
        <v>RE</v>
      </c>
    </row>
    <row r="110" spans="2:16" ht="14.25" customHeight="1" x14ac:dyDescent="0.25">
      <c r="B110">
        <v>95215</v>
      </c>
      <c r="C110">
        <v>36490</v>
      </c>
      <c r="D110" s="4">
        <v>42754</v>
      </c>
      <c r="E110">
        <v>3283</v>
      </c>
      <c r="F110" t="s">
        <v>79</v>
      </c>
      <c r="G110" s="3">
        <v>1528.76</v>
      </c>
      <c r="K110" s="3">
        <v>1528.76</v>
      </c>
      <c r="L110" s="3">
        <v>1758.07</v>
      </c>
      <c r="M110" s="3">
        <v>1758.07</v>
      </c>
      <c r="P110" s="5" t="str">
        <f>+VLOOKUP(B110,[1]INGRESOS!B$7:C$70,2,FALSE)</f>
        <v>RE</v>
      </c>
    </row>
    <row r="111" spans="2:16" ht="14.25" customHeight="1" x14ac:dyDescent="0.25">
      <c r="B111">
        <v>95216</v>
      </c>
      <c r="C111">
        <v>36474</v>
      </c>
      <c r="D111" s="4">
        <v>42754</v>
      </c>
      <c r="E111">
        <v>3283</v>
      </c>
      <c r="F111" t="s">
        <v>79</v>
      </c>
      <c r="G111" s="3">
        <v>587.99</v>
      </c>
      <c r="K111" s="3">
        <v>587.99</v>
      </c>
      <c r="L111" s="3">
        <v>676.19</v>
      </c>
      <c r="M111" s="3">
        <v>676.19</v>
      </c>
      <c r="P111" s="5" t="str">
        <f>+VLOOKUP(B111,[1]INGRESOS!B$7:C$70,2,FALSE)</f>
        <v>RE</v>
      </c>
    </row>
    <row r="112" spans="2:16" ht="14.25" customHeight="1" x14ac:dyDescent="0.25">
      <c r="B112">
        <v>95217</v>
      </c>
      <c r="C112">
        <v>36467</v>
      </c>
      <c r="D112" s="4">
        <v>42754</v>
      </c>
      <c r="E112">
        <v>3283</v>
      </c>
      <c r="F112" t="s">
        <v>79</v>
      </c>
      <c r="G112" s="3">
        <v>1175.97</v>
      </c>
      <c r="K112" s="3">
        <v>1175.97</v>
      </c>
      <c r="L112" s="3">
        <v>1352.37</v>
      </c>
      <c r="M112" s="3">
        <v>1352.37</v>
      </c>
      <c r="P112" s="5" t="str">
        <f>+VLOOKUP(B112,[1]INGRESOS!B$7:C$70,2,FALSE)</f>
        <v>RE</v>
      </c>
    </row>
    <row r="113" spans="2:16" ht="14.25" customHeight="1" x14ac:dyDescent="0.25">
      <c r="B113">
        <v>95218</v>
      </c>
      <c r="C113">
        <v>36401</v>
      </c>
      <c r="D113" s="4">
        <v>42754</v>
      </c>
      <c r="E113">
        <v>3283</v>
      </c>
      <c r="F113" t="s">
        <v>79</v>
      </c>
      <c r="G113" s="3">
        <v>529.19000000000005</v>
      </c>
      <c r="K113" s="3">
        <v>529.19000000000005</v>
      </c>
      <c r="L113" s="3">
        <v>608.57000000000005</v>
      </c>
      <c r="M113" s="3">
        <v>608.57000000000005</v>
      </c>
      <c r="P113" s="5" t="str">
        <f>+VLOOKUP(B113,[1]INGRESOS!B$7:C$70,2,FALSE)</f>
        <v>RE</v>
      </c>
    </row>
    <row r="114" spans="2:16" ht="14.25" customHeight="1" x14ac:dyDescent="0.25">
      <c r="B114">
        <v>95219</v>
      </c>
      <c r="C114">
        <v>36270</v>
      </c>
      <c r="D114" s="4">
        <v>42754</v>
      </c>
      <c r="E114">
        <v>3283</v>
      </c>
      <c r="F114" t="s">
        <v>79</v>
      </c>
      <c r="G114" s="3">
        <v>499.79</v>
      </c>
      <c r="K114" s="3">
        <v>499.79</v>
      </c>
      <c r="L114" s="3">
        <v>574.76</v>
      </c>
      <c r="M114" s="3">
        <v>574.76</v>
      </c>
      <c r="P114" s="5" t="str">
        <f>+VLOOKUP(B114,[1]INGRESOS!B$7:C$70,2,FALSE)</f>
        <v>RE</v>
      </c>
    </row>
    <row r="115" spans="2:16" ht="14.25" customHeight="1" x14ac:dyDescent="0.25">
      <c r="B115">
        <v>26547</v>
      </c>
      <c r="D115" s="4">
        <v>42754</v>
      </c>
      <c r="E115" t="s">
        <v>58</v>
      </c>
      <c r="F115" t="s">
        <v>59</v>
      </c>
      <c r="P115" s="5" t="e">
        <f>+VLOOKUP(B115,[1]INGRESOS!B$7:C$70,2,FALSE)</f>
        <v>#N/A</v>
      </c>
    </row>
    <row r="116" spans="2:16" ht="14.25" customHeight="1" x14ac:dyDescent="0.25">
      <c r="B116">
        <v>95220</v>
      </c>
      <c r="C116">
        <v>36769</v>
      </c>
      <c r="D116" s="4">
        <v>42754</v>
      </c>
      <c r="E116">
        <v>2208</v>
      </c>
      <c r="F116" t="s">
        <v>29</v>
      </c>
      <c r="G116" s="3">
        <v>292.31</v>
      </c>
      <c r="K116" s="3">
        <v>292.31</v>
      </c>
      <c r="L116" s="3">
        <v>336.16</v>
      </c>
      <c r="N116" s="3">
        <v>336.16</v>
      </c>
      <c r="O116" t="s">
        <v>30</v>
      </c>
      <c r="P116" s="5" t="str">
        <f>+VLOOKUP(B116,[1]INGRESOS!B$7:C$70,2,FALSE)</f>
        <v>RE</v>
      </c>
    </row>
    <row r="117" spans="2:16" ht="14.25" customHeight="1" x14ac:dyDescent="0.25">
      <c r="B117">
        <v>95221</v>
      </c>
      <c r="C117">
        <v>36768</v>
      </c>
      <c r="D117" s="4">
        <v>42754</v>
      </c>
      <c r="E117">
        <v>4099</v>
      </c>
      <c r="F117" t="s">
        <v>81</v>
      </c>
      <c r="G117" s="3">
        <v>292.83999999999997</v>
      </c>
      <c r="K117" s="3">
        <v>292.83999999999997</v>
      </c>
      <c r="L117" s="3">
        <v>336.77</v>
      </c>
      <c r="N117" s="3">
        <v>336.77</v>
      </c>
      <c r="O117" t="s">
        <v>18</v>
      </c>
      <c r="P117" s="5" t="str">
        <f>+VLOOKUP(B117,[1]INGRESOS!B$7:C$70,2,FALSE)</f>
        <v>RE</v>
      </c>
    </row>
    <row r="118" spans="2:16" ht="14.25" customHeight="1" x14ac:dyDescent="0.25">
      <c r="B118">
        <v>95222</v>
      </c>
      <c r="C118">
        <v>36771</v>
      </c>
      <c r="D118" s="4">
        <v>42754</v>
      </c>
      <c r="E118">
        <v>545</v>
      </c>
      <c r="F118" t="s">
        <v>82</v>
      </c>
      <c r="G118" s="3">
        <v>529.19000000000005</v>
      </c>
      <c r="K118" s="3">
        <v>529.19000000000005</v>
      </c>
      <c r="L118" s="3">
        <v>608.57000000000005</v>
      </c>
      <c r="N118" s="3">
        <v>608.57000000000005</v>
      </c>
      <c r="O118" t="s">
        <v>18</v>
      </c>
      <c r="P118" s="5" t="str">
        <f>+VLOOKUP(B118,[1]INGRESOS!B$7:C$70,2,FALSE)</f>
        <v>RE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FacturaSirius</vt:lpstr>
    </vt:vector>
  </TitlesOfParts>
  <Company>Familia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Norwin Guerrero</dc:creator>
  <cp:lastModifiedBy>Yader Morales</cp:lastModifiedBy>
  <dcterms:created xsi:type="dcterms:W3CDTF">2017-02-06T03:35:04Z</dcterms:created>
  <dcterms:modified xsi:type="dcterms:W3CDTF">2017-04-07T23:20:40Z</dcterms:modified>
</cp:coreProperties>
</file>